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codeName="ThisWorkbook"/>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05 西宮市\"/>
    </mc:Choice>
  </mc:AlternateContent>
  <xr:revisionPtr revIDLastSave="0" documentId="13_ncr:1_{1ACEDDCF-2494-4A9B-BD98-3ADC394F15BB}"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CO38" i="10"/>
  <c r="CO39" i="10" s="1"/>
  <c r="CO40" i="10" s="1"/>
  <c r="CO41" i="10" s="1"/>
  <c r="CO42" i="10" s="1"/>
  <c r="BW38" i="10"/>
  <c r="BE38" i="10"/>
  <c r="AM38" i="10"/>
  <c r="U38" i="10"/>
  <c r="C38" i="10"/>
  <c r="CO37" i="10"/>
  <c r="BW37" i="10"/>
  <c r="BE37" i="10"/>
  <c r="U37" i="10"/>
  <c r="C37" i="10"/>
  <c r="BE36" i="10"/>
  <c r="BE35" i="10"/>
  <c r="CO34" i="10"/>
  <c r="CO35" i="10" s="1"/>
  <c r="CO36" i="10" s="1"/>
  <c r="BW34" i="10"/>
  <c r="BW35" i="10" s="1"/>
  <c r="BW36" i="10" s="1"/>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l="1"/>
  <c r="AM36" i="10" s="1"/>
  <c r="AM37" i="10" s="1"/>
  <c r="BE34" i="10" l="1"/>
</calcChain>
</file>

<file path=xl/sharedStrings.xml><?xml version="1.0" encoding="utf-8"?>
<sst xmlns="http://schemas.openxmlformats.org/spreadsheetml/2006/main" count="1084" uniqueCount="583">
  <si>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</si>
  <si>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</si>
  <si>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</si>
  <si>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</si>
  <si>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</si>
  <si>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</si>
  <si>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</si>
  <si>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</si>
  <si>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</si>
  <si>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</si>
  <si>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</si>
  <si>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</si>
  <si>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</si>
  <si>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</si>
  <si>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</si>
  <si>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</si>
  <si>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</si>
  <si>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</si>
  <si>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</si>
  <si>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</si>
  <si>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</si>
  <si>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</si>
  <si>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</si>
  <si>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</si>
  <si>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</si>
  <si>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</si>
  <si>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</si>
  <si>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</si>
  <si>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</si>
  <si>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</si>
  <si>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</si>
  <si>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</si>
  <si>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</si>
  <si>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</si>
  <si>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</si>
  <si>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</si>
  <si>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</si>
  <si>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</si>
  <si>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</si>
  <si>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</si>
  <si>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</si>
  <si>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</si>
  <si>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</si>
  <si>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</si>
  <si>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</si>
  <si>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</si>
  <si>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</si>
  <si>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</si>
  <si>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</si>
  <si>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</si>
  <si>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</si>
  <si>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</si>
  <si>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</si>
  <si>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</si>
  <si>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</si>
  <si>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</si>
  <si>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</si>
  <si>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</si>
  <si>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</si>
  <si>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</si>
  <si>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</si>
  <si>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</si>
  <si>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</si>
  <si>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</si>
  <si>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</si>
  <si>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</si>
  <si>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</si>
  <si>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</si>
  <si>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</si>
  <si>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</si>
  <si>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</si>
  <si>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</si>
  <si>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</si>
  <si>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</si>
  <si>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</si>
  <si>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</si>
  <si>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</si>
  <si>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</si>
  <si>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</si>
  <si>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</si>
  <si>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</si>
  <si>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</si>
  <si>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</si>
  <si>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</si>
  <si>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</si>
  <si>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</si>
  <si>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</si>
  <si>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</si>
  <si>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</si>
  <si>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</si>
  <si>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</si>
  <si>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</si>
  <si>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</si>
  <si>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</si>
  <si>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西宮市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</si>
  <si>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</si>
  <si>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</si>
  <si>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</si>
  <si>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</si>
  <si>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</si>
  <si>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</si>
  <si>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</si>
  <si>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</si>
  <si>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</si>
  <si>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</si>
  <si>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</si>
  <si>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</si>
  <si>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</si>
  <si>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</si>
  <si>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</si>
  <si>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</si>
  <si>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</si>
  <si>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</si>
  <si>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</si>
  <si>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</si>
  <si>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</si>
  <si>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</si>
  <si>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</si>
  <si>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</si>
  <si>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</si>
  <si>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</si>
  <si>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</si>
  <si>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</si>
  <si>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</si>
  <si>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</si>
  <si>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</si>
  <si>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</si>
  <si>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</si>
  <si>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</si>
  <si>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</si>
  <si>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</si>
  <si>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</si>
  <si>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</si>
  <si>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</si>
  <si>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</si>
  <si>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</si>
  <si>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</si>
  <si>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</si>
  <si>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</si>
  <si>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</si>
  <si>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</si>
  <si>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</si>
  <si>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</si>
  <si>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病院事業会計</t>
    <phoneticPr fontId="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</si>
  <si>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</si>
  <si>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</si>
  <si>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</si>
  <si>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</si>
  <si>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</si>
  <si>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</si>
  <si>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</si>
  <si>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</si>
  <si>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</si>
  <si>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</si>
  <si>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</si>
  <si>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</si>
  <si>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</si>
  <si>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</si>
  <si>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</si>
  <si>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</si>
  <si>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</si>
  <si>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</si>
  <si>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</si>
  <si>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</si>
  <si>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</si>
  <si>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</si>
  <si>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</si>
  <si>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</si>
  <si>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</si>
  <si>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</si>
  <si>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</si>
  <si>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</si>
  <si>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</si>
  <si>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</si>
  <si>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</si>
  <si>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</si>
  <si>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</si>
  <si>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</si>
  <si>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</si>
  <si>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</si>
  <si>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</si>
  <si>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</si>
  <si>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</si>
  <si>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</si>
  <si>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</si>
  <si>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</si>
  <si>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</si>
  <si>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</si>
  <si>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</si>
  <si>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</si>
  <si>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</si>
  <si>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</si>
  <si>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</si>
  <si>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</si>
  <si>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</si>
  <si>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</si>
  <si>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</si>
  <si>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</si>
  <si>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</si>
  <si>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</si>
  <si>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</si>
  <si>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</si>
  <si>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</si>
  <si>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兵庫県西宮市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</si>
  <si>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</si>
  <si>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</si>
  <si>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</si>
  <si>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</si>
  <si>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</si>
  <si>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</si>
  <si>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</si>
  <si>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</si>
  <si>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</si>
  <si>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</si>
  <si>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</si>
  <si>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</si>
  <si>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</si>
  <si>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</si>
  <si>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</si>
  <si>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</si>
  <si>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</si>
  <si>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</si>
  <si>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</si>
  <si>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</si>
  <si>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</si>
  <si>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</si>
  <si>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</si>
  <si>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</si>
  <si>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</si>
  <si>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</si>
  <si>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</si>
  <si>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</si>
  <si>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</si>
  <si>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</si>
  <si>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</si>
  <si>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</si>
  <si>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</si>
  <si>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</si>
  <si>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</si>
  <si>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</si>
  <si>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</si>
  <si>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</si>
  <si>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</si>
  <si>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</si>
  <si>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</si>
  <si>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</si>
  <si>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</si>
  <si>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</si>
  <si>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</si>
  <si>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</si>
  <si>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</si>
  <si>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</si>
  <si>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</si>
  <si>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</si>
  <si>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</si>
  <si>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</si>
  <si>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</si>
  <si>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</si>
  <si>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</si>
  <si>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</si>
  <si>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</si>
  <si>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</si>
  <si>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</si>
  <si>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</si>
  <si>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</si>
  <si>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</si>
  <si>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</si>
  <si>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</si>
  <si>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</si>
  <si>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</si>
  <si>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</si>
  <si>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</si>
  <si>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</si>
  <si>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</si>
  <si>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</si>
  <si>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</si>
  <si>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</si>
  <si>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</si>
  <si>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</si>
  <si>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</si>
  <si>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</si>
  <si>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</si>
  <si>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</si>
  <si>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</si>
  <si>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</si>
  <si>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</si>
  <si>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</si>
  <si>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</si>
  <si>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</si>
  <si>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</si>
  <si>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</si>
  <si>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</si>
  <si>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</si>
  <si>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</si>
  <si>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</si>
  <si>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</si>
  <si>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</si>
  <si>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</si>
  <si>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</si>
  <si>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</si>
  <si>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</si>
  <si>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</si>
  <si>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</si>
  <si>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</si>
  <si>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</si>
  <si>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</si>
  <si>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</si>
  <si>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</si>
  <si>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</si>
  <si>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</si>
  <si>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</si>
  <si>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</si>
  <si>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</si>
  <si>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</si>
  <si>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</si>
  <si>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</si>
  <si>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</si>
  <si>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</si>
  <si>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</si>
  <si>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</si>
  <si>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</si>
  <si>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</si>
  <si>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</si>
  <si>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</si>
  <si>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</si>
  <si>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</si>
  <si>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</si>
  <si>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</si>
  <si>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</si>
  <si>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</si>
  <si>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</si>
  <si>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</si>
  <si>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</si>
  <si>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</si>
  <si>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</si>
  <si>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</si>
  <si>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</si>
  <si>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</si>
  <si>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</si>
  <si>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</si>
  <si>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</si>
  <si>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</si>
  <si>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</si>
  <si>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</si>
  <si>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</si>
  <si>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</si>
  <si>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</si>
  <si>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</si>
  <si>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</si>
  <si>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</si>
  <si>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</si>
  <si>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</si>
  <si>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</si>
  <si>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</si>
  <si>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兵庫県西宮市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</si>
  <si>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</si>
  <si>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</si>
  <si>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</si>
  <si>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</si>
  <si>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</si>
  <si>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</si>
  <si>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</si>
  <si>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</si>
  <si>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</si>
  <si>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</si>
  <si>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</si>
  <si>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</si>
  <si>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</si>
  <si>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</si>
  <si>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</si>
  <si>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</si>
  <si>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</si>
  <si>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</si>
  <si>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</si>
  <si>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</si>
  <si>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公共用地買収事業特別会計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</si>
  <si>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</si>
  <si>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</si>
  <si>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</si>
  <si>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</si>
  <si>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</si>
  <si>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</si>
  <si>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</si>
  <si>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</si>
  <si>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</si>
  <si>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</si>
  <si>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</si>
  <si>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</si>
  <si>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</si>
  <si>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</si>
  <si>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</si>
  <si>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</si>
  <si>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後期高齢者医療事業特別会計</t>
    <phoneticPr fontId="5"/>
  </si>
  <si>
    <t>水道事業会計</t>
    <phoneticPr fontId="5"/>
  </si>
  <si>
    <t>法適用企業</t>
    <phoneticPr fontId="5"/>
  </si>
  <si>
    <t>工業用水道事業会計</t>
    <phoneticPr fontId="5"/>
  </si>
  <si>
    <t>下水道事業会計</t>
    <phoneticPr fontId="5"/>
  </si>
  <si>
    <t>食肉センター特別会計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</si>
  <si>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</si>
  <si>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</si>
  <si>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</si>
  <si>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</si>
  <si>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</si>
  <si>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</si>
  <si>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</si>
  <si>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</si>
  <si>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</si>
  <si>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</si>
  <si>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</si>
  <si>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</si>
  <si>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</si>
  <si>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</si>
  <si>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</si>
  <si>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</si>
  <si>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</si>
  <si>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</si>
  <si>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</si>
  <si>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</si>
  <si>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</si>
  <si>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</si>
  <si>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</si>
  <si>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</si>
  <si>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</si>
  <si>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</si>
  <si>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</si>
  <si>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</si>
  <si>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</si>
  <si>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</si>
  <si>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</si>
  <si>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</si>
  <si>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</si>
  <si>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</si>
  <si>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</si>
  <si>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</si>
  <si>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</si>
  <si>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</si>
  <si>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</si>
  <si>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</si>
  <si>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</si>
  <si>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</si>
  <si>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</si>
  <si>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</si>
  <si>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</si>
  <si>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</si>
  <si>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</si>
  <si>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</si>
  <si>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</si>
  <si>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</si>
  <si>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</si>
  <si>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</si>
  <si>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</si>
  <si>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</si>
  <si>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</si>
  <si>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</si>
  <si>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</si>
  <si>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</si>
  <si>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</si>
  <si>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</si>
  <si>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</si>
  <si>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</si>
  <si>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</si>
  <si>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</si>
  <si>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</si>
  <si>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</si>
  <si>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</si>
  <si>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</si>
  <si>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</si>
  <si>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</si>
  <si>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</si>
  <si>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</si>
  <si>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</si>
  <si>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</si>
  <si>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</si>
  <si>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</si>
  <si>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</si>
  <si>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</si>
  <si>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</si>
  <si>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</si>
  <si>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</si>
  <si>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</si>
  <si>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</si>
  <si>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</si>
  <si>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</si>
  <si>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</si>
  <si>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</si>
  <si>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</si>
  <si>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</si>
  <si>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</si>
  <si>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</si>
  <si>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</si>
  <si>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</si>
  <si>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</si>
  <si>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</si>
  <si>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</si>
  <si>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</si>
  <si>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</si>
  <si>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</si>
  <si>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</si>
  <si>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</si>
  <si>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</si>
  <si>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</si>
  <si>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</si>
  <si>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</si>
  <si>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</si>
  <si>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</si>
  <si>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</si>
  <si>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</si>
  <si>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</si>
  <si>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</si>
  <si>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</si>
  <si>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</si>
  <si>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</si>
  <si>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</si>
  <si>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</si>
  <si>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</si>
  <si>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</si>
  <si>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</si>
  <si>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</si>
  <si>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</si>
  <si>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</si>
  <si>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</si>
  <si>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</si>
  <si>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</si>
  <si>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</si>
  <si>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</si>
  <si>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</si>
  <si>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</si>
  <si>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</si>
  <si>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</si>
  <si>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</si>
  <si>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</si>
  <si>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</si>
  <si>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</si>
  <si>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</si>
  <si>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4.17</t>
  </si>
  <si>
    <t>▲ 3.77</t>
  </si>
  <si>
    <t>▲ 1.40</t>
  </si>
  <si>
    <t>病院事業会計</t>
  </si>
  <si>
    <t>▲ 0.00</t>
  </si>
  <si>
    <t>水道事業会計</t>
  </si>
  <si>
    <t>工業用水道事業会計</t>
  </si>
  <si>
    <t>下水道事業会計</t>
  </si>
  <si>
    <t>一般会計</t>
  </si>
  <si>
    <t>介護保険特別会計</t>
  </si>
  <si>
    <t>後期高齢者医療事業特別会計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</si>
  <si>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</si>
  <si>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</si>
  <si>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</si>
  <si>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</si>
  <si>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</si>
  <si>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</si>
  <si>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</si>
  <si>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</si>
  <si>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</si>
  <si>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阪神水道企業団</t>
    <rPh sb="0" eb="7">
      <t>ハンシンスイドウキギョウダン</t>
    </rPh>
    <phoneticPr fontId="2"/>
  </si>
  <si>
    <t>兵庫県後期高齢者医療広域連合（一般会計）</t>
    <rPh sb="0" eb="8">
      <t>ヒョウゴケンコウキコウレイシャ</t>
    </rPh>
    <rPh sb="8" eb="10">
      <t>イリョウ</t>
    </rPh>
    <rPh sb="10" eb="12">
      <t>コウイキ</t>
    </rPh>
    <rPh sb="12" eb="14">
      <t>レンゴウ</t>
    </rPh>
    <rPh sb="15" eb="19">
      <t>イッパンカイケイ</t>
    </rPh>
    <phoneticPr fontId="2"/>
  </si>
  <si>
    <t>兵庫県後期高齢者医療広域連合（特別会計）</t>
    <rPh sb="0" eb="8">
      <t>ヒョウゴケンコウキコウレイシャ</t>
    </rPh>
    <rPh sb="8" eb="10">
      <t>イリョウ</t>
    </rPh>
    <rPh sb="10" eb="12">
      <t>コウイキ</t>
    </rPh>
    <rPh sb="12" eb="14">
      <t>レンゴウ</t>
    </rPh>
    <rPh sb="15" eb="17">
      <t>トクベツ</t>
    </rPh>
    <rPh sb="17" eb="19">
      <t>カイケイ</t>
    </rPh>
    <phoneticPr fontId="2"/>
  </si>
  <si>
    <t>○</t>
  </si>
  <si>
    <t>社会福祉法人 阪神福祉事業団</t>
    <rPh sb="0" eb="6">
      <t>シャカイフクシホウジン</t>
    </rPh>
    <rPh sb="7" eb="14">
      <t>ハンシンフクシジギョウダン</t>
    </rPh>
    <phoneticPr fontId="2"/>
  </si>
  <si>
    <t>兵庫県信用保証協会</t>
    <rPh sb="0" eb="3">
      <t>ヒョウゴケン</t>
    </rPh>
    <rPh sb="3" eb="5">
      <t>シンヨウ</t>
    </rPh>
    <rPh sb="5" eb="7">
      <t>ホショウ</t>
    </rPh>
    <rPh sb="7" eb="9">
      <t>キョウカイ</t>
    </rPh>
    <phoneticPr fontId="2"/>
  </si>
  <si>
    <t>西宮市住宅整備資金等融資</t>
    <rPh sb="0" eb="3">
      <t>ニシノミヤシ</t>
    </rPh>
    <rPh sb="3" eb="7">
      <t>ジュウタクセイビ</t>
    </rPh>
    <rPh sb="7" eb="10">
      <t>シキントウ</t>
    </rPh>
    <rPh sb="10" eb="12">
      <t>ユウシ</t>
    </rPh>
    <phoneticPr fontId="2"/>
  </si>
  <si>
    <t>公益財団法人　西宮市文化振興財団</t>
    <rPh sb="0" eb="2">
      <t>コウエキ</t>
    </rPh>
    <rPh sb="2" eb="4">
      <t>ザイダン</t>
    </rPh>
    <rPh sb="4" eb="6">
      <t>ホウジン</t>
    </rPh>
    <rPh sb="7" eb="10">
      <t>ニシノミヤシ</t>
    </rPh>
    <rPh sb="10" eb="12">
      <t>ブンカ</t>
    </rPh>
    <rPh sb="12" eb="14">
      <t>シンコウ</t>
    </rPh>
    <rPh sb="14" eb="16">
      <t>ザイダン</t>
    </rPh>
    <phoneticPr fontId="2"/>
  </si>
  <si>
    <t>公益財団法人　西宮スポーツセンター</t>
    <rPh sb="0" eb="2">
      <t>コウエキ</t>
    </rPh>
    <rPh sb="2" eb="4">
      <t>ザイダン</t>
    </rPh>
    <rPh sb="4" eb="6">
      <t>ホウジン</t>
    </rPh>
    <rPh sb="7" eb="9">
      <t>ニシノミヤ</t>
    </rPh>
    <phoneticPr fontId="2"/>
  </si>
  <si>
    <t>公益財団法人　西宮市国際交流協会</t>
    <rPh sb="0" eb="2">
      <t>コウエキ</t>
    </rPh>
    <rPh sb="2" eb="4">
      <t>ザイダン</t>
    </rPh>
    <rPh sb="4" eb="6">
      <t>ホウジン</t>
    </rPh>
    <rPh sb="7" eb="10">
      <t>ニシノミヤシ</t>
    </rPh>
    <rPh sb="10" eb="12">
      <t>コクサイ</t>
    </rPh>
    <rPh sb="12" eb="14">
      <t>コウリュウ</t>
    </rPh>
    <rPh sb="14" eb="16">
      <t>キョウカイ</t>
    </rPh>
    <phoneticPr fontId="2"/>
  </si>
  <si>
    <t>西宮市都市管理株式会社</t>
    <rPh sb="0" eb="3">
      <t>ニシノミヤシ</t>
    </rPh>
    <rPh sb="3" eb="5">
      <t>トシ</t>
    </rPh>
    <rPh sb="5" eb="7">
      <t>カンリ</t>
    </rPh>
    <rPh sb="7" eb="9">
      <t>カブシキ</t>
    </rPh>
    <rPh sb="9" eb="11">
      <t>カイシャ</t>
    </rPh>
    <phoneticPr fontId="2"/>
  </si>
  <si>
    <t>一般財団法人　西宮市都市整備公社</t>
    <rPh sb="0" eb="2">
      <t>イッパン</t>
    </rPh>
    <rPh sb="2" eb="4">
      <t>ザイダン</t>
    </rPh>
    <rPh sb="4" eb="6">
      <t>ホウジン</t>
    </rPh>
    <rPh sb="7" eb="10">
      <t>ニシノミヤシ</t>
    </rPh>
    <rPh sb="10" eb="12">
      <t>トシ</t>
    </rPh>
    <rPh sb="12" eb="14">
      <t>セイビ</t>
    </rPh>
    <rPh sb="14" eb="16">
      <t>コウシャ</t>
    </rPh>
    <phoneticPr fontId="2"/>
  </si>
  <si>
    <t>西宮市土地開発公社</t>
    <rPh sb="0" eb="3">
      <t>ニシノミヤシ</t>
    </rPh>
    <rPh sb="3" eb="5">
      <t>トチ</t>
    </rPh>
    <rPh sb="5" eb="7">
      <t>カイハツ</t>
    </rPh>
    <rPh sb="7" eb="9">
      <t>コウシャ</t>
    </rPh>
    <phoneticPr fontId="2"/>
  </si>
  <si>
    <t>西宮市都市計画事業基金</t>
    <rPh sb="0" eb="3">
      <t>ニシノミヤシ</t>
    </rPh>
    <rPh sb="3" eb="7">
      <t>トシケイカク</t>
    </rPh>
    <rPh sb="7" eb="11">
      <t>ジギョウキキン</t>
    </rPh>
    <phoneticPr fontId="5"/>
  </si>
  <si>
    <t>西宮市公共施設保全積立基金</t>
    <rPh sb="0" eb="3">
      <t>ニシノミヤシ</t>
    </rPh>
    <rPh sb="3" eb="7">
      <t>コウキョウシセツ</t>
    </rPh>
    <rPh sb="7" eb="13">
      <t>ホゼンツミタテキキン</t>
    </rPh>
    <phoneticPr fontId="5"/>
  </si>
  <si>
    <t>西宮市奨学基金</t>
    <rPh sb="0" eb="3">
      <t>ニシノミヤシ</t>
    </rPh>
    <rPh sb="3" eb="7">
      <t>ショウガクキキン</t>
    </rPh>
    <phoneticPr fontId="5"/>
  </si>
  <si>
    <t>西宮市営住宅敷金等積立基金</t>
    <rPh sb="0" eb="2">
      <t>ニシノミヤ</t>
    </rPh>
    <rPh sb="2" eb="6">
      <t>シエイジュウタク</t>
    </rPh>
    <rPh sb="6" eb="13">
      <t>シキキントウツミタテキキン</t>
    </rPh>
    <phoneticPr fontId="5"/>
  </si>
  <si>
    <t>西宮市耐火物件火災損害塡補積立金</t>
    <rPh sb="0" eb="3">
      <t>ニシノミヤシ</t>
    </rPh>
    <rPh sb="3" eb="4">
      <t>タ</t>
    </rPh>
    <rPh sb="4" eb="5">
      <t>ヒ</t>
    </rPh>
    <rPh sb="5" eb="7">
      <t>ブッケン</t>
    </rPh>
    <rPh sb="7" eb="9">
      <t>カサイ</t>
    </rPh>
    <rPh sb="9" eb="11">
      <t>ソンガイ</t>
    </rPh>
    <rPh sb="11" eb="12">
      <t>フサガル</t>
    </rPh>
    <rPh sb="12" eb="13">
      <t>ホ</t>
    </rPh>
    <rPh sb="13" eb="15">
      <t>ツミタテ</t>
    </rPh>
    <rPh sb="15" eb="16">
      <t>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</si>
  <si>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</si>
  <si>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</si>
  <si>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令和６年度は令和５年度に引き続き、充当可能財源等が将来負担額を上回ったため「-」となった。
有形固定資産減価償却率は年々上昇傾向で類似団体と比べ高い水準にある。
その要因としては、これまで投資的事業を抑制してきたことによって施設の老朽化が進んでいることが挙げられる。
また、有形固定資産減価償却率が高い主な施設としては体育館・プールや一般廃棄物処理施設などが挙げられる。
体育館については中央体育館を整備している。また、一般廃棄物処理施設については西部総合処理センターの耐用年数が経過した機器等について順次更新を行っている。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</si>
  <si>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</si>
  <si>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</si>
  <si>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</si>
  <si>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</si>
  <si>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</si>
  <si>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</si>
  <si>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将来負担比率及び実質公債費比率はともに類似団体平均より低い水準にあるが、実質公債費比率については上昇傾向にあり、令和６年度は前年度に比べ0.3ポイント上昇した。
これは阪神・淡路大震災以降は、震災復興事業にかかる市債の償還が進んだことで公債費が減少しているが、都市計画関連事業の地方債償還額及び下水道事業に係る地方債償還額に対する繰出金が減少したことにより、特定財源の充当額が減となったためです。今後、公共施設の老朽化対策などに多額の市債発行を要することで、市債残高や公債費が増加傾向にあり、今後も将来負担比率や実質公債費比率が悪化することが考えら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</si>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</sst>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6614859-8E30-4381-9209-9ECA15AF90A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B9F9-459D-BCBD-67FE3CB706D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46514</c:v>
                </c:pt>
                <c:pt idx="1">
                  <c:v>38478</c:v>
                </c:pt>
                <c:pt idx="2">
                  <c:v>32567</c:v>
                </c:pt>
                <c:pt idx="3">
                  <c:v>28814</c:v>
                </c:pt>
                <c:pt idx="4">
                  <c:v>38174</c:v>
                </c:pt>
              </c:numCache>
            </c:numRef>
          </c:val>
          <c:smooth val="0"/>
          <c:extLst>
            <c:ext xmlns:c16="http://schemas.microsoft.com/office/drawing/2014/chart" uri="{C3380CC4-5D6E-409C-BE32-E72D297353CC}">
              <c16:uniqueId val="{00000001-B9F9-459D-BCBD-67FE3CB706D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4.8600000000000003</c:v>
                </c:pt>
                <c:pt idx="1">
                  <c:v>5.13</c:v>
                </c:pt>
                <c:pt idx="2">
                  <c:v>0.51</c:v>
                </c:pt>
                <c:pt idx="3">
                  <c:v>0.52</c:v>
                </c:pt>
                <c:pt idx="4">
                  <c:v>0.62</c:v>
                </c:pt>
              </c:numCache>
            </c:numRef>
          </c:val>
          <c:extLst>
            <c:ext xmlns:c16="http://schemas.microsoft.com/office/drawing/2014/chart" uri="{C3380CC4-5D6E-409C-BE32-E72D297353CC}">
              <c16:uniqueId val="{00000000-1C25-48D1-AAAE-FA52D6ACB84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18.27</c:v>
                </c:pt>
                <c:pt idx="1">
                  <c:v>19.739999999999998</c:v>
                </c:pt>
                <c:pt idx="2">
                  <c:v>20.41</c:v>
                </c:pt>
                <c:pt idx="3">
                  <c:v>16.350000000000001</c:v>
                </c:pt>
                <c:pt idx="4">
                  <c:v>14.32</c:v>
                </c:pt>
              </c:numCache>
            </c:numRef>
          </c:val>
          <c:extLst>
            <c:ext xmlns:c16="http://schemas.microsoft.com/office/drawing/2014/chart" uri="{C3380CC4-5D6E-409C-BE32-E72D297353CC}">
              <c16:uniqueId val="{00000001-1C25-48D1-AAAE-FA52D6ACB84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4.54</c:v>
                </c:pt>
                <c:pt idx="1">
                  <c:v>2.82</c:v>
                </c:pt>
                <c:pt idx="2">
                  <c:v>-4.17</c:v>
                </c:pt>
                <c:pt idx="3">
                  <c:v>-3.77</c:v>
                </c:pt>
                <c:pt idx="4">
                  <c:v>-1.4</c:v>
                </c:pt>
              </c:numCache>
            </c:numRef>
          </c:val>
          <c:smooth val="0"/>
          <c:extLst>
            <c:ext xmlns:c16="http://schemas.microsoft.com/office/drawing/2014/chart" uri="{C3380CC4-5D6E-409C-BE32-E72D297353CC}">
              <c16:uniqueId val="{00000002-1C25-48D1-AAAE-FA52D6ACB84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0.06</c:v>
                </c:pt>
                <c:pt idx="4">
                  <c:v>#N/A</c:v>
                </c:pt>
                <c:pt idx="5">
                  <c:v>0.11</c:v>
                </c:pt>
                <c:pt idx="6">
                  <c:v>#N/A</c:v>
                </c:pt>
                <c:pt idx="7">
                  <c:v>0</c:v>
                </c:pt>
                <c:pt idx="8">
                  <c:v>#N/A</c:v>
                </c:pt>
                <c:pt idx="9">
                  <c:v>0</c:v>
                </c:pt>
              </c:numCache>
            </c:numRef>
          </c:val>
          <c:extLst>
            <c:ext xmlns:c16="http://schemas.microsoft.com/office/drawing/2014/chart" uri="{C3380CC4-5D6E-409C-BE32-E72D297353CC}">
              <c16:uniqueId val="{00000000-CC2A-4889-A13F-5A2B7A44AC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C2A-4889-A13F-5A2B7A44AC39}"/>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0.55000000000000004</c:v>
                </c:pt>
                <c:pt idx="2">
                  <c:v>#N/A</c:v>
                </c:pt>
                <c:pt idx="3">
                  <c:v>0.53</c:v>
                </c:pt>
                <c:pt idx="4">
                  <c:v>#N/A</c:v>
                </c:pt>
                <c:pt idx="5">
                  <c:v>0.47</c:v>
                </c:pt>
                <c:pt idx="6">
                  <c:v>#N/A</c:v>
                </c:pt>
                <c:pt idx="7">
                  <c:v>0.26</c:v>
                </c:pt>
                <c:pt idx="8">
                  <c:v>#N/A</c:v>
                </c:pt>
                <c:pt idx="9">
                  <c:v>0.24</c:v>
                </c:pt>
              </c:numCache>
            </c:numRef>
          </c:val>
          <c:extLst>
            <c:ext xmlns:c16="http://schemas.microsoft.com/office/drawing/2014/chart" uri="{C3380CC4-5D6E-409C-BE32-E72D297353CC}">
              <c16:uniqueId val="{00000002-CC2A-4889-A13F-5A2B7A44AC39}"/>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0.26</c:v>
                </c:pt>
                <c:pt idx="2">
                  <c:v>#N/A</c:v>
                </c:pt>
                <c:pt idx="3">
                  <c:v>0.25</c:v>
                </c:pt>
                <c:pt idx="4">
                  <c:v>#N/A</c:v>
                </c:pt>
                <c:pt idx="5">
                  <c:v>0.27</c:v>
                </c:pt>
                <c:pt idx="6">
                  <c:v>#N/A</c:v>
                </c:pt>
                <c:pt idx="7">
                  <c:v>0.28000000000000003</c:v>
                </c:pt>
                <c:pt idx="8">
                  <c:v>#N/A</c:v>
                </c:pt>
                <c:pt idx="9">
                  <c:v>0.32</c:v>
                </c:pt>
              </c:numCache>
            </c:numRef>
          </c:val>
          <c:extLst>
            <c:ext xmlns:c16="http://schemas.microsoft.com/office/drawing/2014/chart" uri="{C3380CC4-5D6E-409C-BE32-E72D297353CC}">
              <c16:uniqueId val="{00000003-CC2A-4889-A13F-5A2B7A44AC39}"/>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0.72</c:v>
                </c:pt>
                <c:pt idx="2">
                  <c:v>#N/A</c:v>
                </c:pt>
                <c:pt idx="3">
                  <c:v>0.55000000000000004</c:v>
                </c:pt>
                <c:pt idx="4">
                  <c:v>#N/A</c:v>
                </c:pt>
                <c:pt idx="5">
                  <c:v>0.79</c:v>
                </c:pt>
                <c:pt idx="6">
                  <c:v>#N/A</c:v>
                </c:pt>
                <c:pt idx="7">
                  <c:v>0.68</c:v>
                </c:pt>
                <c:pt idx="8">
                  <c:v>#N/A</c:v>
                </c:pt>
                <c:pt idx="9">
                  <c:v>0.54</c:v>
                </c:pt>
              </c:numCache>
            </c:numRef>
          </c:val>
          <c:extLst>
            <c:ext xmlns:c16="http://schemas.microsoft.com/office/drawing/2014/chart" uri="{C3380CC4-5D6E-409C-BE32-E72D297353CC}">
              <c16:uniqueId val="{00000004-CC2A-4889-A13F-5A2B7A44AC39}"/>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4.83</c:v>
                </c:pt>
                <c:pt idx="2">
                  <c:v>#N/A</c:v>
                </c:pt>
                <c:pt idx="3">
                  <c:v>5.0599999999999996</c:v>
                </c:pt>
                <c:pt idx="4">
                  <c:v>#N/A</c:v>
                </c:pt>
                <c:pt idx="5">
                  <c:v>0.39</c:v>
                </c:pt>
                <c:pt idx="6">
                  <c:v>#N/A</c:v>
                </c:pt>
                <c:pt idx="7">
                  <c:v>0.5</c:v>
                </c:pt>
                <c:pt idx="8">
                  <c:v>#N/A</c:v>
                </c:pt>
                <c:pt idx="9">
                  <c:v>0.6</c:v>
                </c:pt>
              </c:numCache>
            </c:numRef>
          </c:val>
          <c:extLst>
            <c:ext xmlns:c16="http://schemas.microsoft.com/office/drawing/2014/chart" uri="{C3380CC4-5D6E-409C-BE32-E72D297353CC}">
              <c16:uniqueId val="{00000005-CC2A-4889-A13F-5A2B7A44AC39}"/>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2.37</c:v>
                </c:pt>
                <c:pt idx="2">
                  <c:v>#N/A</c:v>
                </c:pt>
                <c:pt idx="3">
                  <c:v>2.1</c:v>
                </c:pt>
                <c:pt idx="4">
                  <c:v>#N/A</c:v>
                </c:pt>
                <c:pt idx="5">
                  <c:v>1.88</c:v>
                </c:pt>
                <c:pt idx="6">
                  <c:v>#N/A</c:v>
                </c:pt>
                <c:pt idx="7">
                  <c:v>1.93</c:v>
                </c:pt>
                <c:pt idx="8">
                  <c:v>#N/A</c:v>
                </c:pt>
                <c:pt idx="9">
                  <c:v>2.14</c:v>
                </c:pt>
              </c:numCache>
            </c:numRef>
          </c:val>
          <c:extLst>
            <c:ext xmlns:c16="http://schemas.microsoft.com/office/drawing/2014/chart" uri="{C3380CC4-5D6E-409C-BE32-E72D297353CC}">
              <c16:uniqueId val="{00000006-CC2A-4889-A13F-5A2B7A44AC39}"/>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3.06</c:v>
                </c:pt>
                <c:pt idx="2">
                  <c:v>#N/A</c:v>
                </c:pt>
                <c:pt idx="3">
                  <c:v>2.96</c:v>
                </c:pt>
                <c:pt idx="4">
                  <c:v>#N/A</c:v>
                </c:pt>
                <c:pt idx="5">
                  <c:v>2.95</c:v>
                </c:pt>
                <c:pt idx="6">
                  <c:v>#N/A</c:v>
                </c:pt>
                <c:pt idx="7">
                  <c:v>2.82</c:v>
                </c:pt>
                <c:pt idx="8">
                  <c:v>#N/A</c:v>
                </c:pt>
                <c:pt idx="9">
                  <c:v>2.79</c:v>
                </c:pt>
              </c:numCache>
            </c:numRef>
          </c:val>
          <c:extLst>
            <c:ext xmlns:c16="http://schemas.microsoft.com/office/drawing/2014/chart" uri="{C3380CC4-5D6E-409C-BE32-E72D297353CC}">
              <c16:uniqueId val="{00000007-CC2A-4889-A13F-5A2B7A44AC3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4.32</c:v>
                </c:pt>
                <c:pt idx="2">
                  <c:v>#N/A</c:v>
                </c:pt>
                <c:pt idx="3">
                  <c:v>4.4400000000000004</c:v>
                </c:pt>
                <c:pt idx="4">
                  <c:v>#N/A</c:v>
                </c:pt>
                <c:pt idx="5">
                  <c:v>4.2</c:v>
                </c:pt>
                <c:pt idx="6">
                  <c:v>#N/A</c:v>
                </c:pt>
                <c:pt idx="7">
                  <c:v>4.25</c:v>
                </c:pt>
                <c:pt idx="8">
                  <c:v>#N/A</c:v>
                </c:pt>
                <c:pt idx="9">
                  <c:v>4.28</c:v>
                </c:pt>
              </c:numCache>
            </c:numRef>
          </c:val>
          <c:extLst>
            <c:ext xmlns:c16="http://schemas.microsoft.com/office/drawing/2014/chart" uri="{C3380CC4-5D6E-409C-BE32-E72D297353CC}">
              <c16:uniqueId val="{00000008-CC2A-4889-A13F-5A2B7A44AC39}"/>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0.08</c:v>
                </c:pt>
                <c:pt idx="2">
                  <c:v>#N/A</c:v>
                </c:pt>
                <c:pt idx="3">
                  <c:v>0.96</c:v>
                </c:pt>
                <c:pt idx="4">
                  <c:v>#N/A</c:v>
                </c:pt>
                <c:pt idx="5">
                  <c:v>1.1399999999999999</c:v>
                </c:pt>
                <c:pt idx="6">
                  <c:v>#N/A</c:v>
                </c:pt>
                <c:pt idx="7">
                  <c:v>0.55000000000000004</c:v>
                </c:pt>
                <c:pt idx="8">
                  <c:v>#N/A</c:v>
                </c:pt>
                <c:pt idx="9">
                  <c:v>0</c:v>
                </c:pt>
              </c:numCache>
            </c:numRef>
          </c:val>
          <c:extLst>
            <c:ext xmlns:c16="http://schemas.microsoft.com/office/drawing/2014/chart" uri="{C3380CC4-5D6E-409C-BE32-E72D297353CC}">
              <c16:uniqueId val="{00000009-CC2A-4889-A13F-5A2B7A44AC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15302</c:v>
                </c:pt>
                <c:pt idx="5">
                  <c:v>14775</c:v>
                </c:pt>
                <c:pt idx="8">
                  <c:v>14287</c:v>
                </c:pt>
                <c:pt idx="11">
                  <c:v>13651</c:v>
                </c:pt>
                <c:pt idx="14">
                  <c:v>13066</c:v>
                </c:pt>
              </c:numCache>
            </c:numRef>
          </c:val>
          <c:extLst>
            <c:ext xmlns:c16="http://schemas.microsoft.com/office/drawing/2014/chart" uri="{C3380CC4-5D6E-409C-BE32-E72D297353CC}">
              <c16:uniqueId val="{00000000-1805-4BB1-9E97-44B78F12E9B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805-4BB1-9E97-44B78F12E9B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1031</c:v>
                </c:pt>
                <c:pt idx="3">
                  <c:v>1012</c:v>
                </c:pt>
                <c:pt idx="6">
                  <c:v>959</c:v>
                </c:pt>
                <c:pt idx="9">
                  <c:v>948</c:v>
                </c:pt>
                <c:pt idx="12">
                  <c:v>937</c:v>
                </c:pt>
              </c:numCache>
            </c:numRef>
          </c:val>
          <c:extLst>
            <c:ext xmlns:c16="http://schemas.microsoft.com/office/drawing/2014/chart" uri="{C3380CC4-5D6E-409C-BE32-E72D297353CC}">
              <c16:uniqueId val="{00000002-1805-4BB1-9E97-44B78F12E9B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c:v>
                </c:pt>
                <c:pt idx="3">
                  <c:v>11</c:v>
                </c:pt>
                <c:pt idx="6">
                  <c:v>9</c:v>
                </c:pt>
                <c:pt idx="9">
                  <c:v>12</c:v>
                </c:pt>
                <c:pt idx="12">
                  <c:v>4</c:v>
                </c:pt>
              </c:numCache>
            </c:numRef>
          </c:val>
          <c:extLst>
            <c:ext xmlns:c16="http://schemas.microsoft.com/office/drawing/2014/chart" uri="{C3380CC4-5D6E-409C-BE32-E72D297353CC}">
              <c16:uniqueId val="{00000003-1805-4BB1-9E97-44B78F12E9B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3615</c:v>
                </c:pt>
                <c:pt idx="3">
                  <c:v>3276</c:v>
                </c:pt>
                <c:pt idx="6">
                  <c:v>2991</c:v>
                </c:pt>
                <c:pt idx="9">
                  <c:v>2963</c:v>
                </c:pt>
                <c:pt idx="12">
                  <c:v>2812</c:v>
                </c:pt>
              </c:numCache>
            </c:numRef>
          </c:val>
          <c:extLst>
            <c:ext xmlns:c16="http://schemas.microsoft.com/office/drawing/2014/chart" uri="{C3380CC4-5D6E-409C-BE32-E72D297353CC}">
              <c16:uniqueId val="{00000004-1805-4BB1-9E97-44B78F12E9B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805-4BB1-9E97-44B78F12E9B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805-4BB1-9E97-44B78F12E9B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14688</c:v>
                </c:pt>
                <c:pt idx="3">
                  <c:v>14471</c:v>
                </c:pt>
                <c:pt idx="6">
                  <c:v>14683</c:v>
                </c:pt>
                <c:pt idx="9">
                  <c:v>14577</c:v>
                </c:pt>
                <c:pt idx="12">
                  <c:v>14236</c:v>
                </c:pt>
              </c:numCache>
            </c:numRef>
          </c:val>
          <c:extLst>
            <c:ext xmlns:c16="http://schemas.microsoft.com/office/drawing/2014/chart" uri="{C3380CC4-5D6E-409C-BE32-E72D297353CC}">
              <c16:uniqueId val="{00000007-1805-4BB1-9E97-44B78F12E9B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4097</c:v>
                </c:pt>
                <c:pt idx="2">
                  <c:v>#N/A</c:v>
                </c:pt>
                <c:pt idx="3">
                  <c:v>#N/A</c:v>
                </c:pt>
                <c:pt idx="4">
                  <c:v>3995</c:v>
                </c:pt>
                <c:pt idx="5">
                  <c:v>#N/A</c:v>
                </c:pt>
                <c:pt idx="6">
                  <c:v>#N/A</c:v>
                </c:pt>
                <c:pt idx="7">
                  <c:v>4355</c:v>
                </c:pt>
                <c:pt idx="8">
                  <c:v>#N/A</c:v>
                </c:pt>
                <c:pt idx="9">
                  <c:v>#N/A</c:v>
                </c:pt>
                <c:pt idx="10">
                  <c:v>4849</c:v>
                </c:pt>
                <c:pt idx="11">
                  <c:v>#N/A</c:v>
                </c:pt>
                <c:pt idx="12">
                  <c:v>#N/A</c:v>
                </c:pt>
                <c:pt idx="13">
                  <c:v>4923</c:v>
                </c:pt>
                <c:pt idx="14">
                  <c:v>#N/A</c:v>
                </c:pt>
              </c:numCache>
            </c:numRef>
          </c:val>
          <c:smooth val="0"/>
          <c:extLst>
            <c:ext xmlns:c16="http://schemas.microsoft.com/office/drawing/2014/chart" uri="{C3380CC4-5D6E-409C-BE32-E72D297353CC}">
              <c16:uniqueId val="{00000008-1805-4BB1-9E97-44B78F12E9B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115957</c:v>
                </c:pt>
                <c:pt idx="5">
                  <c:v>115297</c:v>
                </c:pt>
                <c:pt idx="8">
                  <c:v>110056</c:v>
                </c:pt>
                <c:pt idx="11">
                  <c:v>105335</c:v>
                </c:pt>
                <c:pt idx="14">
                  <c:v>100613</c:v>
                </c:pt>
              </c:numCache>
            </c:numRef>
          </c:val>
          <c:extLst>
            <c:ext xmlns:c16="http://schemas.microsoft.com/office/drawing/2014/chart" uri="{C3380CC4-5D6E-409C-BE32-E72D297353CC}">
              <c16:uniqueId val="{00000000-92D4-4D9E-9C53-3A8000660CA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43446</c:v>
                </c:pt>
                <c:pt idx="5">
                  <c:v>41317</c:v>
                </c:pt>
                <c:pt idx="8">
                  <c:v>39010</c:v>
                </c:pt>
                <c:pt idx="11">
                  <c:v>40468</c:v>
                </c:pt>
                <c:pt idx="14">
                  <c:v>43661</c:v>
                </c:pt>
              </c:numCache>
            </c:numRef>
          </c:val>
          <c:extLst>
            <c:ext xmlns:c16="http://schemas.microsoft.com/office/drawing/2014/chart" uri="{C3380CC4-5D6E-409C-BE32-E72D297353CC}">
              <c16:uniqueId val="{00000001-92D4-4D9E-9C53-3A8000660CA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34015</c:v>
                </c:pt>
                <c:pt idx="5">
                  <c:v>39523</c:v>
                </c:pt>
                <c:pt idx="8">
                  <c:v>43806</c:v>
                </c:pt>
                <c:pt idx="11">
                  <c:v>41893</c:v>
                </c:pt>
                <c:pt idx="14">
                  <c:v>41549</c:v>
                </c:pt>
              </c:numCache>
            </c:numRef>
          </c:val>
          <c:extLst>
            <c:ext xmlns:c16="http://schemas.microsoft.com/office/drawing/2014/chart" uri="{C3380CC4-5D6E-409C-BE32-E72D297353CC}">
              <c16:uniqueId val="{00000002-92D4-4D9E-9C53-3A8000660CA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2D4-4D9E-9C53-3A8000660CA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2D4-4D9E-9C53-3A8000660CA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207</c:v>
                </c:pt>
                <c:pt idx="3">
                  <c:v>191</c:v>
                </c:pt>
                <c:pt idx="6">
                  <c:v>179</c:v>
                </c:pt>
                <c:pt idx="9">
                  <c:v>168</c:v>
                </c:pt>
                <c:pt idx="12">
                  <c:v>282</c:v>
                </c:pt>
              </c:numCache>
            </c:numRef>
          </c:val>
          <c:extLst>
            <c:ext xmlns:c16="http://schemas.microsoft.com/office/drawing/2014/chart" uri="{C3380CC4-5D6E-409C-BE32-E72D297353CC}">
              <c16:uniqueId val="{00000005-92D4-4D9E-9C53-3A8000660CA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21290</c:v>
                </c:pt>
                <c:pt idx="3">
                  <c:v>22097</c:v>
                </c:pt>
                <c:pt idx="6">
                  <c:v>22163</c:v>
                </c:pt>
                <c:pt idx="9">
                  <c:v>23012</c:v>
                </c:pt>
                <c:pt idx="12">
                  <c:v>23085</c:v>
                </c:pt>
              </c:numCache>
            </c:numRef>
          </c:val>
          <c:extLst>
            <c:ext xmlns:c16="http://schemas.microsoft.com/office/drawing/2014/chart" uri="{C3380CC4-5D6E-409C-BE32-E72D297353CC}">
              <c16:uniqueId val="{00000006-92D4-4D9E-9C53-3A8000660CA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82</c:v>
                </c:pt>
                <c:pt idx="3">
                  <c:v>72</c:v>
                </c:pt>
                <c:pt idx="6">
                  <c:v>65</c:v>
                </c:pt>
                <c:pt idx="9">
                  <c:v>53</c:v>
                </c:pt>
                <c:pt idx="12">
                  <c:v>50</c:v>
                </c:pt>
              </c:numCache>
            </c:numRef>
          </c:val>
          <c:extLst>
            <c:ext xmlns:c16="http://schemas.microsoft.com/office/drawing/2014/chart" uri="{C3380CC4-5D6E-409C-BE32-E72D297353CC}">
              <c16:uniqueId val="{00000007-92D4-4D9E-9C53-3A8000660CA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33443</c:v>
                </c:pt>
                <c:pt idx="3">
                  <c:v>31716</c:v>
                </c:pt>
                <c:pt idx="6">
                  <c:v>29197</c:v>
                </c:pt>
                <c:pt idx="9">
                  <c:v>29882</c:v>
                </c:pt>
                <c:pt idx="12">
                  <c:v>30313</c:v>
                </c:pt>
              </c:numCache>
            </c:numRef>
          </c:val>
          <c:extLst>
            <c:ext xmlns:c16="http://schemas.microsoft.com/office/drawing/2014/chart" uri="{C3380CC4-5D6E-409C-BE32-E72D297353CC}">
              <c16:uniqueId val="{00000008-92D4-4D9E-9C53-3A8000660CA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5290</c:v>
                </c:pt>
                <c:pt idx="3">
                  <c:v>7892</c:v>
                </c:pt>
                <c:pt idx="6">
                  <c:v>6846</c:v>
                </c:pt>
                <c:pt idx="9">
                  <c:v>6333</c:v>
                </c:pt>
                <c:pt idx="12">
                  <c:v>5109</c:v>
                </c:pt>
              </c:numCache>
            </c:numRef>
          </c:val>
          <c:extLst>
            <c:ext xmlns:c16="http://schemas.microsoft.com/office/drawing/2014/chart" uri="{C3380CC4-5D6E-409C-BE32-E72D297353CC}">
              <c16:uniqueId val="{00000009-92D4-4D9E-9C53-3A8000660CA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138666</c:v>
                </c:pt>
                <c:pt idx="3">
                  <c:v>138519</c:v>
                </c:pt>
                <c:pt idx="6">
                  <c:v>133801</c:v>
                </c:pt>
                <c:pt idx="9">
                  <c:v>127248</c:v>
                </c:pt>
                <c:pt idx="12">
                  <c:v>122741</c:v>
                </c:pt>
              </c:numCache>
            </c:numRef>
          </c:val>
          <c:extLst>
            <c:ext xmlns:c16="http://schemas.microsoft.com/office/drawing/2014/chart" uri="{C3380CC4-5D6E-409C-BE32-E72D297353CC}">
              <c16:uniqueId val="{0000000A-92D4-4D9E-9C53-3A8000660CA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5559</c:v>
                </c:pt>
                <c:pt idx="2">
                  <c:v>#N/A</c:v>
                </c:pt>
                <c:pt idx="3">
                  <c:v>#N/A</c:v>
                </c:pt>
                <c:pt idx="4">
                  <c:v>4351</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2D4-4D9E-9C53-3A8000660CA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20738</c:v>
                </c:pt>
                <c:pt idx="1">
                  <c:v>16847</c:v>
                </c:pt>
                <c:pt idx="2">
                  <c:v>15228</c:v>
                </c:pt>
              </c:numCache>
            </c:numRef>
          </c:val>
          <c:extLst>
            <c:ext xmlns:c16="http://schemas.microsoft.com/office/drawing/2014/chart" uri="{C3380CC4-5D6E-409C-BE32-E72D297353CC}">
              <c16:uniqueId val="{00000000-83AA-427E-80DD-48A0F6411AC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3494</c:v>
                </c:pt>
                <c:pt idx="1">
                  <c:v>3494</c:v>
                </c:pt>
                <c:pt idx="2">
                  <c:v>3501</c:v>
                </c:pt>
              </c:numCache>
            </c:numRef>
          </c:val>
          <c:extLst>
            <c:ext xmlns:c16="http://schemas.microsoft.com/office/drawing/2014/chart" uri="{C3380CC4-5D6E-409C-BE32-E72D297353CC}">
              <c16:uniqueId val="{00000001-83AA-427E-80DD-48A0F6411AC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15475</c:v>
                </c:pt>
                <c:pt idx="1">
                  <c:v>18371</c:v>
                </c:pt>
                <c:pt idx="2">
                  <c:v>19719</c:v>
                </c:pt>
              </c:numCache>
            </c:numRef>
          </c:val>
          <c:extLst>
            <c:ext xmlns:c16="http://schemas.microsoft.com/office/drawing/2014/chart" uri="{C3380CC4-5D6E-409C-BE32-E72D297353CC}">
              <c16:uniqueId val="{00000002-83AA-427E-80DD-48A0F6411AC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7.1515070134997956E-3"/>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{A032A5FC-83BC-4EC0-A445-8C816A674B2A}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BFA-415A-8D5C-D71905E6DD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{F2E16682-383B-4E22-9DA0-E35FF63CB1EB}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FA-415A-8D5C-D71905E6DD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{77FF07FF-99C2-43E8-B506-7E4A70EB37FA}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FA-415A-8D5C-D71905E6DD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{527F46C8-9AA3-4BA4-9A64-4E6FF458754B}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FA-415A-8D5C-D71905E6DD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{3295FB9B-30C7-417D-A1D6-D805E0B22827}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FA-415A-8D5C-D71905E6DDAC}"/>
                </c:ext>
              </c:extLst>
            </c:dLbl>
            <c:dLbl>
              <c:idx val="8"/>
              <c:layout>
                <c:manualLayout>
                  <c:x val="0"/>
                  <c:y val="-7.1515070134998372E-3"/>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{DBF8A443-0300-4E36-B988-F57550B7C7B8}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BFA-415A-8D5C-D71905E6DD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{B0A33012-D880-4B44-B49D-D474025A8966}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BFA-415A-8D5C-D71905E6DD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{0FBC33BB-96D1-442A-A519-DBAC6033ADEA}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BFA-415A-8D5C-D71905E6DD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{C7E8DCBD-C7E5-41E4-ADC8-55FF8CDE4F90}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BFA-415A-8D5C-D71905E6DD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c:v>
                </c:pt>
                <c:pt idx="8">
                  <c:v>68.099999999999994</c:v>
                </c:pt>
                <c:pt idx="16">
                  <c:v>68.599999999999994</c:v>
                </c:pt>
                <c:pt idx="24">
                  <c:v>69.8</c:v>
                </c:pt>
                <c:pt idx="32">
                  <c:v>70.5</c:v>
                </c:pt>
              </c:numCache>
            </c:numRef>
          </c:xVal>
          <c:yVal>
            <c:numRef>
              <c:f>公会計指標分析・財政指標組合せ分析表!$BP$51:$DC$51</c:f>
              <c:numCache>
                <c:formatCode>#,##0.0;"▲ "#,##0.0</c:formatCode>
                <c:ptCount val="40"/>
                <c:pt idx="0">
                  <c:v>6.3</c:v>
                </c:pt>
                <c:pt idx="8">
                  <c:v>4.7</c:v>
                </c:pt>
              </c:numCache>
            </c:numRef>
          </c:yVal>
          <c:smooth val="0"/>
          <c:extLst>
            <c:ext xmlns:c16="http://schemas.microsoft.com/office/drawing/2014/chart" uri="{C3380CC4-5D6E-409C-BE32-E72D297353CC}">
              <c16:uniqueId val="{00000009-3BFA-415A-8D5C-D71905E6DDA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{5DD8D170-456B-4874-B3E2-A77E8CF90FE2}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BFA-415A-8D5C-D71905E6DDA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{81969576-BCD5-41EE-AA16-20754D136166}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FA-415A-8D5C-D71905E6DD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{F95B9FB6-93D0-4312-954A-BB72E61988A8}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FA-415A-8D5C-D71905E6DD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{C0ACD72C-DC45-4714-B4D6-A7CA0EB87227}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FA-415A-8D5C-D71905E6DD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{2B3D3561-FFFE-43E3-B8D9-8B2620A8F75D}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FA-415A-8D5C-D71905E6DD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{3F11CC8A-3CC6-4FFC-A075-4B3C3CCBF6DB}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BFA-415A-8D5C-D71905E6DD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{6D985CDB-C9BF-4DC4-BC13-8D343DDE4FB5}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BFA-415A-8D5C-D71905E6DD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{C5095459-FD2A-46A8-AFB0-B081C51D0853}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BFA-415A-8D5C-D71905E6DD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{88B22798-4D98-4FDC-938B-6B806DD93DCD}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BFA-415A-8D5C-D71905E6DD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3BFA-415A-8D5C-D71905E6DDAC}"/>
            </c:ext>
          </c:extLst>
        </c:ser>
        <c:dLbls>
          <c:showLegendKey val="0"/>
          <c:showVal val="1"/>
          <c:showCatName val="0"/>
          <c:showSerName val="0"/>
          <c:showPercent val="0"/>
          <c:showBubbleSize val="0"/>
        </c:dLbls>
        <c:axId val="46179840"/>
        <c:axId val="46181760"/>
      </c:scatterChart>
      <c:valAx>
        <c:axId val="46179840"/>
        <c:scaling>
          <c:orientation val="maxMin"/>
          <c:max val="69"/>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{204D460A-152A-4766-9475-60C5CC1DBBF0}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831-4733-AFB3-1003F0D268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{AC9748EE-93B0-42F6-AE3B-3FC1BD77843C}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31-4733-AFB3-1003F0D268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{ECB21C11-5635-4F74-ACB7-5BE750A506AA}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31-4733-AFB3-1003F0D268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{DB09301A-F4D7-45C8-A1FF-1495798F42E0}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31-4733-AFB3-1003F0D268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{793D5C86-D655-442F-A7B4-DCD517880349}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31-4733-AFB3-1003F0D268F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{EA248F61-2753-475A-B562-4FA849FE2015}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831-4733-AFB3-1003F0D268F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{8125E228-E2CB-43EA-A427-D836EF0770A9}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831-4733-AFB3-1003F0D268F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{E940AE56-781A-4176-B299-2DCD2126451B}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831-4733-AFB3-1003F0D268F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{BE4A2C8A-E9D0-4908-B4D4-CA0AD6A16ED6}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831-4733-AFB3-1003F0D268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4.5</c:v>
                </c:pt>
                <c:pt idx="16">
                  <c:v>4.5</c:v>
                </c:pt>
                <c:pt idx="24">
                  <c:v>4.7</c:v>
                </c:pt>
                <c:pt idx="32">
                  <c:v>5</c:v>
                </c:pt>
              </c:numCache>
            </c:numRef>
          </c:xVal>
          <c:yVal>
            <c:numRef>
              <c:f>公会計指標分析・財政指標組合せ分析表!$BP$73:$DC$73</c:f>
              <c:numCache>
                <c:formatCode>#,##0.0;"▲ "#,##0.0</c:formatCode>
                <c:ptCount val="40"/>
                <c:pt idx="0">
                  <c:v>6.3</c:v>
                </c:pt>
                <c:pt idx="8">
                  <c:v>4.7</c:v>
                </c:pt>
              </c:numCache>
            </c:numRef>
          </c:yVal>
          <c:smooth val="0"/>
          <c:extLst>
            <c:ext xmlns:c16="http://schemas.microsoft.com/office/drawing/2014/chart" uri="{C3380CC4-5D6E-409C-BE32-E72D297353CC}">
              <c16:uniqueId val="{00000009-1831-4733-AFB3-1003F0D268F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{C775379A-82D8-4E76-AE8D-A8C4028A2B58}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831-4733-AFB3-1003F0D268F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{2021D386-A352-4882-9816-DD06E3BAB7AB}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31-4733-AFB3-1003F0D268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{9F4D287A-0272-4F71-8382-1201D9F08207}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31-4733-AFB3-1003F0D268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{CA442299-4489-4AF9-AC58-E162E961A54F}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31-4733-AFB3-1003F0D268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{C89B3C49-90CF-4824-82E0-35F210CDC561}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31-4733-AFB3-1003F0D268F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{993FE530-9F5F-4088-95D8-F40553ABBF7E}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831-4733-AFB3-1003F0D268F9}"/>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{3B310C84-8BA1-4FDE-8B85-AACD31427379}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831-4733-AFB3-1003F0D268F9}"/>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{263674C2-789C-45F0-BC75-D64F0DD36D72}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831-4733-AFB3-1003F0D268F9}"/>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{1B568EE9-47F0-4EEE-B85E-31397E773C16}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831-4733-AFB3-1003F0D268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831-4733-AFB3-1003F0D268F9}"/>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兵庫県西宮市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480,818
471,931
99.95
205,304,722
204,343,509
656,439
106,365,663
122,495,270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分母となる基準財政需要額が、こども子育て費及び給与改定費の創設などにより増となったことから、令和６年度の単年度指数は前年度に比べ</a:t>
          </a:r>
          <a:r>
            <a:rPr kumimoji="1" lang="en-US" altLang="ja-JP" sz="1300">
              <a:latin typeface="ＭＳ Ｐゴシック" panose="020B0600070205080204" pitchFamily="50" charset="-128"/>
              <a:ea typeface="ＭＳ Ｐゴシック" panose="020B0600070205080204" pitchFamily="50" charset="-128"/>
            </a:rPr>
            <a:t>0.026</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なお、本市においては市民一人当たりの市税収入が他市より多いことから、比較的強い数値を維持しており、依然として、類似団体平均と比較しても高くなっている。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75293</xdr:rowOff>
    </xdr:from>
    <xdr:to>
      <xdr:col>23</xdr:col>
      <xdr:colOff>133350</xdr:colOff>
      <xdr:row>40</xdr:row>
      <xdr:rowOff>75293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332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58057</xdr:rowOff>
    </xdr:from>
    <xdr:to>
      <xdr:col>19</xdr:col>
      <xdr:colOff>133350</xdr:colOff>
      <xdr:row>40</xdr:row>
      <xdr:rowOff>75293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160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58057</xdr:rowOff>
    </xdr:from>
    <xdr:to>
      <xdr:col>15</xdr:col>
      <xdr:colOff>82550</xdr:colOff>
      <xdr:row>40</xdr:row>
      <xdr:rowOff>58057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1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23585</xdr:rowOff>
    </xdr:from>
    <xdr:to>
      <xdr:col>11</xdr:col>
      <xdr:colOff>31750</xdr:colOff>
      <xdr:row>40</xdr:row>
      <xdr:rowOff>58057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815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24493</xdr:rowOff>
    </xdr:from>
    <xdr:to>
      <xdr:col>23</xdr:col>
      <xdr:colOff>184150</xdr:colOff>
      <xdr:row>40</xdr:row>
      <xdr:rowOff>126093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41020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2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24493</xdr:rowOff>
    </xdr:from>
    <xdr:to>
      <xdr:col>19</xdr:col>
      <xdr:colOff>184150</xdr:colOff>
      <xdr:row>40</xdr:row>
      <xdr:rowOff>126093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136270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5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7257</xdr:rowOff>
    </xdr:from>
    <xdr:to>
      <xdr:col>15</xdr:col>
      <xdr:colOff>133350</xdr:colOff>
      <xdr:row>40</xdr:row>
      <xdr:rowOff>108857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119034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7257</xdr:rowOff>
    </xdr:from>
    <xdr:to>
      <xdr:col>11</xdr:col>
      <xdr:colOff>82550</xdr:colOff>
      <xdr:row>40</xdr:row>
      <xdr:rowOff>108857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119034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144235</xdr:rowOff>
    </xdr:from>
    <xdr:to>
      <xdr:col>7</xdr:col>
      <xdr:colOff>31750</xdr:colOff>
      <xdr:row>40</xdr:row>
      <xdr:rowOff>74385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84562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扶助費や人件費などの経常的な経費に要する一般財源が増となったが、それ以上に地方交付税や地方特例交付金などの経常一般財源が増となったことにより、令和５年度と比べ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ながら、依然、人件費が高い水準にあることから、類似団体に比べ硬直化した財政構造となっている。引き続き内部管理経費及び事業・施策の見直し等により歳出の抑制を図るとともに、歳入の確保に努め、一層の改善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150919</xdr:rowOff>
    </xdr:from>
    <xdr:to>
      <xdr:col>23</xdr:col>
      <xdr:colOff>133350</xdr:colOff>
      <xdr:row>67</xdr:row>
      <xdr:rowOff>43815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466619"/>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146896</xdr:rowOff>
    </xdr:from>
    <xdr:to>
      <xdr:col>19</xdr:col>
      <xdr:colOff>133350</xdr:colOff>
      <xdr:row>67</xdr:row>
      <xdr:rowOff>43815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462596"/>
          <a:ext cx="889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30269</xdr:rowOff>
    </xdr:from>
    <xdr:to>
      <xdr:col>15</xdr:col>
      <xdr:colOff>82550</xdr:colOff>
      <xdr:row>66</xdr:row>
      <xdr:rowOff>146896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345969"/>
          <a:ext cx="889000" cy="1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30269</xdr:rowOff>
    </xdr:from>
    <xdr:to>
      <xdr:col>11</xdr:col>
      <xdr:colOff>31750</xdr:colOff>
      <xdr:row>67</xdr:row>
      <xdr:rowOff>3598</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345969"/>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100119</xdr:rowOff>
    </xdr:from>
    <xdr:to>
      <xdr:col>23</xdr:col>
      <xdr:colOff>184150</xdr:colOff>
      <xdr:row>67</xdr:row>
      <xdr:rowOff>30269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41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72196</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87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164465</xdr:rowOff>
    </xdr:from>
    <xdr:to>
      <xdr:col>19</xdr:col>
      <xdr:colOff>184150</xdr:colOff>
      <xdr:row>67</xdr:row>
      <xdr:rowOff>94615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48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79392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566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96096</xdr:rowOff>
    </xdr:from>
    <xdr:to>
      <xdr:col>15</xdr:col>
      <xdr:colOff>133350</xdr:colOff>
      <xdr:row>67</xdr:row>
      <xdr:rowOff>26246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41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11023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9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150919</xdr:rowOff>
    </xdr:from>
    <xdr:to>
      <xdr:col>11</xdr:col>
      <xdr:colOff>82550</xdr:colOff>
      <xdr:row>66</xdr:row>
      <xdr:rowOff>81069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65846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81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124248</xdr:rowOff>
    </xdr:from>
    <xdr:to>
      <xdr:col>7</xdr:col>
      <xdr:colOff>31750</xdr:colOff>
      <xdr:row>67</xdr:row>
      <xdr:rowOff>54398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3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39175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2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[144,767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退職手当を除いた人件費は、人事院勧告に基づく給与改定及び会計年度任用職員の報酬改定などにより、前年度と比べ増となった。物件費等は西部総合処理センターの老朽化による修繕料の増などにより、前年度と比べ増となった。人件費が類似団体平均を上回っている要因としては、市立高等学校を有していることや学校給食事業を直営で行っていることなどにより人件費総額が高いことが考えられる。物件費等においては、市営住宅等の維持管理経費や、学校給食の公金化の影響などにより物件費等の総額が高いことが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今後も類似団体平均を上回る経費については適正な運営となっているか分析を進める。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100943</xdr:rowOff>
    </xdr:from>
    <xdr:to>
      <xdr:col>23</xdr:col>
      <xdr:colOff>133350</xdr:colOff>
      <xdr:row>85</xdr:row>
      <xdr:rowOff>127606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74193"/>
          <a:ext cx="838200" cy="2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100943</xdr:rowOff>
    </xdr:from>
    <xdr:to>
      <xdr:col>19</xdr:col>
      <xdr:colOff>133350</xdr:colOff>
      <xdr:row>85</xdr:row>
      <xdr:rowOff>119924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674193"/>
          <a:ext cx="889000" cy="1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98751</xdr:rowOff>
    </xdr:from>
    <xdr:to>
      <xdr:col>15</xdr:col>
      <xdr:colOff>82550</xdr:colOff>
      <xdr:row>85</xdr:row>
      <xdr:rowOff>119924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672001"/>
          <a:ext cx="889000" cy="2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5173</xdr:rowOff>
    </xdr:from>
    <xdr:to>
      <xdr:col>11</xdr:col>
      <xdr:colOff>31750</xdr:colOff>
      <xdr:row>85</xdr:row>
      <xdr:rowOff>98751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06973"/>
          <a:ext cx="889000" cy="265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76806</xdr:rowOff>
    </xdr:from>
    <xdr:to>
      <xdr:col>23</xdr:col>
      <xdr:colOff>184150</xdr:colOff>
      <xdr:row>86</xdr:row>
      <xdr:rowOff>6956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5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48883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2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50143</xdr:rowOff>
    </xdr:from>
    <xdr:to>
      <xdr:col>19</xdr:col>
      <xdr:colOff>184150</xdr:colOff>
      <xdr:row>85</xdr:row>
      <xdr:rowOff>151743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2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136520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09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69124</xdr:rowOff>
    </xdr:from>
    <xdr:to>
      <xdr:col>15</xdr:col>
      <xdr:colOff>133350</xdr:colOff>
      <xdr:row>85</xdr:row>
      <xdr:rowOff>170724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64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155501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28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47951</xdr:rowOff>
    </xdr:from>
    <xdr:to>
      <xdr:col>11</xdr:col>
      <xdr:colOff>82550</xdr:colOff>
      <xdr:row>85</xdr:row>
      <xdr:rowOff>149551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62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134328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707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125823</xdr:rowOff>
    </xdr:from>
    <xdr:to>
      <xdr:col>7</xdr:col>
      <xdr:colOff>31750</xdr:colOff>
      <xdr:row>84</xdr:row>
      <xdr:rowOff>55973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5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40750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42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令和５年度に水準抑制効果のある給料表の導入や</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歳超職員の昇給を停止を実施し、令和６年度には高位号給の削減を行った。これらの効果により給与水準は今後逓減していくものと見込んでいる。今後も市民に理解される給与水準となるよう努めていく。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141288</xdr:rowOff>
    </xdr:from>
    <xdr:to>
      <xdr:col>81</xdr:col>
      <xdr:colOff>44450</xdr:colOff>
      <xdr:row>88</xdr:row>
      <xdr:rowOff>45244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5057438"/>
          <a:ext cx="838200" cy="7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45244</xdr:rowOff>
    </xdr:from>
    <xdr:to>
      <xdr:col>77</xdr:col>
      <xdr:colOff>44450</xdr:colOff>
      <xdr:row>88</xdr:row>
      <xdr:rowOff>45244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51328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45244</xdr:rowOff>
    </xdr:from>
    <xdr:to>
      <xdr:col>72</xdr:col>
      <xdr:colOff>203200</xdr:colOff>
      <xdr:row>88</xdr:row>
      <xdr:rowOff>45244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51328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30163</xdr:rowOff>
    </xdr:from>
    <xdr:to>
      <xdr:col>68</xdr:col>
      <xdr:colOff>152400</xdr:colOff>
      <xdr:row>88</xdr:row>
      <xdr:rowOff>45244</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5117763"/>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90488</xdr:rowOff>
    </xdr:from>
    <xdr:to>
      <xdr:col>81</xdr:col>
      <xdr:colOff>95250</xdr:colOff>
      <xdr:row>88</xdr:row>
      <xdr:rowOff>20638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500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62565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97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165894</xdr:rowOff>
    </xdr:from>
    <xdr:to>
      <xdr:col>77</xdr:col>
      <xdr:colOff>95250</xdr:colOff>
      <xdr:row>88</xdr:row>
      <xdr:rowOff>96044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508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80821</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168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165894</xdr:rowOff>
    </xdr:from>
    <xdr:to>
      <xdr:col>73</xdr:col>
      <xdr:colOff>44450</xdr:colOff>
      <xdr:row>88</xdr:row>
      <xdr:rowOff>96044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508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80821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168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165894</xdr:rowOff>
    </xdr:from>
    <xdr:to>
      <xdr:col>68</xdr:col>
      <xdr:colOff>203200</xdr:colOff>
      <xdr:row>88</xdr:row>
      <xdr:rowOff>96044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508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80821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168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150813</xdr:rowOff>
    </xdr:from>
    <xdr:to>
      <xdr:col>64</xdr:col>
      <xdr:colOff>152400</xdr:colOff>
      <xdr:row>88</xdr:row>
      <xdr:rowOff>80963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06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65740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15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年度以降、行財政改善実施計画などにより職員数の抑制に取り組んだ結果、平成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年４月１日の職員数</a:t>
          </a:r>
          <a:r>
            <a:rPr kumimoji="1" lang="en-US" altLang="ja-JP" sz="1300">
              <a:latin typeface="ＭＳ Ｐゴシック" panose="020B0600070205080204" pitchFamily="50" charset="-128"/>
              <a:ea typeface="ＭＳ Ｐゴシック" panose="020B0600070205080204" pitchFamily="50" charset="-128"/>
            </a:rPr>
            <a:t>(3,522</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年４月１日</a:t>
          </a:r>
          <a:r>
            <a:rPr kumimoji="1" lang="en-US" altLang="ja-JP" sz="1300">
              <a:latin typeface="ＭＳ Ｐゴシック" panose="020B0600070205080204" pitchFamily="50" charset="-128"/>
              <a:ea typeface="ＭＳ Ｐゴシック" panose="020B0600070205080204" pitchFamily="50" charset="-128"/>
            </a:rPr>
            <a:t>(4,140</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618</a:t>
          </a:r>
          <a:r>
            <a:rPr kumimoji="1" lang="ja-JP" altLang="en-US" sz="1300">
              <a:latin typeface="ＭＳ Ｐゴシック" panose="020B0600070205080204" pitchFamily="50" charset="-128"/>
              <a:ea typeface="ＭＳ Ｐゴシック" panose="020B0600070205080204" pitchFamily="50" charset="-128"/>
            </a:rPr>
            <a:t>人減少した。その後、行政需要の多様化等により職員数は増加傾向に転じた。</a:t>
          </a:r>
        </a:p>
        <a:p>
          <a:r>
            <a:rPr kumimoji="1" lang="ja-JP" altLang="en-US" sz="1300">
              <a:latin typeface="ＭＳ Ｐゴシック" panose="020B0600070205080204" pitchFamily="50" charset="-128"/>
              <a:ea typeface="ＭＳ Ｐゴシック" panose="020B0600070205080204" pitchFamily="50" charset="-128"/>
            </a:rPr>
            <a:t>　市では、赤字基調の財政体質を改善するため財政構造改善に取り組んでおり、定員管理計画に基づく職員数の抑制を進めているところで、令和６年４月１日の職員数</a:t>
          </a:r>
          <a:r>
            <a:rPr kumimoji="1" lang="en-US" altLang="ja-JP" sz="1300">
              <a:latin typeface="ＭＳ Ｐゴシック" panose="020B0600070205080204" pitchFamily="50" charset="-128"/>
              <a:ea typeface="ＭＳ Ｐゴシック" panose="020B0600070205080204" pitchFamily="50" charset="-128"/>
            </a:rPr>
            <a:t>(3,813</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は、令和５年４月１日</a:t>
          </a:r>
          <a:r>
            <a:rPr kumimoji="1" lang="en-US" altLang="ja-JP" sz="1300">
              <a:latin typeface="ＭＳ Ｐゴシック" panose="020B0600070205080204" pitchFamily="50" charset="-128"/>
              <a:ea typeface="ＭＳ Ｐゴシック" panose="020B0600070205080204" pitchFamily="50" charset="-128"/>
            </a:rPr>
            <a:t>(3,857</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人削減となった。</a:t>
          </a:r>
        </a:p>
        <a:p>
          <a:r>
            <a:rPr kumimoji="1" lang="ja-JP" altLang="en-US" sz="1300">
              <a:latin typeface="ＭＳ Ｐゴシック" panose="020B0600070205080204" pitchFamily="50" charset="-128"/>
              <a:ea typeface="ＭＳ Ｐゴシック" panose="020B0600070205080204" pitchFamily="50" charset="-128"/>
            </a:rPr>
            <a:t>　今後も事務事業や執行体制の見直しを通じ、適正な定員管理に努める。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84909</xdr:rowOff>
    </xdr:from>
    <xdr:to>
      <xdr:col>81</xdr:col>
      <xdr:colOff>44450</xdr:colOff>
      <xdr:row>61</xdr:row>
      <xdr:rowOff>98697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6179800" y="10543359"/>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98697</xdr:rowOff>
    </xdr:from>
    <xdr:to>
      <xdr:col>77</xdr:col>
      <xdr:colOff>44450</xdr:colOff>
      <xdr:row>61</xdr:row>
      <xdr:rowOff>98697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55714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95250</xdr:rowOff>
    </xdr:from>
    <xdr:to>
      <xdr:col>72</xdr:col>
      <xdr:colOff>203200</xdr:colOff>
      <xdr:row>61</xdr:row>
      <xdr:rowOff>98697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55370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91803</xdr:rowOff>
    </xdr:from>
    <xdr:to>
      <xdr:col>68</xdr:col>
      <xdr:colOff>152400</xdr:colOff>
      <xdr:row>61</xdr:row>
      <xdr:rowOff>95250</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55025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34109</xdr:rowOff>
    </xdr:from>
    <xdr:to>
      <xdr:col>81</xdr:col>
      <xdr:colOff>95250</xdr:colOff>
      <xdr:row>61</xdr:row>
      <xdr:rowOff>135709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6186</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464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47897</xdr:rowOff>
    </xdr:from>
    <xdr:to>
      <xdr:col>77</xdr:col>
      <xdr:colOff>95250</xdr:colOff>
      <xdr:row>61</xdr:row>
      <xdr:rowOff>149497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5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134274</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592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47897</xdr:rowOff>
    </xdr:from>
    <xdr:to>
      <xdr:col>73</xdr:col>
      <xdr:colOff>44450</xdr:colOff>
      <xdr:row>61</xdr:row>
      <xdr:rowOff>149497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5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134274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59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44450</xdr:rowOff>
    </xdr:from>
    <xdr:to>
      <xdr:col>68</xdr:col>
      <xdr:colOff>203200</xdr:colOff>
      <xdr:row>61</xdr:row>
      <xdr:rowOff>146050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130827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41003</xdr:rowOff>
    </xdr:from>
    <xdr:to>
      <xdr:col>64</xdr:col>
      <xdr:colOff>152400</xdr:colOff>
      <xdr:row>61</xdr:row>
      <xdr:rowOff>142603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127380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震災復興事業に係る市債の償還が順次終了し、公債費負担が減少傾向にあったことから、類似団体平均を下回っているが、令和元年度以降は上昇傾向にある。今後は、公共施設の老朽化対策など投資的経費の増大によって多額の市債発行が見込まれるため、公債費は増加傾向で推移することが予測され、それに伴い比率が悪化することが考えられ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102870</xdr:rowOff>
    </xdr:from>
    <xdr:to>
      <xdr:col>81</xdr:col>
      <xdr:colOff>44450</xdr:colOff>
      <xdr:row>40</xdr:row>
      <xdr:rowOff>127000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9608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102870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9447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86783</xdr:rowOff>
    </xdr:from>
    <xdr:to>
      <xdr:col>72</xdr:col>
      <xdr:colOff>203200</xdr:colOff>
      <xdr:row>40</xdr:row>
      <xdr:rowOff>86783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54610</xdr:rowOff>
    </xdr:from>
    <xdr:to>
      <xdr:col>68</xdr:col>
      <xdr:colOff>152400</xdr:colOff>
      <xdr:row>40</xdr:row>
      <xdr:rowOff>86783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691261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52070</xdr:rowOff>
    </xdr:from>
    <xdr:to>
      <xdr:col>77</xdr:col>
      <xdr:colOff>95250</xdr:colOff>
      <xdr:row>40</xdr:row>
      <xdr:rowOff>153670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163847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35983</xdr:rowOff>
    </xdr:from>
    <xdr:to>
      <xdr:col>73</xdr:col>
      <xdr:colOff>44450</xdr:colOff>
      <xdr:row>40</xdr:row>
      <xdr:rowOff>137583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147760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35983</xdr:rowOff>
    </xdr:from>
    <xdr:to>
      <xdr:col>68</xdr:col>
      <xdr:colOff>203200</xdr:colOff>
      <xdr:row>40</xdr:row>
      <xdr:rowOff>137583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147760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震災復興事業に係る市債の償還が進んでいる一方で、十分な投資的事業が行えていなかったことで市債発行額が抑制されていたことなどから、将来負担額はこれまで減少傾向で推移してきた。</a:t>
          </a:r>
        </a:p>
        <a:p>
          <a:r>
            <a:rPr kumimoji="1" lang="ja-JP" altLang="en-US" sz="1300">
              <a:latin typeface="ＭＳ Ｐゴシック" panose="020B0600070205080204" pitchFamily="50" charset="-128"/>
              <a:ea typeface="ＭＳ Ｐゴシック" panose="020B0600070205080204" pitchFamily="50" charset="-128"/>
            </a:rPr>
            <a:t>　今後は、公共施設の老朽化対策などによる投資的経費の増大により多額の市債発行が見込まれるため、地方債残高は増加に転じることも想定される。それに伴い、将来負担比率は現状より悪化することも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96164</xdr:rowOff>
    </xdr:from>
    <xdr:to>
      <xdr:col>68</xdr:col>
      <xdr:colOff>152400</xdr:colOff>
      <xdr:row>14</xdr:row>
      <xdr:rowOff>111608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496464"/>
          <a:ext cx="889000" cy="1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45364</xdr:rowOff>
    </xdr:from>
    <xdr:to>
      <xdr:col>68</xdr:col>
      <xdr:colOff>203200</xdr:colOff>
      <xdr:row>14</xdr:row>
      <xdr:rowOff>146964</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44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157141</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21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60808</xdr:rowOff>
    </xdr:from>
    <xdr:to>
      <xdr:col>64</xdr:col>
      <xdr:colOff>152400</xdr:colOff>
      <xdr:row>14</xdr:row>
      <xdr:rowOff>162408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46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1135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22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兵庫県西宮市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480,818
471,931
99.95
205,304,722
204,343,509
656,439
106,365,663
122,495,270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経常的な経費としての人件費の額は、近年は人事院勧告に準じた給与改定に伴う給料や期末勤勉手当の増、共済費の増などにより、増加傾向にある。</a:t>
          </a:r>
        </a:p>
        <a:p>
          <a:r>
            <a:rPr kumimoji="1" lang="ja-JP" altLang="en-US" sz="1200">
              <a:latin typeface="ＭＳ Ｐゴシック" panose="020B0600070205080204" pitchFamily="50" charset="-128"/>
              <a:ea typeface="ＭＳ Ｐゴシック" panose="020B0600070205080204" pitchFamily="50" charset="-128"/>
            </a:rPr>
            <a:t>　類似団体平均と比べて高い比率で推移しているが、令和５年度に水準抑制効果のある給料表の導入等を実施し、令和６年度には高位号給の削減を行ったほか、各種手当についても見直しを実施しており、今後も引き続き給与水準の適正化に努めるとともに、事務の効率化や適正な定員管理を進めながら総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35560</xdr:rowOff>
    </xdr:from>
    <xdr:to>
      <xdr:col>24</xdr:col>
      <xdr:colOff>25400</xdr:colOff>
      <xdr:row>40</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8935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58420</xdr:rowOff>
    </xdr:from>
    <xdr:to>
      <xdr:col>19</xdr:col>
      <xdr:colOff>187325</xdr:colOff>
      <xdr:row>40</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9164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73660</xdr:rowOff>
    </xdr:from>
    <xdr:to>
      <xdr:col>15</xdr:col>
      <xdr:colOff>98425</xdr:colOff>
      <xdr:row>40</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9316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73660</xdr:rowOff>
    </xdr:from>
    <xdr:to>
      <xdr:col>11</xdr:col>
      <xdr:colOff>9525</xdr:colOff>
      <xdr:row>41</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9316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156210</xdr:rowOff>
    </xdr:from>
    <xdr:to>
      <xdr:col>24</xdr:col>
      <xdr:colOff>76200</xdr:colOff>
      <xdr:row>40</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64787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7620</xdr:rowOff>
    </xdr:from>
    <xdr:to>
      <xdr:col>20</xdr:col>
      <xdr:colOff>38100</xdr:colOff>
      <xdr:row>40</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6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93997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5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76200</xdr:rowOff>
    </xdr:from>
    <xdr:to>
      <xdr:col>15</xdr:col>
      <xdr:colOff>149225</xdr:colOff>
      <xdr:row>41</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22860</xdr:rowOff>
    </xdr:from>
    <xdr:to>
      <xdr:col>11</xdr:col>
      <xdr:colOff>60325</xdr:colOff>
      <xdr:row>40</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88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96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152400</xdr:rowOff>
    </xdr:from>
    <xdr:to>
      <xdr:col>6</xdr:col>
      <xdr:colOff>171450</xdr:colOff>
      <xdr:row>41</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70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9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需要の増大に伴って増加傾向で推移しているが、比率は類似団体平均と比較してやや低くなっている。これは他団体より直営部門が多く、委託料が少なくなっているためと考えられる。今後も引き続き事業の見直しに取り組み、経費の節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17</xdr:row>
      <xdr:rowOff>16510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702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16510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159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96520</xdr:rowOff>
    </xdr:from>
    <xdr:to>
      <xdr:col>73</xdr:col>
      <xdr:colOff>180975</xdr:colOff>
      <xdr:row>17</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397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96520</xdr:rowOff>
    </xdr:from>
    <xdr:to>
      <xdr:col>69</xdr:col>
      <xdr:colOff>92075</xdr:colOff>
      <xdr:row>16</xdr:row>
      <xdr:rowOff>104140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39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77487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9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121920</xdr:rowOff>
    </xdr:from>
    <xdr:to>
      <xdr:col>74</xdr:col>
      <xdr:colOff>31750</xdr:colOff>
      <xdr:row>17</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62247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45720</xdr:rowOff>
    </xdr:from>
    <xdr:to>
      <xdr:col>69</xdr:col>
      <xdr:colOff>142875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157497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165117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障害者介護給付費等の増や、施設数の増及び単価改定等による施設型給付費の増の影響により、比率は前年度に引き続き類似団体平均を上回っており、今後も比率は上昇傾向で推移するものと考えられる。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69850</xdr:rowOff>
    </xdr:from>
    <xdr:to>
      <xdr:col>24</xdr:col>
      <xdr:colOff>25400</xdr:colOff>
      <xdr:row>59</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185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114300</xdr:rowOff>
    </xdr:from>
    <xdr:to>
      <xdr:col>19</xdr:col>
      <xdr:colOff>187325</xdr:colOff>
      <xdr:row>59</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58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133350</xdr:rowOff>
    </xdr:from>
    <xdr:to>
      <xdr:col>15</xdr:col>
      <xdr:colOff>98425</xdr:colOff>
      <xdr:row>58</xdr:row>
      <xdr:rowOff>114300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06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95250</xdr:rowOff>
    </xdr:from>
    <xdr:to>
      <xdr:col>11</xdr:col>
      <xdr:colOff>9525</xdr:colOff>
      <xdr:row>57</xdr:row>
      <xdr:rowOff>133350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67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95250</xdr:rowOff>
    </xdr:from>
    <xdr:to>
      <xdr:col>24</xdr:col>
      <xdr:colOff>76200</xdr:colOff>
      <xdr:row>60</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67327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19050</xdr:rowOff>
    </xdr:from>
    <xdr:to>
      <xdr:col>20</xdr:col>
      <xdr:colOff>38100</xdr:colOff>
      <xdr:row>59</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105427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63500</xdr:rowOff>
    </xdr:from>
    <xdr:to>
      <xdr:col>15</xdr:col>
      <xdr:colOff>149225</xdr:colOff>
      <xdr:row>58</xdr:row>
      <xdr:rowOff>165100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149877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82550</xdr:rowOff>
    </xdr:from>
    <xdr:to>
      <xdr:col>11</xdr:col>
      <xdr:colOff>60325</xdr:colOff>
      <xdr:row>58</xdr:row>
      <xdr:rowOff>12700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168927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44450</xdr:rowOff>
    </xdr:from>
    <xdr:to>
      <xdr:col>6</xdr:col>
      <xdr:colOff>171450</xdr:colOff>
      <xdr:row>57</xdr:row>
      <xdr:rowOff>146050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主に高齢化の進展により、介護保険・後期高齢者医療事業への繰出金が増加傾向にある。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38100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997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19050</xdr:rowOff>
    </xdr:from>
    <xdr:to>
      <xdr:col>78</xdr:col>
      <xdr:colOff>69850</xdr:colOff>
      <xdr:row>60</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346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13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47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158750</xdr:rowOff>
    </xdr:from>
    <xdr:to>
      <xdr:col>82</xdr:col>
      <xdr:colOff>158750</xdr:colOff>
      <xdr:row>60</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130827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139700</xdr:rowOff>
    </xdr:from>
    <xdr:to>
      <xdr:col>74</xdr:col>
      <xdr:colOff>31750</xdr:colOff>
      <xdr:row>59</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69850</xdr:rowOff>
    </xdr:from>
    <xdr:to>
      <xdr:col>65</xdr:col>
      <xdr:colOff>53975</xdr:colOff>
      <xdr:row>60</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令和６年度においては下水道事業会計補助金の減などにより、比率は前年度に比べ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ポイント低下した。</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133858</xdr:rowOff>
    </xdr:from>
    <xdr:to>
      <xdr:col>82</xdr:col>
      <xdr:colOff>107950</xdr:colOff>
      <xdr:row>33</xdr:row>
      <xdr:rowOff>170434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79170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152146</xdr:rowOff>
    </xdr:from>
    <xdr:to>
      <xdr:col>78</xdr:col>
      <xdr:colOff>69850</xdr:colOff>
      <xdr:row>33</xdr:row>
      <xdr:rowOff>170434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099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152146</xdr:rowOff>
    </xdr:from>
    <xdr:to>
      <xdr:col>73</xdr:col>
      <xdr:colOff>180975</xdr:colOff>
      <xdr:row>33</xdr:row>
      <xdr:rowOff>170434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8099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170434</xdr:rowOff>
    </xdr:from>
    <xdr:to>
      <xdr:col>69</xdr:col>
      <xdr:colOff>92075</xdr:colOff>
      <xdr:row>34</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282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83058</xdr:rowOff>
    </xdr:from>
    <xdr:to>
      <xdr:col>82</xdr:col>
      <xdr:colOff>158750</xdr:colOff>
      <xdr:row>34</xdr:row>
      <xdr:rowOff>13208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163085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4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119634</xdr:rowOff>
    </xdr:from>
    <xdr:to>
      <xdr:col>78</xdr:col>
      <xdr:colOff>120650</xdr:colOff>
      <xdr:row>34</xdr:row>
      <xdr:rowOff>49784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59961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46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101346</xdr:rowOff>
    </xdr:from>
    <xdr:to>
      <xdr:col>74</xdr:col>
      <xdr:colOff>31750</xdr:colOff>
      <xdr:row>34</xdr:row>
      <xdr:rowOff>31496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41673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119634</xdr:rowOff>
    </xdr:from>
    <xdr:to>
      <xdr:col>69</xdr:col>
      <xdr:colOff>142875</xdr:colOff>
      <xdr:row>34</xdr:row>
      <xdr:rowOff>49784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59961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4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震災復興に伴い多額の市債を発行したため、類似団体平均と比べて高くなっていたが、平成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年度に負担のピークを迎えてからは減少傾向で推移しており、平成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年度から類似団体平均を下回る値となっている。令和６年度においては、平成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年度に発行した臨時財政対策債と減税補てん債が令和５年度に返済を終了したことにより償還額が減となり、前年度に比べ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今後は、公共施設の老朽化対策などの投資的経費の増大により、多額の市債発行が見込まれており、公債費が増加していくと予測している。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20320</xdr:rowOff>
    </xdr:from>
    <xdr:to>
      <xdr:col>24</xdr:col>
      <xdr:colOff>25400</xdr:colOff>
      <xdr:row>76</xdr:row>
      <xdr:rowOff>88900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0505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88900</xdr:rowOff>
    </xdr:from>
    <xdr:to>
      <xdr:col>19</xdr:col>
      <xdr:colOff>187325</xdr:colOff>
      <xdr:row>76</xdr:row>
      <xdr:rowOff>96520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119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73661</xdr:rowOff>
    </xdr:from>
    <xdr:to>
      <xdr:col>15</xdr:col>
      <xdr:colOff>98425</xdr:colOff>
      <xdr:row>76</xdr:row>
      <xdr:rowOff>96520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1038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73661</xdr:rowOff>
    </xdr:from>
    <xdr:to>
      <xdr:col>11</xdr:col>
      <xdr:colOff>9525</xdr:colOff>
      <xdr:row>76</xdr:row>
      <xdr:rowOff>149861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1038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140970</xdr:rowOff>
    </xdr:from>
    <xdr:to>
      <xdr:col>24</xdr:col>
      <xdr:colOff>76200</xdr:colOff>
      <xdr:row>76</xdr:row>
      <xdr:rowOff>71120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157497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38100</xdr:rowOff>
    </xdr:from>
    <xdr:to>
      <xdr:col>20</xdr:col>
      <xdr:colOff>38100</xdr:colOff>
      <xdr:row>76</xdr:row>
      <xdr:rowOff>139700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149877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45720</xdr:rowOff>
    </xdr:from>
    <xdr:to>
      <xdr:col>15</xdr:col>
      <xdr:colOff>149225</xdr:colOff>
      <xdr:row>76</xdr:row>
      <xdr:rowOff>147320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22861</xdr:rowOff>
    </xdr:from>
    <xdr:to>
      <xdr:col>11</xdr:col>
      <xdr:colOff>60325</xdr:colOff>
      <xdr:row>76</xdr:row>
      <xdr:rowOff>124461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134637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99061</xdr:rowOff>
    </xdr:from>
    <xdr:to>
      <xdr:col>6</xdr:col>
      <xdr:colOff>171450</xdr:colOff>
      <xdr:row>77</xdr:row>
      <xdr:rowOff>29211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39387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類似団体平均と比較し高くなっているのは人件費に係る経常収支比率が高いためであるので、今後も引き続き給与水準の適正化に努めるとともに、職員数の適正管理により、総人件費の抑制に努める。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73661</xdr:rowOff>
    </xdr:from>
    <xdr:to>
      <xdr:col>82</xdr:col>
      <xdr:colOff>107950</xdr:colOff>
      <xdr:row>78</xdr:row>
      <xdr:rowOff>100330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44676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31750</xdr:rowOff>
    </xdr:from>
    <xdr:to>
      <xdr:col>78</xdr:col>
      <xdr:colOff>69850</xdr:colOff>
      <xdr:row>78</xdr:row>
      <xdr:rowOff>100330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4048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104139</xdr:rowOff>
    </xdr:from>
    <xdr:to>
      <xdr:col>73</xdr:col>
      <xdr:colOff>180975</xdr:colOff>
      <xdr:row>78</xdr:row>
      <xdr:rowOff>31750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30578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104139</xdr:rowOff>
    </xdr:from>
    <xdr:to>
      <xdr:col>69</xdr:col>
      <xdr:colOff>92075</xdr:colOff>
      <xdr:row>78</xdr:row>
      <xdr:rowOff>31750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30578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22861</xdr:rowOff>
    </xdr:from>
    <xdr:to>
      <xdr:col>82</xdr:col>
      <xdr:colOff>158750</xdr:colOff>
      <xdr:row>78</xdr:row>
      <xdr:rowOff>124461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166388</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49530</xdr:rowOff>
    </xdr:from>
    <xdr:to>
      <xdr:col>78</xdr:col>
      <xdr:colOff>120650</xdr:colOff>
      <xdr:row>78</xdr:row>
      <xdr:rowOff>151130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135907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509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152400</xdr:rowOff>
    </xdr:from>
    <xdr:to>
      <xdr:col>74</xdr:col>
      <xdr:colOff>31750</xdr:colOff>
      <xdr:row>78</xdr:row>
      <xdr:rowOff>82550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67327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53339</xdr:rowOff>
    </xdr:from>
    <xdr:to>
      <xdr:col>69</xdr:col>
      <xdr:colOff>142875</xdr:colOff>
      <xdr:row>77</xdr:row>
      <xdr:rowOff>154939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139716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152400</xdr:rowOff>
    </xdr:from>
    <xdr:to>
      <xdr:col>65</xdr:col>
      <xdr:colOff>53975</xdr:colOff>
      <xdr:row>78</xdr:row>
      <xdr:rowOff>82550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67327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兵庫県西宮市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150660</xdr:rowOff>
    </xdr:from>
    <xdr:to>
      <xdr:col>29</xdr:col>
      <xdr:colOff>127000</xdr:colOff>
      <xdr:row>14</xdr:row>
      <xdr:rowOff>17196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27135"/>
          <a:ext cx="647700" cy="37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17196</xdr:rowOff>
    </xdr:from>
    <xdr:to>
      <xdr:col>26</xdr:col>
      <xdr:colOff>50800</xdr:colOff>
      <xdr:row>14</xdr:row>
      <xdr:rowOff>74651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65121"/>
          <a:ext cx="698500" cy="57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74651</xdr:rowOff>
    </xdr:from>
    <xdr:to>
      <xdr:col>22</xdr:col>
      <xdr:colOff>114300</xdr:colOff>
      <xdr:row>14</xdr:row>
      <xdr:rowOff>93777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522576"/>
          <a:ext cx="698500" cy="19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93777</xdr:rowOff>
    </xdr:from>
    <xdr:to>
      <xdr:col>18</xdr:col>
      <xdr:colOff>177800</xdr:colOff>
      <xdr:row>14</xdr:row>
      <xdr:rowOff>146812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541702"/>
          <a:ext cx="698500" cy="53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99860</xdr:rowOff>
    </xdr:from>
    <xdr:to>
      <xdr:col>29</xdr:col>
      <xdr:colOff>177800</xdr:colOff>
      <xdr:row>14</xdr:row>
      <xdr:rowOff>30010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76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116387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21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137846</xdr:rowOff>
    </xdr:from>
    <xdr:to>
      <xdr:col>26</xdr:col>
      <xdr:colOff>101600</xdr:colOff>
      <xdr:row>14</xdr:row>
      <xdr:rowOff>67996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14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78173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83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23851</xdr:rowOff>
    </xdr:from>
    <xdr:to>
      <xdr:col>22</xdr:col>
      <xdr:colOff>165100</xdr:colOff>
      <xdr:row>14</xdr:row>
      <xdr:rowOff>125451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71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135628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240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42977</xdr:rowOff>
    </xdr:from>
    <xdr:to>
      <xdr:col>19</xdr:col>
      <xdr:colOff>38100</xdr:colOff>
      <xdr:row>14</xdr:row>
      <xdr:rowOff>144577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90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154754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5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96012</xdr:rowOff>
    </xdr:from>
    <xdr:to>
      <xdr:col>15</xdr:col>
      <xdr:colOff>101600</xdr:colOff>
      <xdr:row>15</xdr:row>
      <xdr:rowOff>26162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439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36339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12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175082</xdr:rowOff>
    </xdr:from>
    <xdr:to>
      <xdr:col>29</xdr:col>
      <xdr:colOff>127000</xdr:colOff>
      <xdr:row>35</xdr:row>
      <xdr:rowOff>182245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85432"/>
          <a:ext cx="647700" cy="7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182245</xdr:rowOff>
    </xdr:from>
    <xdr:to>
      <xdr:col>26</xdr:col>
      <xdr:colOff>50800</xdr:colOff>
      <xdr:row>35</xdr:row>
      <xdr:rowOff>221335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92595"/>
          <a:ext cx="698500" cy="39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221335</xdr:rowOff>
    </xdr:from>
    <xdr:to>
      <xdr:col>22</xdr:col>
      <xdr:colOff>114300</xdr:colOff>
      <xdr:row>35</xdr:row>
      <xdr:rowOff>250101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31685"/>
          <a:ext cx="698500" cy="28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242786</xdr:rowOff>
    </xdr:from>
    <xdr:to>
      <xdr:col>18</xdr:col>
      <xdr:colOff>177800</xdr:colOff>
      <xdr:row>35</xdr:row>
      <xdr:rowOff>250101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53136"/>
          <a:ext cx="698500" cy="7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124282</xdr:rowOff>
    </xdr:from>
    <xdr:to>
      <xdr:col>29</xdr:col>
      <xdr:colOff>177800</xdr:colOff>
      <xdr:row>35</xdr:row>
      <xdr:rowOff>225882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34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96359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06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131445</xdr:rowOff>
    </xdr:from>
    <xdr:to>
      <xdr:col>26</xdr:col>
      <xdr:colOff>101600</xdr:colOff>
      <xdr:row>35</xdr:row>
      <xdr:rowOff>233045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1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217822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28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170535</xdr:rowOff>
    </xdr:from>
    <xdr:to>
      <xdr:col>22</xdr:col>
      <xdr:colOff>165100</xdr:colOff>
      <xdr:row>35</xdr:row>
      <xdr:rowOff>272135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80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256912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6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199301</xdr:rowOff>
    </xdr:from>
    <xdr:to>
      <xdr:col>19</xdr:col>
      <xdr:colOff>38100</xdr:colOff>
      <xdr:row>35</xdr:row>
      <xdr:rowOff>300901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09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285678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96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191986</xdr:rowOff>
    </xdr:from>
    <xdr:to>
      <xdr:col>15</xdr:col>
      <xdr:colOff>101600</xdr:colOff>
      <xdr:row>35</xdr:row>
      <xdr:rowOff>293586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02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278363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88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兵庫県西宮市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480,818
471,931
99.95
205,304,722
204,343,509
656,439
106,365,663
122,495,270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143554</xdr:rowOff>
    </xdr:from>
    <xdr:to>
      <xdr:col>24</xdr:col>
      <xdr:colOff>63500</xdr:colOff>
      <xdr:row>34</xdr:row>
      <xdr:rowOff>87481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01404"/>
          <a:ext cx="838200" cy="11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63380</xdr:rowOff>
    </xdr:from>
    <xdr:to>
      <xdr:col>19</xdr:col>
      <xdr:colOff>177800</xdr:colOff>
      <xdr:row>34</xdr:row>
      <xdr:rowOff>87481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892680"/>
          <a:ext cx="889000" cy="2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63380</xdr:rowOff>
    </xdr:from>
    <xdr:to>
      <xdr:col>15</xdr:col>
      <xdr:colOff>50800</xdr:colOff>
      <xdr:row>34</xdr:row>
      <xdr:rowOff>102798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92680"/>
          <a:ext cx="889000" cy="3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102798</xdr:rowOff>
    </xdr:from>
    <xdr:to>
      <xdr:col>10</xdr:col>
      <xdr:colOff>114300</xdr:colOff>
      <xdr:row>34</xdr:row>
      <xdr:rowOff>145643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32098"/>
          <a:ext cx="889000" cy="4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92754</xdr:rowOff>
    </xdr:from>
    <xdr:to>
      <xdr:col>24</xdr:col>
      <xdr:colOff>114300</xdr:colOff>
      <xdr:row>34</xdr:row>
      <xdr:rowOff>22904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5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115631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0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36681</xdr:rowOff>
    </xdr:from>
    <xdr:to>
      <xdr:col>20</xdr:col>
      <xdr:colOff>38100</xdr:colOff>
      <xdr:row>34</xdr:row>
      <xdr:rowOff>138281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6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154808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4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12580</xdr:rowOff>
    </xdr:from>
    <xdr:to>
      <xdr:col>15</xdr:col>
      <xdr:colOff>101600</xdr:colOff>
      <xdr:row>34</xdr:row>
      <xdr:rowOff>114180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4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130707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1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51998</xdr:rowOff>
    </xdr:from>
    <xdr:to>
      <xdr:col>10</xdr:col>
      <xdr:colOff>165100</xdr:colOff>
      <xdr:row>34</xdr:row>
      <xdr:rowOff>153598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8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170125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5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94843</xdr:rowOff>
    </xdr:from>
    <xdr:to>
      <xdr:col>6</xdr:col>
      <xdr:colOff>38100</xdr:colOff>
      <xdr:row>35</xdr:row>
      <xdr:rowOff>24993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2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41520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9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131870</xdr:rowOff>
    </xdr:from>
    <xdr:to>
      <xdr:col>24</xdr:col>
      <xdr:colOff>63500</xdr:colOff>
      <xdr:row>56</xdr:row>
      <xdr:rowOff>148215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3797300" y="9733070"/>
          <a:ext cx="8382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43945</xdr:rowOff>
    </xdr:from>
    <xdr:to>
      <xdr:col>19</xdr:col>
      <xdr:colOff>177800</xdr:colOff>
      <xdr:row>56</xdr:row>
      <xdr:rowOff>131870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645145"/>
          <a:ext cx="889000" cy="8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43945</xdr:rowOff>
    </xdr:from>
    <xdr:to>
      <xdr:col>15</xdr:col>
      <xdr:colOff>50800</xdr:colOff>
      <xdr:row>56</xdr:row>
      <xdr:rowOff>79149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645145"/>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79149</xdr:rowOff>
    </xdr:from>
    <xdr:to>
      <xdr:col>10</xdr:col>
      <xdr:colOff>114300</xdr:colOff>
      <xdr:row>58</xdr:row>
      <xdr:rowOff>70262</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680349"/>
          <a:ext cx="889000" cy="33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97415</xdr:rowOff>
    </xdr:from>
    <xdr:to>
      <xdr:col>24</xdr:col>
      <xdr:colOff>114300</xdr:colOff>
      <xdr:row>57</xdr:row>
      <xdr:rowOff>27565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75842</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67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81070</xdr:rowOff>
    </xdr:from>
    <xdr:to>
      <xdr:col>20</xdr:col>
      <xdr:colOff>38100</xdr:colOff>
      <xdr:row>57</xdr:row>
      <xdr:rowOff>11220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68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2347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77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164595</xdr:rowOff>
    </xdr:from>
    <xdr:to>
      <xdr:col>15</xdr:col>
      <xdr:colOff>101600</xdr:colOff>
      <xdr:row>56</xdr:row>
      <xdr:rowOff>94745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59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85872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68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28349</xdr:rowOff>
    </xdr:from>
    <xdr:to>
      <xdr:col>10</xdr:col>
      <xdr:colOff>165100</xdr:colOff>
      <xdr:row>56</xdr:row>
      <xdr:rowOff>129949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62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121076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72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19462</xdr:rowOff>
    </xdr:from>
    <xdr:to>
      <xdr:col>6</xdr:col>
      <xdr:colOff>38100</xdr:colOff>
      <xdr:row>58</xdr:row>
      <xdr:rowOff>121062</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96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112189</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05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167086</xdr:rowOff>
    </xdr:from>
    <xdr:to>
      <xdr:col>24</xdr:col>
      <xdr:colOff>63500</xdr:colOff>
      <xdr:row>76</xdr:row>
      <xdr:rowOff>35961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025836"/>
          <a:ext cx="838200" cy="4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35961</xdr:rowOff>
    </xdr:from>
    <xdr:to>
      <xdr:col>19</xdr:col>
      <xdr:colOff>177800</xdr:colOff>
      <xdr:row>76</xdr:row>
      <xdr:rowOff>71760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066161"/>
          <a:ext cx="889000" cy="3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42270</xdr:rowOff>
    </xdr:from>
    <xdr:to>
      <xdr:col>15</xdr:col>
      <xdr:colOff>50800</xdr:colOff>
      <xdr:row>76</xdr:row>
      <xdr:rowOff>71760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072470"/>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40442</xdr:rowOff>
    </xdr:from>
    <xdr:to>
      <xdr:col>10</xdr:col>
      <xdr:colOff>114300</xdr:colOff>
      <xdr:row>76</xdr:row>
      <xdr:rowOff>42270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070642"/>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116286</xdr:rowOff>
    </xdr:from>
    <xdr:to>
      <xdr:col>24</xdr:col>
      <xdr:colOff>114300</xdr:colOff>
      <xdr:row>76</xdr:row>
      <xdr:rowOff>46436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97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139163</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82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156611</xdr:rowOff>
    </xdr:from>
    <xdr:to>
      <xdr:col>20</xdr:col>
      <xdr:colOff>38100</xdr:colOff>
      <xdr:row>76</xdr:row>
      <xdr:rowOff>86761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0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103288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79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20960</xdr:rowOff>
    </xdr:from>
    <xdr:to>
      <xdr:col>15</xdr:col>
      <xdr:colOff>101600</xdr:colOff>
      <xdr:row>76</xdr:row>
      <xdr:rowOff>122560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0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139087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82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162920</xdr:rowOff>
    </xdr:from>
    <xdr:to>
      <xdr:col>10</xdr:col>
      <xdr:colOff>165100</xdr:colOff>
      <xdr:row>76</xdr:row>
      <xdr:rowOff>93070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02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109598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79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161092</xdr:rowOff>
    </xdr:from>
    <xdr:to>
      <xdr:col>6</xdr:col>
      <xdr:colOff>38100</xdr:colOff>
      <xdr:row>76</xdr:row>
      <xdr:rowOff>91242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01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107769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79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42653</xdr:rowOff>
    </xdr:from>
    <xdr:to>
      <xdr:col>24</xdr:col>
      <xdr:colOff>63500</xdr:colOff>
      <xdr:row>96</xdr:row>
      <xdr:rowOff>118614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01853"/>
          <a:ext cx="838200" cy="7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118614</xdr:rowOff>
    </xdr:from>
    <xdr:to>
      <xdr:col>19</xdr:col>
      <xdr:colOff>177800</xdr:colOff>
      <xdr:row>97</xdr:row>
      <xdr:rowOff>25846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77814"/>
          <a:ext cx="889000" cy="7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94785</xdr:rowOff>
    </xdr:from>
    <xdr:to>
      <xdr:col>15</xdr:col>
      <xdr:colOff>50800</xdr:colOff>
      <xdr:row>97</xdr:row>
      <xdr:rowOff>25846</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553985"/>
          <a:ext cx="889000" cy="102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94785</xdr:rowOff>
    </xdr:from>
    <xdr:to>
      <xdr:col>10</xdr:col>
      <xdr:colOff>114300</xdr:colOff>
      <xdr:row>98</xdr:row>
      <xdr:rowOff>46726</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553985"/>
          <a:ext cx="889000" cy="29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163303</xdr:rowOff>
    </xdr:from>
    <xdr:to>
      <xdr:col>24</xdr:col>
      <xdr:colOff>114300</xdr:colOff>
      <xdr:row>96</xdr:row>
      <xdr:rowOff>93453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45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141730</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42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67814</xdr:rowOff>
    </xdr:from>
    <xdr:to>
      <xdr:col>20</xdr:col>
      <xdr:colOff>38100</xdr:colOff>
      <xdr:row>96</xdr:row>
      <xdr:rowOff>169414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2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160541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19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146496</xdr:rowOff>
    </xdr:from>
    <xdr:to>
      <xdr:col>15</xdr:col>
      <xdr:colOff>101600</xdr:colOff>
      <xdr:row>97</xdr:row>
      <xdr:rowOff>76646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0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67773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69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43985</xdr:rowOff>
    </xdr:from>
    <xdr:to>
      <xdr:col>10</xdr:col>
      <xdr:colOff>165100</xdr:colOff>
      <xdr:row>96</xdr:row>
      <xdr:rowOff>145585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0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136712</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59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167376</xdr:rowOff>
    </xdr:from>
    <xdr:to>
      <xdr:col>6</xdr:col>
      <xdr:colOff>38100</xdr:colOff>
      <xdr:row>98</xdr:row>
      <xdr:rowOff>97526</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79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88653</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89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6731</xdr:rowOff>
    </xdr:from>
    <xdr:to>
      <xdr:col>55</xdr:col>
      <xdr:colOff>0</xdr:colOff>
      <xdr:row>38</xdr:row>
      <xdr:rowOff>35262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521831"/>
          <a:ext cx="838200" cy="2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167611</xdr:rowOff>
    </xdr:from>
    <xdr:to>
      <xdr:col>50</xdr:col>
      <xdr:colOff>114300</xdr:colOff>
      <xdr:row>38</xdr:row>
      <xdr:rowOff>6731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511261"/>
          <a:ext cx="889000" cy="1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167611</xdr:rowOff>
    </xdr:from>
    <xdr:to>
      <xdr:col>45</xdr:col>
      <xdr:colOff>177800</xdr:colOff>
      <xdr:row>38</xdr:row>
      <xdr:rowOff>10487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511261"/>
          <a:ext cx="8890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127094</xdr:rowOff>
    </xdr:from>
    <xdr:to>
      <xdr:col>41</xdr:col>
      <xdr:colOff>50800</xdr:colOff>
      <xdr:row>38</xdr:row>
      <xdr:rowOff>10487</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442044"/>
          <a:ext cx="889000" cy="108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155913</xdr:rowOff>
    </xdr:from>
    <xdr:to>
      <xdr:col>55</xdr:col>
      <xdr:colOff>50800</xdr:colOff>
      <xdr:row>38</xdr:row>
      <xdr:rowOff>86063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9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70840</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41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127381</xdr:rowOff>
    </xdr:from>
    <xdr:to>
      <xdr:col>50</xdr:col>
      <xdr:colOff>165100</xdr:colOff>
      <xdr:row>38</xdr:row>
      <xdr:rowOff>57531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47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48658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56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116811</xdr:rowOff>
    </xdr:from>
    <xdr:to>
      <xdr:col>46</xdr:col>
      <xdr:colOff>38100</xdr:colOff>
      <xdr:row>38</xdr:row>
      <xdr:rowOff>46961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46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38088</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55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131137</xdr:rowOff>
    </xdr:from>
    <xdr:to>
      <xdr:col>41</xdr:col>
      <xdr:colOff>101600</xdr:colOff>
      <xdr:row>38</xdr:row>
      <xdr:rowOff>61286</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747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52414</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6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76294</xdr:rowOff>
    </xdr:from>
    <xdr:to>
      <xdr:col>36</xdr:col>
      <xdr:colOff>165100</xdr:colOff>
      <xdr:row>32</xdr:row>
      <xdr:rowOff>6444</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9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169021</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8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41135</xdr:rowOff>
    </xdr:from>
    <xdr:to>
      <xdr:col>55</xdr:col>
      <xdr:colOff>0</xdr:colOff>
      <xdr:row>58</xdr:row>
      <xdr:rowOff>47993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813785"/>
          <a:ext cx="8382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147948</xdr:rowOff>
    </xdr:from>
    <xdr:to>
      <xdr:col>50</xdr:col>
      <xdr:colOff>114300</xdr:colOff>
      <xdr:row>58</xdr:row>
      <xdr:rowOff>47993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920598"/>
          <a:ext cx="889000" cy="7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35344</xdr:rowOff>
    </xdr:from>
    <xdr:to>
      <xdr:col>45</xdr:col>
      <xdr:colOff>177800</xdr:colOff>
      <xdr:row>57</xdr:row>
      <xdr:rowOff>147948</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807994"/>
          <a:ext cx="889000" cy="11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53708</xdr:rowOff>
    </xdr:from>
    <xdr:to>
      <xdr:col>41</xdr:col>
      <xdr:colOff>50800</xdr:colOff>
      <xdr:row>57</xdr:row>
      <xdr:rowOff>35344</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654908"/>
          <a:ext cx="889000" cy="1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161785</xdr:rowOff>
    </xdr:from>
    <xdr:to>
      <xdr:col>55</xdr:col>
      <xdr:colOff>50800</xdr:colOff>
      <xdr:row>57</xdr:row>
      <xdr:rowOff>91935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76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140212</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74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168643</xdr:rowOff>
    </xdr:from>
    <xdr:to>
      <xdr:col>50</xdr:col>
      <xdr:colOff>165100</xdr:colOff>
      <xdr:row>58</xdr:row>
      <xdr:rowOff>98793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94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89920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03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97148</xdr:rowOff>
    </xdr:from>
    <xdr:to>
      <xdr:col>46</xdr:col>
      <xdr:colOff>38100</xdr:colOff>
      <xdr:row>58</xdr:row>
      <xdr:rowOff>27298</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86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18425</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96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155994</xdr:rowOff>
    </xdr:from>
    <xdr:to>
      <xdr:col>41</xdr:col>
      <xdr:colOff>101600</xdr:colOff>
      <xdr:row>57</xdr:row>
      <xdr:rowOff>86144</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75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77271</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84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2908</xdr:rowOff>
    </xdr:from>
    <xdr:to>
      <xdr:col>36</xdr:col>
      <xdr:colOff>165100</xdr:colOff>
      <xdr:row>56</xdr:row>
      <xdr:rowOff>104508</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60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95635</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69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162370</xdr:rowOff>
    </xdr:from>
    <xdr:to>
      <xdr:col>55</xdr:col>
      <xdr:colOff>0</xdr:colOff>
      <xdr:row>78</xdr:row>
      <xdr:rowOff>169190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535470"/>
          <a:ext cx="8382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103887</xdr:rowOff>
    </xdr:from>
    <xdr:to>
      <xdr:col>50</xdr:col>
      <xdr:colOff>114300</xdr:colOff>
      <xdr:row>78</xdr:row>
      <xdr:rowOff>169190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476987"/>
          <a:ext cx="889000" cy="6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152388</xdr:rowOff>
    </xdr:from>
    <xdr:to>
      <xdr:col>45</xdr:col>
      <xdr:colOff>177800</xdr:colOff>
      <xdr:row>78</xdr:row>
      <xdr:rowOff>103887</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354038"/>
          <a:ext cx="889000" cy="12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41897</xdr:rowOff>
    </xdr:from>
    <xdr:to>
      <xdr:col>41</xdr:col>
      <xdr:colOff>50800</xdr:colOff>
      <xdr:row>77</xdr:row>
      <xdr:rowOff>152388</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072097"/>
          <a:ext cx="8890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111570</xdr:rowOff>
    </xdr:from>
    <xdr:to>
      <xdr:col>55</xdr:col>
      <xdr:colOff>50800</xdr:colOff>
      <xdr:row>79</xdr:row>
      <xdr:rowOff>41720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8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26497</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9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118390</xdr:rowOff>
    </xdr:from>
    <xdr:to>
      <xdr:col>50</xdr:col>
      <xdr:colOff>165100</xdr:colOff>
      <xdr:row>79</xdr:row>
      <xdr:rowOff>48540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9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39667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8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53087</xdr:rowOff>
    </xdr:from>
    <xdr:to>
      <xdr:col>46</xdr:col>
      <xdr:colOff>38100</xdr:colOff>
      <xdr:row>78</xdr:row>
      <xdr:rowOff>154687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42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145814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51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101588</xdr:rowOff>
    </xdr:from>
    <xdr:to>
      <xdr:col>41</xdr:col>
      <xdr:colOff>101600</xdr:colOff>
      <xdr:row>78</xdr:row>
      <xdr:rowOff>31738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30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22865</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3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162547</xdr:rowOff>
    </xdr:from>
    <xdr:to>
      <xdr:col>36</xdr:col>
      <xdr:colOff>165100</xdr:colOff>
      <xdr:row>76</xdr:row>
      <xdr:rowOff>92697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02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83824</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311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87903</xdr:rowOff>
    </xdr:from>
    <xdr:to>
      <xdr:col>55</xdr:col>
      <xdr:colOff>0</xdr:colOff>
      <xdr:row>96</xdr:row>
      <xdr:rowOff>107714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375653"/>
          <a:ext cx="838200" cy="19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36925</xdr:rowOff>
    </xdr:from>
    <xdr:to>
      <xdr:col>50</xdr:col>
      <xdr:colOff>114300</xdr:colOff>
      <xdr:row>96</xdr:row>
      <xdr:rowOff>107714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496125"/>
          <a:ext cx="889000" cy="7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36925</xdr:rowOff>
    </xdr:from>
    <xdr:to>
      <xdr:col>45</xdr:col>
      <xdr:colOff>177800</xdr:colOff>
      <xdr:row>96</xdr:row>
      <xdr:rowOff>43211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496125"/>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40450</xdr:rowOff>
    </xdr:from>
    <xdr:to>
      <xdr:col>41</xdr:col>
      <xdr:colOff>50800</xdr:colOff>
      <xdr:row>96</xdr:row>
      <xdr:rowOff>43211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499650"/>
          <a:ext cx="889000" cy="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37103</xdr:rowOff>
    </xdr:from>
    <xdr:to>
      <xdr:col>55</xdr:col>
      <xdr:colOff>50800</xdr:colOff>
      <xdr:row>95</xdr:row>
      <xdr:rowOff>138703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32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59980</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17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56914</xdr:rowOff>
    </xdr:from>
    <xdr:to>
      <xdr:col>50</xdr:col>
      <xdr:colOff>165100</xdr:colOff>
      <xdr:row>96</xdr:row>
      <xdr:rowOff>158514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1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149641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0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157575</xdr:rowOff>
    </xdr:from>
    <xdr:to>
      <xdr:col>46</xdr:col>
      <xdr:colOff>38100</xdr:colOff>
      <xdr:row>96</xdr:row>
      <xdr:rowOff>87725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44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104252</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22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163861</xdr:rowOff>
    </xdr:from>
    <xdr:to>
      <xdr:col>41</xdr:col>
      <xdr:colOff>101600</xdr:colOff>
      <xdr:row>96</xdr:row>
      <xdr:rowOff>94011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45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110538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22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161100</xdr:rowOff>
    </xdr:from>
    <xdr:to>
      <xdr:col>36</xdr:col>
      <xdr:colOff>165100</xdr:colOff>
      <xdr:row>96</xdr:row>
      <xdr:rowOff>91250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4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82377</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54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98552</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85102"/>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94742</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1292"/>
          <a:ext cx="889000" cy="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94742</xdr:rowOff>
    </xdr:from>
    <xdr:to>
      <xdr:col>71</xdr:col>
      <xdr:colOff>177800</xdr:colOff>
      <xdr:row>39</xdr:row>
      <xdr:rowOff>95613</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781292"/>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47752</xdr:rowOff>
    </xdr:from>
    <xdr:to>
      <xdr:col>85</xdr:col>
      <xdr:colOff>177800</xdr:colOff>
      <xdr:row>39</xdr:row>
      <xdr:rowOff>149352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134129</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2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43942</xdr:rowOff>
    </xdr:from>
    <xdr:to>
      <xdr:col>72</xdr:col>
      <xdr:colOff>38100</xdr:colOff>
      <xdr:row>39</xdr:row>
      <xdr:rowOff>145542</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136669</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46333" y="68232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44813</xdr:rowOff>
    </xdr:from>
    <xdr:to>
      <xdr:col>67</xdr:col>
      <xdr:colOff>101600</xdr:colOff>
      <xdr:row>39</xdr:row>
      <xdr:rowOff>146413</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137540</xdr:rowOff>
    </xdr:from>
    <xdr:ext cx="313932"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57333" y="6824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91236</xdr:rowOff>
    </xdr:from>
    <xdr:to>
      <xdr:col>85</xdr:col>
      <xdr:colOff>127000</xdr:colOff>
      <xdr:row>77</xdr:row>
      <xdr:rowOff>103673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92886"/>
          <a:ext cx="838200" cy="1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86596</xdr:rowOff>
    </xdr:from>
    <xdr:to>
      <xdr:col>81</xdr:col>
      <xdr:colOff>50800</xdr:colOff>
      <xdr:row>77</xdr:row>
      <xdr:rowOff>91236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288246"/>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86596</xdr:rowOff>
    </xdr:from>
    <xdr:to>
      <xdr:col>76</xdr:col>
      <xdr:colOff>114300</xdr:colOff>
      <xdr:row>77</xdr:row>
      <xdr:rowOff>97478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288246"/>
          <a:ext cx="889000" cy="1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88883</xdr:rowOff>
    </xdr:from>
    <xdr:to>
      <xdr:col>71</xdr:col>
      <xdr:colOff>177800</xdr:colOff>
      <xdr:row>77</xdr:row>
      <xdr:rowOff>97478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290533"/>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52873</xdr:rowOff>
    </xdr:from>
    <xdr:to>
      <xdr:col>85</xdr:col>
      <xdr:colOff>177800</xdr:colOff>
      <xdr:row>77</xdr:row>
      <xdr:rowOff>154473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25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31300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23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40436</xdr:rowOff>
    </xdr:from>
    <xdr:to>
      <xdr:col>81</xdr:col>
      <xdr:colOff>101600</xdr:colOff>
      <xdr:row>77</xdr:row>
      <xdr:rowOff>142036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24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133163</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33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35796</xdr:rowOff>
    </xdr:from>
    <xdr:to>
      <xdr:col>76</xdr:col>
      <xdr:colOff>165100</xdr:colOff>
      <xdr:row>77</xdr:row>
      <xdr:rowOff>137396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3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128523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33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46678</xdr:rowOff>
    </xdr:from>
    <xdr:to>
      <xdr:col>72</xdr:col>
      <xdr:colOff>38100</xdr:colOff>
      <xdr:row>77</xdr:row>
      <xdr:rowOff>148278</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24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139405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34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38083</xdr:rowOff>
    </xdr:from>
    <xdr:to>
      <xdr:col>67</xdr:col>
      <xdr:colOff>101600</xdr:colOff>
      <xdr:row>77</xdr:row>
      <xdr:rowOff>139683</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3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130810</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3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43250</xdr:rowOff>
    </xdr:from>
    <xdr:to>
      <xdr:col>85</xdr:col>
      <xdr:colOff>127000</xdr:colOff>
      <xdr:row>98</xdr:row>
      <xdr:rowOff>98495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4535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92323</xdr:rowOff>
    </xdr:from>
    <xdr:to>
      <xdr:col>81</xdr:col>
      <xdr:colOff>50800</xdr:colOff>
      <xdr:row>98</xdr:row>
      <xdr:rowOff>43250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22973"/>
          <a:ext cx="889000" cy="12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92323</xdr:rowOff>
    </xdr:from>
    <xdr:to>
      <xdr:col>76</xdr:col>
      <xdr:colOff>114300</xdr:colOff>
      <xdr:row>97</xdr:row>
      <xdr:rowOff>153969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722973"/>
          <a:ext cx="889000" cy="6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153969</xdr:rowOff>
    </xdr:from>
    <xdr:to>
      <xdr:col>71</xdr:col>
      <xdr:colOff>177800</xdr:colOff>
      <xdr:row>98</xdr:row>
      <xdr:rowOff>145111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84619"/>
          <a:ext cx="889000" cy="16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47695</xdr:rowOff>
    </xdr:from>
    <xdr:to>
      <xdr:col>85</xdr:col>
      <xdr:colOff>177800</xdr:colOff>
      <xdr:row>98</xdr:row>
      <xdr:rowOff>149295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4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134072</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6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163900</xdr:rowOff>
    </xdr:from>
    <xdr:to>
      <xdr:col>81</xdr:col>
      <xdr:colOff>101600</xdr:colOff>
      <xdr:row>98</xdr:row>
      <xdr:rowOff>94050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9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85177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88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41523</xdr:rowOff>
    </xdr:from>
    <xdr:to>
      <xdr:col>76</xdr:col>
      <xdr:colOff>165100</xdr:colOff>
      <xdr:row>97</xdr:row>
      <xdr:rowOff>143123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159650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44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103169</xdr:rowOff>
    </xdr:from>
    <xdr:to>
      <xdr:col>72</xdr:col>
      <xdr:colOff>38100</xdr:colOff>
      <xdr:row>98</xdr:row>
      <xdr:rowOff>33319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3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24446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2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94311</xdr:rowOff>
    </xdr:from>
    <xdr:to>
      <xdr:col>67</xdr:col>
      <xdr:colOff>101600</xdr:colOff>
      <xdr:row>99</xdr:row>
      <xdr:rowOff>24461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9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15588</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8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29287</xdr:rowOff>
    </xdr:from>
    <xdr:to>
      <xdr:col>116</xdr:col>
      <xdr:colOff>63500</xdr:colOff>
      <xdr:row>38</xdr:row>
      <xdr:rowOff>35916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544387"/>
          <a:ext cx="8382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29287</xdr:rowOff>
    </xdr:from>
    <xdr:to>
      <xdr:col>111</xdr:col>
      <xdr:colOff>177800</xdr:colOff>
      <xdr:row>38</xdr:row>
      <xdr:rowOff>38888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44387"/>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152273</xdr:rowOff>
    </xdr:from>
    <xdr:to>
      <xdr:col>107</xdr:col>
      <xdr:colOff>50800</xdr:colOff>
      <xdr:row>38</xdr:row>
      <xdr:rowOff>38888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495923"/>
          <a:ext cx="889000" cy="5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156845</xdr:rowOff>
    </xdr:from>
    <xdr:to>
      <xdr:col>102</xdr:col>
      <xdr:colOff>114300</xdr:colOff>
      <xdr:row>37</xdr:row>
      <xdr:rowOff>152273</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329045"/>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156566</xdr:rowOff>
    </xdr:from>
    <xdr:to>
      <xdr:col>116</xdr:col>
      <xdr:colOff>114300</xdr:colOff>
      <xdr:row>38</xdr:row>
      <xdr:rowOff>86716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71493</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15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149936</xdr:rowOff>
    </xdr:from>
    <xdr:to>
      <xdr:col>112</xdr:col>
      <xdr:colOff>38100</xdr:colOff>
      <xdr:row>38</xdr:row>
      <xdr:rowOff>80087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935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71214</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586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159538</xdr:rowOff>
    </xdr:from>
    <xdr:to>
      <xdr:col>107</xdr:col>
      <xdr:colOff>101600</xdr:colOff>
      <xdr:row>38</xdr:row>
      <xdr:rowOff>89688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0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80815</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5959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101473</xdr:rowOff>
    </xdr:from>
    <xdr:to>
      <xdr:col>102</xdr:col>
      <xdr:colOff>165100</xdr:colOff>
      <xdr:row>38</xdr:row>
      <xdr:rowOff>31623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4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22750</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5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106045</xdr:rowOff>
    </xdr:from>
    <xdr:to>
      <xdr:col>98</xdr:col>
      <xdr:colOff>38100</xdr:colOff>
      <xdr:row>37</xdr:row>
      <xdr:rowOff>36195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2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27322</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42545</xdr:rowOff>
    </xdr:from>
    <xdr:to>
      <xdr:col>116</xdr:col>
      <xdr:colOff>63500</xdr:colOff>
      <xdr:row>59</xdr:row>
      <xdr:rowOff>42907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58095"/>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42088</xdr:rowOff>
    </xdr:from>
    <xdr:to>
      <xdr:col>111</xdr:col>
      <xdr:colOff>177800</xdr:colOff>
      <xdr:row>59</xdr:row>
      <xdr:rowOff>42545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5763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41402</xdr:rowOff>
    </xdr:from>
    <xdr:to>
      <xdr:col>107</xdr:col>
      <xdr:colOff>50800</xdr:colOff>
      <xdr:row>59</xdr:row>
      <xdr:rowOff>42088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56952"/>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8998</xdr:rowOff>
    </xdr:from>
    <xdr:to>
      <xdr:col>102</xdr:col>
      <xdr:colOff>114300</xdr:colOff>
      <xdr:row>59</xdr:row>
      <xdr:rowOff>41402</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24548"/>
          <a:ext cx="889000" cy="3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163557</xdr:rowOff>
    </xdr:from>
    <xdr:to>
      <xdr:col>116</xdr:col>
      <xdr:colOff>114300</xdr:colOff>
      <xdr:row>59</xdr:row>
      <xdr:rowOff>93707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78484</xdr:rowOff>
    </xdr:from>
    <xdr:ext cx="313932"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2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163195</xdr:rowOff>
    </xdr:from>
    <xdr:to>
      <xdr:col>112</xdr:col>
      <xdr:colOff>38100</xdr:colOff>
      <xdr:row>59</xdr:row>
      <xdr:rowOff>93345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84472</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200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162738</xdr:rowOff>
    </xdr:from>
    <xdr:to>
      <xdr:col>107</xdr:col>
      <xdr:colOff>101600</xdr:colOff>
      <xdr:row>59</xdr:row>
      <xdr:rowOff>92888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84015</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99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162052</xdr:rowOff>
    </xdr:from>
    <xdr:to>
      <xdr:col>102</xdr:col>
      <xdr:colOff>165100</xdr:colOff>
      <xdr:row>59</xdr:row>
      <xdr:rowOff>92202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0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83329</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98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129648</xdr:rowOff>
    </xdr:from>
    <xdr:to>
      <xdr:col>98</xdr:col>
      <xdr:colOff>38100</xdr:colOff>
      <xdr:row>59</xdr:row>
      <xdr:rowOff>59798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7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50925</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66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23609</xdr:rowOff>
    </xdr:from>
    <xdr:to>
      <xdr:col>116</xdr:col>
      <xdr:colOff>63500</xdr:colOff>
      <xdr:row>75</xdr:row>
      <xdr:rowOff>101143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882359"/>
          <a:ext cx="838200" cy="7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101143</xdr:rowOff>
    </xdr:from>
    <xdr:to>
      <xdr:col>111</xdr:col>
      <xdr:colOff>177800</xdr:colOff>
      <xdr:row>75</xdr:row>
      <xdr:rowOff>156693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959893"/>
          <a:ext cx="889000" cy="5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154254</xdr:rowOff>
    </xdr:from>
    <xdr:to>
      <xdr:col>107</xdr:col>
      <xdr:colOff>50800</xdr:colOff>
      <xdr:row>75</xdr:row>
      <xdr:rowOff>156693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9545300" y="13013004"/>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154254</xdr:rowOff>
    </xdr:from>
    <xdr:to>
      <xdr:col>102</xdr:col>
      <xdr:colOff>114300</xdr:colOff>
      <xdr:row>76</xdr:row>
      <xdr:rowOff>36640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3013004"/>
          <a:ext cx="889000" cy="5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144259</xdr:rowOff>
    </xdr:from>
    <xdr:to>
      <xdr:col>116</xdr:col>
      <xdr:colOff>114300</xdr:colOff>
      <xdr:row>75</xdr:row>
      <xdr:rowOff>74409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8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122686</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80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50343</xdr:rowOff>
    </xdr:from>
    <xdr:to>
      <xdr:col>112</xdr:col>
      <xdr:colOff>38100</xdr:colOff>
      <xdr:row>75</xdr:row>
      <xdr:rowOff>151943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90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143070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300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105893</xdr:rowOff>
    </xdr:from>
    <xdr:to>
      <xdr:col>107</xdr:col>
      <xdr:colOff>101600</xdr:colOff>
      <xdr:row>76</xdr:row>
      <xdr:rowOff>36043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96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27170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0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103454</xdr:rowOff>
    </xdr:from>
    <xdr:to>
      <xdr:col>102</xdr:col>
      <xdr:colOff>165100</xdr:colOff>
      <xdr:row>76</xdr:row>
      <xdr:rowOff>33604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6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24731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5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157290</xdr:rowOff>
    </xdr:from>
    <xdr:to>
      <xdr:col>98</xdr:col>
      <xdr:colOff>38100</xdr:colOff>
      <xdr:row>76</xdr:row>
      <xdr:rowOff>87440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0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78567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10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性質別歳出においては、類似団体と比較して人件費が高い水準となっている。人件費総額は、人事院勧告に準じた給与改定に伴う給料や期末勤勉手当の増、共済費の増などにより、近年は増加傾向にある。令和５年度に、職務給の原則をより一層徹底した給料表を導入し、</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歳超職員の昇給を停止する等、給与制度の見直しを実施しており、今後も事務の効率化や適正な定員管理も合わせて総人件費の抑制に努める。</a:t>
          </a:r>
        </a:p>
        <a:p>
          <a:r>
            <a:rPr kumimoji="1" lang="ja-JP" altLang="en-US" sz="1300">
              <a:latin typeface="ＭＳ Ｐゴシック" panose="020B0600070205080204" pitchFamily="50" charset="-128"/>
              <a:ea typeface="ＭＳ Ｐゴシック" panose="020B0600070205080204" pitchFamily="50" charset="-128"/>
            </a:rPr>
            <a:t>　普通建設事業費は類似団体と比較して低い水準となっているが、令和６年度においては、東部総合処理センターの破砕選別施設整備工事や中学校の校舎改築工事の実施などにより前年度と比べて増となっている。今後も施設の老朽化対策などの対応のため増加が見込まれる。</a:t>
          </a:r>
        </a:p>
        <a:p>
          <a:r>
            <a:rPr kumimoji="1" lang="ja-JP" altLang="en-US" sz="1300">
              <a:latin typeface="ＭＳ Ｐゴシック" panose="020B0600070205080204" pitchFamily="50" charset="-128"/>
              <a:ea typeface="ＭＳ Ｐゴシック" panose="020B0600070205080204" pitchFamily="50" charset="-128"/>
            </a:rPr>
            <a:t>　公債費は震災復興事業のために借り入れた市債のうち、一部の償還が平成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年度で終了したことや、平成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発行した臨時財政対策債等が令和５年度に返済を終了したことにより、類似団体と比較して低い水準となっているが、今後は投資的経費の増大によって多額の市債発行が見込まれており、増加傾向で推移することが予測される。</a:t>
          </a:r>
        </a:p>
        <a:p>
          <a:r>
            <a:rPr kumimoji="1" lang="ja-JP" altLang="en-US" sz="1300">
              <a:latin typeface="ＭＳ Ｐゴシック" panose="020B0600070205080204" pitchFamily="50" charset="-128"/>
              <a:ea typeface="ＭＳ Ｐゴシック" panose="020B0600070205080204" pitchFamily="50" charset="-128"/>
            </a:rPr>
            <a:t>　また、令和６年度においては、非課税世帯臨時特別給付金（令和６年度実施分）の増などにより、扶助費が前年度と比べ類似団体と同様に増となっている。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兵庫県西宮市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480,818
471,931
99.95
205,304,722
204,343,509
656,439
106,365,663
122,495,270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10160</xdr:rowOff>
    </xdr:from>
    <xdr:to>
      <xdr:col>24</xdr:col>
      <xdr:colOff>63500</xdr:colOff>
      <xdr:row>36</xdr:row>
      <xdr:rowOff>37592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23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7112</xdr:rowOff>
    </xdr:from>
    <xdr:to>
      <xdr:col>19</xdr:col>
      <xdr:colOff>177800</xdr:colOff>
      <xdr:row>36</xdr:row>
      <xdr:rowOff>37592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79312"/>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7112</xdr:rowOff>
    </xdr:from>
    <xdr:to>
      <xdr:col>15</xdr:col>
      <xdr:colOff>50800</xdr:colOff>
      <xdr:row>36</xdr:row>
      <xdr:rowOff>34544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793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34544</xdr:rowOff>
    </xdr:from>
    <xdr:to>
      <xdr:col>10</xdr:col>
      <xdr:colOff>114300</xdr:colOff>
      <xdr:row>36</xdr:row>
      <xdr:rowOff>96266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0674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130810</xdr:rowOff>
    </xdr:from>
    <xdr:to>
      <xdr:col>24</xdr:col>
      <xdr:colOff>114300</xdr:colOff>
      <xdr:row>36</xdr:row>
      <xdr:rowOff>60960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109237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158242</xdr:rowOff>
    </xdr:from>
    <xdr:to>
      <xdr:col>20</xdr:col>
      <xdr:colOff>38100</xdr:colOff>
      <xdr:row>36</xdr:row>
      <xdr:rowOff>88392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79519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5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127762</xdr:rowOff>
    </xdr:from>
    <xdr:to>
      <xdr:col>15</xdr:col>
      <xdr:colOff>101600</xdr:colOff>
      <xdr:row>36</xdr:row>
      <xdr:rowOff>57912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49039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2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155194</xdr:rowOff>
    </xdr:from>
    <xdr:to>
      <xdr:col>10</xdr:col>
      <xdr:colOff>165100</xdr:colOff>
      <xdr:row>36</xdr:row>
      <xdr:rowOff>85344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76471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4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45466</xdr:rowOff>
    </xdr:from>
    <xdr:to>
      <xdr:col>6</xdr:col>
      <xdr:colOff>38100</xdr:colOff>
      <xdr:row>36</xdr:row>
      <xdr:rowOff>147066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138193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1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79489</xdr:rowOff>
    </xdr:from>
    <xdr:to>
      <xdr:col>24</xdr:col>
      <xdr:colOff>63500</xdr:colOff>
      <xdr:row>58</xdr:row>
      <xdr:rowOff>85878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23589"/>
          <a:ext cx="838200" cy="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17475</xdr:rowOff>
    </xdr:from>
    <xdr:to>
      <xdr:col>19</xdr:col>
      <xdr:colOff>177800</xdr:colOff>
      <xdr:row>58</xdr:row>
      <xdr:rowOff>85878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61575"/>
          <a:ext cx="889000" cy="6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15037</xdr:rowOff>
    </xdr:from>
    <xdr:to>
      <xdr:col>15</xdr:col>
      <xdr:colOff>50800</xdr:colOff>
      <xdr:row>58</xdr:row>
      <xdr:rowOff>17475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59137"/>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157353</xdr:rowOff>
    </xdr:from>
    <xdr:to>
      <xdr:col>10</xdr:col>
      <xdr:colOff>114300</xdr:colOff>
      <xdr:row>58</xdr:row>
      <xdr:rowOff>15037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29853"/>
          <a:ext cx="889000" cy="122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28689</xdr:rowOff>
    </xdr:from>
    <xdr:to>
      <xdr:col>24</xdr:col>
      <xdr:colOff>114300</xdr:colOff>
      <xdr:row>58</xdr:row>
      <xdr:rowOff>130289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7116</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5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35078</xdr:rowOff>
    </xdr:from>
    <xdr:to>
      <xdr:col>20</xdr:col>
      <xdr:colOff>38100</xdr:colOff>
      <xdr:row>58</xdr:row>
      <xdr:rowOff>136678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7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127805</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07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138125</xdr:rowOff>
    </xdr:from>
    <xdr:to>
      <xdr:col>15</xdr:col>
      <xdr:colOff>101600</xdr:colOff>
      <xdr:row>58</xdr:row>
      <xdr:rowOff>68275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84802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68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135687</xdr:rowOff>
    </xdr:from>
    <xdr:to>
      <xdr:col>10</xdr:col>
      <xdr:colOff>165100</xdr:colOff>
      <xdr:row>58</xdr:row>
      <xdr:rowOff>65837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0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82364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8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106553</xdr:rowOff>
    </xdr:from>
    <xdr:to>
      <xdr:col>6</xdr:col>
      <xdr:colOff>38100</xdr:colOff>
      <xdr:row>51</xdr:row>
      <xdr:rowOff>36703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7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53230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54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128949</xdr:rowOff>
    </xdr:from>
    <xdr:to>
      <xdr:col>24</xdr:col>
      <xdr:colOff>63500</xdr:colOff>
      <xdr:row>77</xdr:row>
      <xdr:rowOff>2929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159149"/>
          <a:ext cx="838200" cy="4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2929</xdr:rowOff>
    </xdr:from>
    <xdr:to>
      <xdr:col>19</xdr:col>
      <xdr:colOff>177800</xdr:colOff>
      <xdr:row>77</xdr:row>
      <xdr:rowOff>73025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204579"/>
          <a:ext cx="889000" cy="7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2746</xdr:rowOff>
    </xdr:from>
    <xdr:to>
      <xdr:col>15</xdr:col>
      <xdr:colOff>50800</xdr:colOff>
      <xdr:row>77</xdr:row>
      <xdr:rowOff>73025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04396"/>
          <a:ext cx="889000" cy="7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2746</xdr:rowOff>
    </xdr:from>
    <xdr:to>
      <xdr:col>10</xdr:col>
      <xdr:colOff>114300</xdr:colOff>
      <xdr:row>78</xdr:row>
      <xdr:rowOff>64826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04396"/>
          <a:ext cx="889000" cy="23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78149</xdr:rowOff>
    </xdr:from>
    <xdr:to>
      <xdr:col>24</xdr:col>
      <xdr:colOff>114300</xdr:colOff>
      <xdr:row>77</xdr:row>
      <xdr:rowOff>8299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10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56576</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08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123579</xdr:rowOff>
    </xdr:from>
    <xdr:to>
      <xdr:col>20</xdr:col>
      <xdr:colOff>38100</xdr:colOff>
      <xdr:row>77</xdr:row>
      <xdr:rowOff>53729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5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44856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24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22225</xdr:rowOff>
    </xdr:from>
    <xdr:to>
      <xdr:col>15</xdr:col>
      <xdr:colOff>101600</xdr:colOff>
      <xdr:row>77</xdr:row>
      <xdr:rowOff>123825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114952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16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123396</xdr:rowOff>
    </xdr:from>
    <xdr:to>
      <xdr:col>10</xdr:col>
      <xdr:colOff>165100</xdr:colOff>
      <xdr:row>77</xdr:row>
      <xdr:rowOff>53546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5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70073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92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14026</xdr:rowOff>
    </xdr:from>
    <xdr:to>
      <xdr:col>6</xdr:col>
      <xdr:colOff>38100</xdr:colOff>
      <xdr:row>78</xdr:row>
      <xdr:rowOff>115626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106753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79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66091</xdr:rowOff>
    </xdr:from>
    <xdr:to>
      <xdr:col>24</xdr:col>
      <xdr:colOff>63500</xdr:colOff>
      <xdr:row>96</xdr:row>
      <xdr:rowOff>95625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525291"/>
          <a:ext cx="838200" cy="2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140249</xdr:rowOff>
    </xdr:from>
    <xdr:to>
      <xdr:col>19</xdr:col>
      <xdr:colOff>177800</xdr:colOff>
      <xdr:row>96</xdr:row>
      <xdr:rowOff>95625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27999"/>
          <a:ext cx="889000" cy="12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140249</xdr:rowOff>
    </xdr:from>
    <xdr:to>
      <xdr:col>15</xdr:col>
      <xdr:colOff>50800</xdr:colOff>
      <xdr:row>95</xdr:row>
      <xdr:rowOff>166195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427999"/>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166195</xdr:rowOff>
    </xdr:from>
    <xdr:to>
      <xdr:col>10</xdr:col>
      <xdr:colOff>114300</xdr:colOff>
      <xdr:row>97</xdr:row>
      <xdr:rowOff>5717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53945"/>
          <a:ext cx="889000" cy="18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15291</xdr:rowOff>
    </xdr:from>
    <xdr:to>
      <xdr:col>24</xdr:col>
      <xdr:colOff>114300</xdr:colOff>
      <xdr:row>96</xdr:row>
      <xdr:rowOff>116891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7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165168</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5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44825</xdr:rowOff>
    </xdr:from>
    <xdr:to>
      <xdr:col>20</xdr:col>
      <xdr:colOff>38100</xdr:colOff>
      <xdr:row>96</xdr:row>
      <xdr:rowOff>146425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0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137552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89449</xdr:rowOff>
    </xdr:from>
    <xdr:to>
      <xdr:col>15</xdr:col>
      <xdr:colOff>101600</xdr:colOff>
      <xdr:row>96</xdr:row>
      <xdr:rowOff>19599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7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10726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6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115395</xdr:rowOff>
    </xdr:from>
    <xdr:to>
      <xdr:col>10</xdr:col>
      <xdr:colOff>165100</xdr:colOff>
      <xdr:row>96</xdr:row>
      <xdr:rowOff>45545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0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36672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9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126367</xdr:rowOff>
    </xdr:from>
    <xdr:to>
      <xdr:col>6</xdr:col>
      <xdr:colOff>38100</xdr:colOff>
      <xdr:row>97</xdr:row>
      <xdr:rowOff>56517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58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47644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7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154331</xdr:rowOff>
    </xdr:from>
    <xdr:to>
      <xdr:col>55</xdr:col>
      <xdr:colOff>0</xdr:colOff>
      <xdr:row>37</xdr:row>
      <xdr:rowOff>77978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26531"/>
          <a:ext cx="838200" cy="9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88493</xdr:rowOff>
    </xdr:from>
    <xdr:to>
      <xdr:col>50</xdr:col>
      <xdr:colOff>114300</xdr:colOff>
      <xdr:row>37</xdr:row>
      <xdr:rowOff>77978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260693"/>
          <a:ext cx="889000" cy="160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113182</xdr:rowOff>
    </xdr:from>
    <xdr:to>
      <xdr:col>45</xdr:col>
      <xdr:colOff>177800</xdr:colOff>
      <xdr:row>36</xdr:row>
      <xdr:rowOff>88493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113932"/>
          <a:ext cx="889000" cy="14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113182</xdr:rowOff>
    </xdr:from>
    <xdr:to>
      <xdr:col>41</xdr:col>
      <xdr:colOff>50800</xdr:colOff>
      <xdr:row>36</xdr:row>
      <xdr:rowOff>120955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113932"/>
          <a:ext cx="889000" cy="17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103531</xdr:rowOff>
    </xdr:from>
    <xdr:to>
      <xdr:col>55</xdr:col>
      <xdr:colOff>50800</xdr:colOff>
      <xdr:row>37</xdr:row>
      <xdr:rowOff>33681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7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81958</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54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27178</xdr:rowOff>
    </xdr:from>
    <xdr:to>
      <xdr:col>50</xdr:col>
      <xdr:colOff>165100</xdr:colOff>
      <xdr:row>37</xdr:row>
      <xdr:rowOff>128778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119905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37693</xdr:rowOff>
    </xdr:from>
    <xdr:to>
      <xdr:col>46</xdr:col>
      <xdr:colOff>38100</xdr:colOff>
      <xdr:row>36</xdr:row>
      <xdr:rowOff>139293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155820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5985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62382</xdr:rowOff>
    </xdr:from>
    <xdr:to>
      <xdr:col>41</xdr:col>
      <xdr:colOff>101600</xdr:colOff>
      <xdr:row>35</xdr:row>
      <xdr:rowOff>163982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06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9059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83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70155</xdr:rowOff>
    </xdr:from>
    <xdr:to>
      <xdr:col>36</xdr:col>
      <xdr:colOff>165100</xdr:colOff>
      <xdr:row>37</xdr:row>
      <xdr:rowOff>305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16832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017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19685</xdr:rowOff>
    </xdr:from>
    <xdr:to>
      <xdr:col>55</xdr:col>
      <xdr:colOff>0</xdr:colOff>
      <xdr:row>59</xdr:row>
      <xdr:rowOff>19914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35235"/>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19228</xdr:rowOff>
    </xdr:from>
    <xdr:to>
      <xdr:col>50</xdr:col>
      <xdr:colOff>114300</xdr:colOff>
      <xdr:row>59</xdr:row>
      <xdr:rowOff>19685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3477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17780</xdr:rowOff>
    </xdr:from>
    <xdr:to>
      <xdr:col>45</xdr:col>
      <xdr:colOff>177800</xdr:colOff>
      <xdr:row>59</xdr:row>
      <xdr:rowOff>19228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33330"/>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15951</xdr:rowOff>
    </xdr:from>
    <xdr:to>
      <xdr:col>41</xdr:col>
      <xdr:colOff>50800</xdr:colOff>
      <xdr:row>59</xdr:row>
      <xdr:rowOff>17780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3150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140564</xdr:rowOff>
    </xdr:from>
    <xdr:to>
      <xdr:col>55</xdr:col>
      <xdr:colOff>50800</xdr:colOff>
      <xdr:row>59</xdr:row>
      <xdr:rowOff>70714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8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55491</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99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140335</xdr:rowOff>
    </xdr:from>
    <xdr:to>
      <xdr:col>50</xdr:col>
      <xdr:colOff>165100</xdr:colOff>
      <xdr:row>59</xdr:row>
      <xdr:rowOff>70485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61612</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77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139878</xdr:rowOff>
    </xdr:from>
    <xdr:to>
      <xdr:col>46</xdr:col>
      <xdr:colOff>38100</xdr:colOff>
      <xdr:row>59</xdr:row>
      <xdr:rowOff>70028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8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61155</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76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138430</xdr:rowOff>
    </xdr:from>
    <xdr:to>
      <xdr:col>41</xdr:col>
      <xdr:colOff>101600</xdr:colOff>
      <xdr:row>59</xdr:row>
      <xdr:rowOff>68580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8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59707</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75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136601</xdr:rowOff>
    </xdr:from>
    <xdr:to>
      <xdr:col>36</xdr:col>
      <xdr:colOff>165100</xdr:colOff>
      <xdr:row>59</xdr:row>
      <xdr:rowOff>66751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8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57878</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73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158693</xdr:rowOff>
    </xdr:from>
    <xdr:to>
      <xdr:col>55</xdr:col>
      <xdr:colOff>0</xdr:colOff>
      <xdr:row>79</xdr:row>
      <xdr:rowOff>21476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31793"/>
          <a:ext cx="838200" cy="3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158693</xdr:rowOff>
    </xdr:from>
    <xdr:to>
      <xdr:col>50</xdr:col>
      <xdr:colOff>114300</xdr:colOff>
      <xdr:row>79</xdr:row>
      <xdr:rowOff>12903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31793"/>
          <a:ext cx="889000" cy="2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133852</xdr:rowOff>
    </xdr:from>
    <xdr:to>
      <xdr:col>45</xdr:col>
      <xdr:colOff>177800</xdr:colOff>
      <xdr:row>79</xdr:row>
      <xdr:rowOff>12903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06952"/>
          <a:ext cx="889000" cy="5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133852</xdr:rowOff>
    </xdr:from>
    <xdr:to>
      <xdr:col>41</xdr:col>
      <xdr:colOff>50800</xdr:colOff>
      <xdr:row>78</xdr:row>
      <xdr:rowOff>155493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06952"/>
          <a:ext cx="889000" cy="2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142126</xdr:rowOff>
    </xdr:from>
    <xdr:to>
      <xdr:col>55</xdr:col>
      <xdr:colOff>50800</xdr:colOff>
      <xdr:row>79</xdr:row>
      <xdr:rowOff>72276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57053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3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107893</xdr:rowOff>
    </xdr:from>
    <xdr:to>
      <xdr:col>50</xdr:col>
      <xdr:colOff>165100</xdr:colOff>
      <xdr:row>79</xdr:row>
      <xdr:rowOff>38043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8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29170</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73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133553</xdr:rowOff>
    </xdr:from>
    <xdr:to>
      <xdr:col>46</xdr:col>
      <xdr:colOff>38100</xdr:colOff>
      <xdr:row>79</xdr:row>
      <xdr:rowOff>63703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0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54830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9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83052</xdr:rowOff>
    </xdr:from>
    <xdr:to>
      <xdr:col>41</xdr:col>
      <xdr:colOff>101600</xdr:colOff>
      <xdr:row>79</xdr:row>
      <xdr:rowOff>13202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5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4329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4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104693</xdr:rowOff>
    </xdr:from>
    <xdr:to>
      <xdr:col>36</xdr:col>
      <xdr:colOff>165100</xdr:colOff>
      <xdr:row>79</xdr:row>
      <xdr:rowOff>34843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7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25970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7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156769</xdr:rowOff>
    </xdr:from>
    <xdr:to>
      <xdr:col>55</xdr:col>
      <xdr:colOff>0</xdr:colOff>
      <xdr:row>98</xdr:row>
      <xdr:rowOff>39382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87419"/>
          <a:ext cx="838200" cy="5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39382</xdr:rowOff>
    </xdr:from>
    <xdr:to>
      <xdr:col>50</xdr:col>
      <xdr:colOff>114300</xdr:colOff>
      <xdr:row>98</xdr:row>
      <xdr:rowOff>52412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41482"/>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26276</xdr:rowOff>
    </xdr:from>
    <xdr:to>
      <xdr:col>45</xdr:col>
      <xdr:colOff>177800</xdr:colOff>
      <xdr:row>98</xdr:row>
      <xdr:rowOff>52412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28376"/>
          <a:ext cx="889000" cy="2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10065</xdr:rowOff>
    </xdr:from>
    <xdr:to>
      <xdr:col>41</xdr:col>
      <xdr:colOff>50800</xdr:colOff>
      <xdr:row>98</xdr:row>
      <xdr:rowOff>26276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12165"/>
          <a:ext cx="889000" cy="1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105969</xdr:rowOff>
    </xdr:from>
    <xdr:to>
      <xdr:col>55</xdr:col>
      <xdr:colOff>50800</xdr:colOff>
      <xdr:row>98</xdr:row>
      <xdr:rowOff>36119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3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84396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1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160032</xdr:rowOff>
    </xdr:from>
    <xdr:to>
      <xdr:col>50</xdr:col>
      <xdr:colOff>165100</xdr:colOff>
      <xdr:row>98</xdr:row>
      <xdr:rowOff>90182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81309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8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1612</xdr:rowOff>
    </xdr:from>
    <xdr:to>
      <xdr:col>46</xdr:col>
      <xdr:colOff>38100</xdr:colOff>
      <xdr:row>98</xdr:row>
      <xdr:rowOff>103212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94339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9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146926</xdr:rowOff>
    </xdr:from>
    <xdr:to>
      <xdr:col>41</xdr:col>
      <xdr:colOff>101600</xdr:colOff>
      <xdr:row>98</xdr:row>
      <xdr:rowOff>77076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7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68203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7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130715</xdr:rowOff>
    </xdr:from>
    <xdr:to>
      <xdr:col>36</xdr:col>
      <xdr:colOff>165100</xdr:colOff>
      <xdr:row>98</xdr:row>
      <xdr:rowOff>60865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51992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5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31387</xdr:rowOff>
    </xdr:from>
    <xdr:to>
      <xdr:col>85</xdr:col>
      <xdr:colOff>127000</xdr:colOff>
      <xdr:row>37</xdr:row>
      <xdr:rowOff>1996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203587"/>
          <a:ext cx="838200" cy="14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9725</xdr:rowOff>
    </xdr:from>
    <xdr:to>
      <xdr:col>81</xdr:col>
      <xdr:colOff>50800</xdr:colOff>
      <xdr:row>37</xdr:row>
      <xdr:rowOff>1996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181925"/>
          <a:ext cx="889000" cy="16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162342</xdr:rowOff>
    </xdr:from>
    <xdr:to>
      <xdr:col>76</xdr:col>
      <xdr:colOff>114300</xdr:colOff>
      <xdr:row>36</xdr:row>
      <xdr:rowOff>9725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5991642"/>
          <a:ext cx="889000" cy="19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162342</xdr:rowOff>
    </xdr:from>
    <xdr:to>
      <xdr:col>71</xdr:col>
      <xdr:colOff>177800</xdr:colOff>
      <xdr:row>36</xdr:row>
      <xdr:rowOff>15276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5991642"/>
          <a:ext cx="889000" cy="19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152037</xdr:rowOff>
    </xdr:from>
    <xdr:to>
      <xdr:col>85</xdr:col>
      <xdr:colOff>177800</xdr:colOff>
      <xdr:row>36</xdr:row>
      <xdr:rowOff>82187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15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3464</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00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122646</xdr:rowOff>
    </xdr:from>
    <xdr:to>
      <xdr:col>81</xdr:col>
      <xdr:colOff>101600</xdr:colOff>
      <xdr:row>37</xdr:row>
      <xdr:rowOff>52796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9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69323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07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130375</xdr:rowOff>
    </xdr:from>
    <xdr:to>
      <xdr:col>76</xdr:col>
      <xdr:colOff>165100</xdr:colOff>
      <xdr:row>36</xdr:row>
      <xdr:rowOff>60525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13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77052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90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111542</xdr:rowOff>
    </xdr:from>
    <xdr:to>
      <xdr:col>72</xdr:col>
      <xdr:colOff>38100</xdr:colOff>
      <xdr:row>35</xdr:row>
      <xdr:rowOff>41692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594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58219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571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135926</xdr:rowOff>
    </xdr:from>
    <xdr:to>
      <xdr:col>67</xdr:col>
      <xdr:colOff>101600</xdr:colOff>
      <xdr:row>36</xdr:row>
      <xdr:rowOff>66076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13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82603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91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136099</xdr:rowOff>
    </xdr:from>
    <xdr:to>
      <xdr:col>85</xdr:col>
      <xdr:colOff>127000</xdr:colOff>
      <xdr:row>55</xdr:row>
      <xdr:rowOff>144700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394399"/>
          <a:ext cx="838200" cy="18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34144</xdr:rowOff>
    </xdr:from>
    <xdr:to>
      <xdr:col>81</xdr:col>
      <xdr:colOff>50800</xdr:colOff>
      <xdr:row>55</xdr:row>
      <xdr:rowOff>144700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463894"/>
          <a:ext cx="889000" cy="11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34144</xdr:rowOff>
    </xdr:from>
    <xdr:to>
      <xdr:col>76</xdr:col>
      <xdr:colOff>114300</xdr:colOff>
      <xdr:row>56</xdr:row>
      <xdr:rowOff>6141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463894"/>
          <a:ext cx="889000" cy="14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52518</xdr:rowOff>
    </xdr:from>
    <xdr:to>
      <xdr:col>71</xdr:col>
      <xdr:colOff>177800</xdr:colOff>
      <xdr:row>56</xdr:row>
      <xdr:rowOff>6141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482268"/>
          <a:ext cx="889000" cy="12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85299</xdr:rowOff>
    </xdr:from>
    <xdr:to>
      <xdr:col>85</xdr:col>
      <xdr:colOff>177800</xdr:colOff>
      <xdr:row>55</xdr:row>
      <xdr:rowOff>15449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34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108176</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19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93900</xdr:rowOff>
    </xdr:from>
    <xdr:to>
      <xdr:col>81</xdr:col>
      <xdr:colOff>101600</xdr:colOff>
      <xdr:row>56</xdr:row>
      <xdr:rowOff>24050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2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40577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29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154794</xdr:rowOff>
    </xdr:from>
    <xdr:to>
      <xdr:col>76</xdr:col>
      <xdr:colOff>165100</xdr:colOff>
      <xdr:row>55</xdr:row>
      <xdr:rowOff>84944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41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101471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18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126791</xdr:rowOff>
    </xdr:from>
    <xdr:to>
      <xdr:col>72</xdr:col>
      <xdr:colOff>38100</xdr:colOff>
      <xdr:row>56</xdr:row>
      <xdr:rowOff>56941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55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73468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33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1718</xdr:rowOff>
    </xdr:from>
    <xdr:to>
      <xdr:col>67</xdr:col>
      <xdr:colOff>101600</xdr:colOff>
      <xdr:row>55</xdr:row>
      <xdr:rowOff>103318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43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119845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20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98552</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43102"/>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94742</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39292"/>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94742</xdr:rowOff>
    </xdr:from>
    <xdr:to>
      <xdr:col>71</xdr:col>
      <xdr:colOff>177800</xdr:colOff>
      <xdr:row>79</xdr:row>
      <xdr:rowOff>95613</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639292"/>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47752</xdr:rowOff>
    </xdr:from>
    <xdr:to>
      <xdr:col>85</xdr:col>
      <xdr:colOff>177800</xdr:colOff>
      <xdr:row>79</xdr:row>
      <xdr:rowOff>149352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134129</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2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43942</xdr:rowOff>
    </xdr:from>
    <xdr:to>
      <xdr:col>72</xdr:col>
      <xdr:colOff>38100</xdr:colOff>
      <xdr:row>79</xdr:row>
      <xdr:rowOff>145542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8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136669</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46333" y="136812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44813</xdr:rowOff>
    </xdr:from>
    <xdr:to>
      <xdr:col>67</xdr:col>
      <xdr:colOff>101600</xdr:colOff>
      <xdr:row>79</xdr:row>
      <xdr:rowOff>146413</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8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137540</xdr:rowOff>
    </xdr:from>
    <xdr:ext cx="313932"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57333" y="13682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91236</xdr:rowOff>
    </xdr:from>
    <xdr:to>
      <xdr:col>85</xdr:col>
      <xdr:colOff>127000</xdr:colOff>
      <xdr:row>97</xdr:row>
      <xdr:rowOff>103673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21886"/>
          <a:ext cx="838200" cy="1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86596</xdr:rowOff>
    </xdr:from>
    <xdr:to>
      <xdr:col>81</xdr:col>
      <xdr:colOff>50800</xdr:colOff>
      <xdr:row>97</xdr:row>
      <xdr:rowOff>91236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17246"/>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86596</xdr:rowOff>
    </xdr:from>
    <xdr:to>
      <xdr:col>76</xdr:col>
      <xdr:colOff>114300</xdr:colOff>
      <xdr:row>97</xdr:row>
      <xdr:rowOff>97478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17246"/>
          <a:ext cx="889000" cy="1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88883</xdr:rowOff>
    </xdr:from>
    <xdr:to>
      <xdr:col>71</xdr:col>
      <xdr:colOff>177800</xdr:colOff>
      <xdr:row>97</xdr:row>
      <xdr:rowOff>97478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719533"/>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52873</xdr:rowOff>
    </xdr:from>
    <xdr:to>
      <xdr:col>85</xdr:col>
      <xdr:colOff>177800</xdr:colOff>
      <xdr:row>97</xdr:row>
      <xdr:rowOff>154473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8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31300</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6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40436</xdr:rowOff>
    </xdr:from>
    <xdr:to>
      <xdr:col>81</xdr:col>
      <xdr:colOff>101600</xdr:colOff>
      <xdr:row>97</xdr:row>
      <xdr:rowOff>142036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7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133163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76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35796</xdr:rowOff>
    </xdr:from>
    <xdr:to>
      <xdr:col>76</xdr:col>
      <xdr:colOff>165100</xdr:colOff>
      <xdr:row>97</xdr:row>
      <xdr:rowOff>137396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6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128523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75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46678</xdr:rowOff>
    </xdr:from>
    <xdr:to>
      <xdr:col>72</xdr:col>
      <xdr:colOff>38100</xdr:colOff>
      <xdr:row>97</xdr:row>
      <xdr:rowOff>148278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7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139405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77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38083</xdr:rowOff>
    </xdr:from>
    <xdr:to>
      <xdr:col>67</xdr:col>
      <xdr:colOff>101600</xdr:colOff>
      <xdr:row>97</xdr:row>
      <xdr:rowOff>139683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6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130810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76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本市の目的別歳出においては類似団体と比較して、ほとんどの費目で同等、若しくは低い水準となっており、特に農林水産業費及び商工費は低くなっている。教育費については平成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年度より学校給食が公金化されたことや、小中学校において自校調理方式で給食を実施していること、及び高等学校を２校有していることに加え、平成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については普通建設事業費が大幅に増となったことなどにより、類似団体平均よりも高い水準となっている。土木費については類似団体を下回る数値となっているが、これは普通建設事業費が低い水準となっているためである。</a:t>
          </a:r>
        </a:p>
        <a:p>
          <a:r>
            <a:rPr kumimoji="1" lang="ja-JP" altLang="en-US" sz="1300">
              <a:latin typeface="ＭＳ Ｐゴシック" panose="020B0600070205080204" pitchFamily="50" charset="-128"/>
              <a:ea typeface="ＭＳ Ｐゴシック" panose="020B0600070205080204" pitchFamily="50" charset="-128"/>
            </a:rPr>
            <a:t>　なお、令和６年度においては、民生費は　非課税世帯等臨時特別給付金事業の実施や障害者介護給付等事業の増などにより、前年度と比べ大幅な増となったほか、教育費は中学校の校舎改築工事の実施によりにより大幅な増となっている。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兵庫県西宮市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a:t>
          </a:r>
          <a:r>
            <a:rPr kumimoji="1" lang="ja-JP" altLang="en-US" sz="1000">
              <a:latin typeface="ＭＳ ゴシック" pitchFamily="49" charset="-128"/>
              <a:ea typeface="ＭＳ ゴシック" pitchFamily="49" charset="-128"/>
            </a:rPr>
            <a:t>実質単年度収支は、令和２年度・３年度においては黒字となったが、令和４年度には地方交付税の減や、物件費や扶助費の増などにより赤字となった。令和５年度においては、個人市民税等の減や、扶助費などの経常経費の増などにより赤字となった。令和６年度においては、市税収入は増となったが、扶助費などの経常経費や投資的経費の増などにより、赤字となった。財政調整基金については、収支の結果による財源不足に対応するため</a:t>
          </a:r>
          <a:r>
            <a:rPr kumimoji="1" lang="en-US" altLang="ja-JP" sz="1000">
              <a:latin typeface="ＭＳ ゴシック" pitchFamily="49" charset="-128"/>
              <a:ea typeface="ＭＳ ゴシック" pitchFamily="49" charset="-128"/>
            </a:rPr>
            <a:t>19</a:t>
          </a:r>
          <a:r>
            <a:rPr kumimoji="1" lang="ja-JP" altLang="en-US" sz="1000">
              <a:latin typeface="ＭＳ ゴシック" pitchFamily="49" charset="-128"/>
              <a:ea typeface="ＭＳ ゴシック" pitchFamily="49" charset="-128"/>
            </a:rPr>
            <a:t>億円取崩したが、今後とも公共施設の老朽化対策などの経費が増大していくことが想定されており、基金の活用等を見込んでいる。今後の財政運営については、社会情勢の変化に的確に対応するとともに、将来にわたって安定的な財政運営が行えるよう、「西宮市財政構造改善実施計画」の取組を進め、財政調整基金の取崩しに依存しない財政体質の確立に向け、実質単年度収支の均衡を保つことを目指し、施策・事業の一層の見直しを図り、必要な財源の確保に努める。</a:t>
          </a:r>
          <a:endParaRPr kumimoji="1" lang="ja-JP" altLang="en-US" sz="11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兵庫県西宮市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実質赤字は発生していない。病院事業会計に対しては平成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年度に一般会計より長期貸付を行うとともに、平成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年度、令和元年度、令和２年度に補助金を交付することで資金不足を圧縮していたが、令和６年度については空床補償による国県補助金が前年度で終了したことにより、実質赤字となった。</a:t>
          </a:r>
        </a:p>
        <a:p>
          <a:r>
            <a:rPr kumimoji="1" lang="ja-JP" altLang="en-US" sz="1400">
              <a:latin typeface="ＭＳ ゴシック" pitchFamily="49" charset="-128"/>
              <a:ea typeface="ＭＳ ゴシック" pitchFamily="49" charset="-128"/>
            </a:rPr>
            <a:t>　今後の推移については、病院事業会計において資金不足額が生じることが懸念され、水道事業会計においても給水量の減少が見込まれるため、経営状況は厳しくなると想定される。さらに、一般会計においても、これまで減少傾向だった公債費は今後増加傾向で推移することが予測され、また、扶助費等の社会保障関係経費や公共施設の老朽化対策などの投資的経費の増大が見込まれることなどから、厳しい財政運営が想定され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兵庫県西宮市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実質公債費比率の分子の額は増加傾向にある。主な要因としては災害復旧費等に係る基準財政需要額の減少や公営住宅使用料の減少により特定財源の充当額が減少したことがあげられる。</a:t>
          </a:r>
        </a:p>
        <a:p>
          <a:r>
            <a:rPr kumimoji="1" lang="ja-JP" altLang="en-US" sz="1300">
              <a:latin typeface="ＭＳ ゴシック" pitchFamily="49" charset="-128"/>
              <a:ea typeface="ＭＳ ゴシック" pitchFamily="49" charset="-128"/>
            </a:rPr>
            <a:t>　今後は、公共施設の老朽化対策などの投資的経費の増大によって多額の市債発行が見込まれており、公債費が増加傾向で推移することが予測され、それに伴い実質公債費比率が悪化することが考えられる。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兵庫県西宮市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の額は減少傾向である。これは、震災復興事業に係る市債の償還が進んでいる一方で、投資的事業が十分に行えていなかったことで市債発行額が抑制されていたことにより、地方債現在高が減となっているためである。令和６年度においては、充当可能基金や基準財政需要額算入見込額の減はあるものの、一般会計等の地方債現在高が減となったことなどにより、将来負担比率の分子は減となった。</a:t>
          </a:r>
        </a:p>
        <a:p>
          <a:r>
            <a:rPr kumimoji="1" lang="ja-JP" altLang="en-US" sz="1400">
              <a:latin typeface="ＭＳ ゴシック" pitchFamily="49" charset="-128"/>
              <a:ea typeface="ＭＳ ゴシック" pitchFamily="49" charset="-128"/>
            </a:rPr>
            <a:t>　今後の推移については、公共施設の老朽化対策などによる投資的経費の増大によって、多額の市債発行が見込まれるため、地方債残高は増加に転じることも想定される。それに伴い、将来負担比率も現状より悪化することも考え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兵庫県西宮市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・令和５年度の都市計画税の歳入額と充当額の差額等を西宮市都市計画事業基金に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億４千万円を積み立てたものの、一般会計の財源不足に充当するために財政基金から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億円を取り崩したこと等により前年度に比べ２億６千万円の減となった。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・西宮市財政基金等を活用して、公共施設の老朽化対策や社会保障関連経費の伸びなどに対応していくため、基金残高の減少を予測している。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・西宮市都市計画事業基金：都市計画事業又は土地区画整理事業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・西宮市公共施設保全積立基金：公共施設の修繕又は改修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・西宮市都市計画事業基金：令和５年度における歳入決算額と都市計画税充当額との差額である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億４千万円を積立てたことによる増加。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・西宮市公共施設保全積立基金：６億１千万円を積立てた一方で、公共施設の計画的な修繕・改修による財源として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億９千万円を取崩したこと等による減少。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・西宮市都市計画事業基金：令和６年度における歳入決算額と都市計画税充当額との差額である８億４千万円を令和７年度に積立てる。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・西宮市公共施設保全積立基金：公共施設の計画的な修繕・改修のための財源確保と、事業費の年度間の平準化を図るため、前年度決算剰余金の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％又は６億円のうち、高いほうの金額を毎年積立て、取崩については運用基準に基づき充当を行っていく。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なお、西宮市耐火物件火災損害填補積立金を廃止し、基金残高は西宮市公共施設保全積立基金へ積立てる。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・令和５年度決算における一般会計の実質収支額の２分の１の積立て等により２億８千万円を積立てたものの、資金不足に対応するため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億２千万円の減少となった。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・公共施設の老朽化対策や、社会保障関連経費の伸びなどにより収支不足が見込まれていることから、今後も基金残高の減少を予測しているが、財政の健全化を損ねないよう基金残高の維持に努める。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・基金の運用により債券運用益が発生したため微増となった。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・繰上償還等に備えて、一定の基金残高を維持するよう努めていく。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437BAFD-038C-4195-B18C-8E9EC72DCB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63DE11F-5F8F-4E5D-8B03-248A49E17B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DE23DB31-82EF-4E4E-9FFB-BBB31539CBAB}"/>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532CC855-0F7A-4914-B5F4-E6B52E46EEC8}"/>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3F553536-28EA-4648-A83A-E260D48CFAD1}"/>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3E46B5A5-53B8-4CDE-8857-9C7846E75F1F}"/>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9013AE4-BAE9-4976-83FD-0CB667F21146}"/>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6A224426-04FF-4E68-BDB2-37F4E58F1A7C}"/>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8D72771-55B2-414C-B266-4619C372A276}"/>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E398C922-3679-4FE3-91EB-F1F787E44846}"/>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96636BC2-7F3B-4072-BEB7-89D143514112}"/>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63B5CAA8-E30B-4235-A472-CA0C47E39040}"/>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兵庫県西宮市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3BE9D56-9481-400D-AD91-2FE99E2C63D1}"/>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78C6446E-6D02-488B-AA73-9841FBEC6F3E}"/>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85FB26AA-7897-45C2-AB70-913B50ACEF19}"/>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3743009A-C4BD-42EF-8F98-1C75DD682B6C}"/>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1ABBA3C-7346-41DF-A03D-AE06CFA11A21}"/>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5E9D9B73-19FE-4D15-A517-974FA38D5FA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480,818
471,931
99.95
205,304,722
204,343,509
656,439
106,365,663
122,495,270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C52E22CB-65B3-40EA-A302-72539F68CAFE}"/>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5042A5C2-8A66-4120-9289-908ED8977C3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197617D6-C962-4FF8-8936-5FA8FF3FB5DA}"/>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69486A3F-8014-43EE-BCFF-2B1CFF83D626}"/>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E7EC5673-1636-4A53-965D-BAC888761A62}"/>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2DF8184B-2419-4A32-A159-B182757BB7F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FE0382CB-F37D-4758-B8E8-57BA927FEEC2}"/>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B60D6F4B-93B2-4DC8-BE2E-85411CFD8CC9}"/>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C7374498-BCF1-4DEB-982B-4534F2F2B0D7}"/>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903AC029-2729-4185-997F-DC2E36F29039}"/>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FF37D82E-BEB8-432D-BA51-8D8C8FD60B1C}"/>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E22EBF4F-723C-45AD-AD43-C87EDADDD42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D33F9E99-C8E0-4EB6-968D-BCBE3AFBD719}"/>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156368C3-A5A8-4F99-BC7B-594D185CA46F}"/>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45804A68-581E-4FAD-B64D-74D72398291E}"/>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B6C59418-6EFB-428B-9E4F-5BFBC46220E9}"/>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1D17E568-6712-4D4C-AF86-4E1D82FFD88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F3BBF2CD-BF0D-4660-A31F-6318B554408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7F4C9514-73E4-42FB-9813-4111C9462C5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8B7CA94B-5123-4A4D-B651-333DF351A3E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309C8AF4-B7B8-4676-BE17-0E8405BC8AF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A147133B-7F53-469A-AE06-93DE92C1C988}"/>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82C4DA59-5486-44B4-8913-66D334C9703C}"/>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49BFE372-A5F0-4D2B-86C8-1E29FCA0CA7A}"/>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829F7D64-C172-4C22-B74E-D9A2CAC8481E}"/>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7AC073-8A65-4E65-901B-19C4D3B39128}"/>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7C18438D-CE6C-48EA-AA31-71383BD81C1D}"/>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590E49CE-8479-4754-84B8-377A8FE5925A}"/>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17A8409F-B57C-4105-9D9F-BBD3C7B85A3E}"/>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B96CF17E-E15A-492E-9291-F4046BF9BD22}"/>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13EADF06-7126-4F59-BF93-3A6A966F749B}"/>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48437D14-4708-4613-AC0D-1FAF6B7FCCCE}"/>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F5CE6BB7-CA5C-40F8-941D-CC6FF3F93A7C}"/>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E66FB3EF-3F9F-48D4-A2B9-1A535CEF1BF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9F42CBFC-D9D4-4A26-B015-6FB119B85501}"/>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有形固定資産減価償却率は類似団体と同様年々増加傾向にあるものの、数値は類似団体平均より高い水準となっている。平成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年度に策定した西宮市公共施設等総合管理計画において、建築系公共施設の施設総量（延床面積）を令和</a:t>
          </a:r>
          <a:r>
            <a:rPr kumimoji="1" lang="en-US" altLang="ja-JP" sz="1100" b="0" i="0" baseline="0">
              <a:solidFill>
                <a:schemeClr val="dk1"/>
              </a:solidFill>
              <a:effectLst/>
              <a:latin typeface="+mn-lt"/>
              <a:ea typeface="+mn-ea"/>
              <a:cs typeface="+mn-cs"/>
            </a:rPr>
            <a:t>44</a:t>
          </a:r>
          <a:r>
            <a:rPr kumimoji="1" lang="ja-JP" altLang="ja-JP" sz="1100" b="0" i="0" baseline="0">
              <a:solidFill>
                <a:schemeClr val="dk1"/>
              </a:solidFill>
              <a:effectLst/>
              <a:latin typeface="+mn-lt"/>
              <a:ea typeface="+mn-ea"/>
              <a:cs typeface="+mn-cs"/>
            </a:rPr>
            <a:t>年度までに平成</a:t>
          </a:r>
          <a:r>
            <a:rPr kumimoji="1" lang="en-US" altLang="ja-JP" sz="1100" b="0" i="0" baseline="0">
              <a:solidFill>
                <a:schemeClr val="dk1"/>
              </a:solidFill>
              <a:effectLst/>
              <a:latin typeface="+mn-lt"/>
              <a:ea typeface="+mn-ea"/>
              <a:cs typeface="+mn-cs"/>
            </a:rPr>
            <a:t>21</a:t>
          </a:r>
          <a:r>
            <a:rPr kumimoji="1" lang="ja-JP" altLang="ja-JP" sz="1100" b="0" i="0" baseline="0">
              <a:solidFill>
                <a:schemeClr val="dk1"/>
              </a:solidFill>
              <a:effectLst/>
              <a:latin typeface="+mn-lt"/>
              <a:ea typeface="+mn-ea"/>
              <a:cs typeface="+mn-cs"/>
            </a:rPr>
            <a:t>年度比で</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％以上削減するという目標を掲げており、老朽化した施設の集約化・複合化や更新・除却を進めている。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DC6074AC-37B7-42FD-9F40-B05819C682D6}"/>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B48B420B-4746-433B-8E4C-84F7A995805C}"/>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5F870C89-4AC8-4A69-90E6-D572F355B06D}"/>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8CA72D29-C45F-41D4-9624-BD380C1EA043}"/>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015DF82C-B9F5-4593-905F-5D3CE90D32BE}"/>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B8EAEBB4-3CFD-4FFC-BF32-A6E651CCD7E2}"/>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679ECD99-9390-44ED-9422-65C4AD1F6253}"/>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0F219504-A190-4FA1-A747-5BDEC070F00D}"/>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7CA0D573-5E64-4A3D-8628-5895211E3C33}"/>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DB723910-E3D5-477E-9A04-3C86A6D3CD16}"/>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4B2DA081-8972-4EA7-9658-C23AA0389136}"/>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475E0477-A406-44AD-83DD-84DC7E78C10B}"/>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E93F674F-03A7-4DD0-85D4-C1E6213587AC}"/>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6B860796-A6A4-436B-90CB-73EE10FEED4D}"/>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5FDF1BE4-1A29-42C8-86CF-E12E2F844C44}"/>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9B920C1F-1E8E-4BAF-8B1E-4411149A669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1" name="直線コネクタ 70">
          <a:extLst>
            <a:ext uri="{FF2B5EF4-FFF2-40B4-BE49-F238E27FC236}">
              <a16:creationId xmlns:a16="http://schemas.microsoft.com/office/drawing/2014/main" id="{B3271D83-0FF6-4433-BC4F-A2C54647026F}"/>
            </a:ext>
          </a:extLst>
        </xdr:cNvPr>
        <xdr:cNvCxnSpPr/>
      </xdr:nvCxnSpPr>
      <xdr:spPr>
        <a:xfrm flipV="1">
          <a:off x="4295775" y="543750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2" name="有形固定資産減価償却率最小値テキスト">
          <a:extLst>
            <a:ext uri="{FF2B5EF4-FFF2-40B4-BE49-F238E27FC236}">
              <a16:creationId xmlns:a16="http://schemas.microsoft.com/office/drawing/2014/main" id="{7D187D2A-EA1E-4005-A77C-4F4F1C6E9014}"/>
            </a:ext>
          </a:extLst>
        </xdr:cNvPr>
        <xdr:cNvSpPr txBox="1"/>
      </xdr:nvSpPr>
      <xdr:spPr>
        <a:xfrm>
          <a:off x="434276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3" name="直線コネクタ 72">
          <a:extLst>
            <a:ext uri="{FF2B5EF4-FFF2-40B4-BE49-F238E27FC236}">
              <a16:creationId xmlns:a16="http://schemas.microsoft.com/office/drawing/2014/main" id="{4A7DC74D-A0F1-4BD5-8AB6-D0069E1D9AE6}"/>
            </a:ext>
          </a:extLst>
        </xdr:cNvPr>
        <xdr:cNvCxnSpPr/>
      </xdr:nvCxnSpPr>
      <xdr:spPr>
        <a:xfrm>
          <a:off x="4206875" y="66789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4" name="有形固定資産減価償却率最大値テキスト">
          <a:extLst>
            <a:ext uri="{FF2B5EF4-FFF2-40B4-BE49-F238E27FC236}">
              <a16:creationId xmlns:a16="http://schemas.microsoft.com/office/drawing/2014/main" id="{CB41114B-FB6C-48F0-AB27-E4D1B455051F}"/>
            </a:ext>
          </a:extLst>
        </xdr:cNvPr>
        <xdr:cNvSpPr txBox="1"/>
      </xdr:nvSpPr>
      <xdr:spPr>
        <a:xfrm>
          <a:off x="4342765" y="52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5" name="直線コネクタ 74">
          <a:extLst>
            <a:ext uri="{FF2B5EF4-FFF2-40B4-BE49-F238E27FC236}">
              <a16:creationId xmlns:a16="http://schemas.microsoft.com/office/drawing/2014/main" id="{95B65F06-44BC-4473-9BC9-078A9727F2D0}"/>
            </a:ext>
          </a:extLst>
        </xdr:cNvPr>
        <xdr:cNvCxnSpPr/>
      </xdr:nvCxnSpPr>
      <xdr:spPr>
        <a:xfrm>
          <a:off x="4206875" y="54375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6" name="有形固定資産減価償却率平均値テキスト">
          <a:extLst>
            <a:ext uri="{FF2B5EF4-FFF2-40B4-BE49-F238E27FC236}">
              <a16:creationId xmlns:a16="http://schemas.microsoft.com/office/drawing/2014/main" id="{E9094531-970F-4F4A-A858-8FAEBBEE6986}"/>
            </a:ext>
          </a:extLst>
        </xdr:cNvPr>
        <xdr:cNvSpPr txBox="1"/>
      </xdr:nvSpPr>
      <xdr:spPr>
        <a:xfrm>
          <a:off x="4342765" y="6057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7" name="フローチャート: 判断 76">
          <a:extLst>
            <a:ext uri="{FF2B5EF4-FFF2-40B4-BE49-F238E27FC236}">
              <a16:creationId xmlns:a16="http://schemas.microsoft.com/office/drawing/2014/main" id="{2233E513-9D51-4E2A-99FB-2FC4A225FC14}"/>
            </a:ext>
          </a:extLst>
        </xdr:cNvPr>
        <xdr:cNvSpPr/>
      </xdr:nvSpPr>
      <xdr:spPr>
        <a:xfrm>
          <a:off x="4244975" y="61999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8" name="フローチャート: 判断 77">
          <a:extLst>
            <a:ext uri="{FF2B5EF4-FFF2-40B4-BE49-F238E27FC236}">
              <a16:creationId xmlns:a16="http://schemas.microsoft.com/office/drawing/2014/main" id="{DBC0EF60-5E6B-4A94-B999-DE991E4A14EA}"/>
            </a:ext>
          </a:extLst>
        </xdr:cNvPr>
        <xdr:cNvSpPr/>
      </xdr:nvSpPr>
      <xdr:spPr>
        <a:xfrm>
          <a:off x="3611880" y="61694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9" name="フローチャート: 判断 78">
          <a:extLst>
            <a:ext uri="{FF2B5EF4-FFF2-40B4-BE49-F238E27FC236}">
              <a16:creationId xmlns:a16="http://schemas.microsoft.com/office/drawing/2014/main" id="{0D800D17-E6B0-49C2-BD1A-AFF4159BAEA7}"/>
            </a:ext>
          </a:extLst>
        </xdr:cNvPr>
        <xdr:cNvSpPr/>
      </xdr:nvSpPr>
      <xdr:spPr>
        <a:xfrm>
          <a:off x="29260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0" name="フローチャート: 判断 79">
          <a:extLst>
            <a:ext uri="{FF2B5EF4-FFF2-40B4-BE49-F238E27FC236}">
              <a16:creationId xmlns:a16="http://schemas.microsoft.com/office/drawing/2014/main" id="{C4CAD4C4-883B-4328-A572-5DF408F54F93}"/>
            </a:ext>
          </a:extLst>
        </xdr:cNvPr>
        <xdr:cNvSpPr/>
      </xdr:nvSpPr>
      <xdr:spPr>
        <a:xfrm>
          <a:off x="22402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1" name="フローチャート: 判断 80">
          <a:extLst>
            <a:ext uri="{FF2B5EF4-FFF2-40B4-BE49-F238E27FC236}">
              <a16:creationId xmlns:a16="http://schemas.microsoft.com/office/drawing/2014/main" id="{23BF85A4-B6B6-465D-96D1-0133C8B3581D}"/>
            </a:ext>
          </a:extLst>
        </xdr:cNvPr>
        <xdr:cNvSpPr/>
      </xdr:nvSpPr>
      <xdr:spPr>
        <a:xfrm>
          <a:off x="15544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D728C01-3318-4314-9A01-C32E04B59A50}"/>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B70E99E3-CC0E-4A4D-B3EC-8EEF099153A5}"/>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6948180-2D46-4E24-9919-731EE2232757}"/>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2188519-7041-4418-8001-3D3DF3967C59}"/>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8C13A9F-C5F9-4BDB-A0FB-F5E2BB8EF03C}"/>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101600</xdr:rowOff>
    </xdr:from>
    <xdr:to>
      <xdr:col>23</xdr:col>
      <xdr:colOff>136525</xdr:colOff>
      <xdr:row>33</xdr:row>
      <xdr:rowOff>31750</xdr:rowOff>
    </xdr:to>
    <xdr:sp macro="" textlink="">
      <xdr:nvSpPr>
        <xdr:cNvPr id="87" name="楕円 86">
          <a:extLst>
            <a:ext uri="{FF2B5EF4-FFF2-40B4-BE49-F238E27FC236}">
              <a16:creationId xmlns:a16="http://schemas.microsoft.com/office/drawing/2014/main" id="{BEDECC54-8B7E-4E00-A71F-64608AC674B6}"/>
            </a:ext>
          </a:extLst>
        </xdr:cNvPr>
        <xdr:cNvSpPr/>
      </xdr:nvSpPr>
      <xdr:spPr>
        <a:xfrm>
          <a:off x="4244975" y="63366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80027</xdr:rowOff>
    </xdr:from>
    <xdr:ext cx="405111" cy="259045"/>
    <xdr:sp macro="" textlink="">
      <xdr:nvSpPr>
        <xdr:cNvPr id="88" name="有形固定資産減価償却率該当値テキスト">
          <a:extLst>
            <a:ext uri="{FF2B5EF4-FFF2-40B4-BE49-F238E27FC236}">
              <a16:creationId xmlns:a16="http://schemas.microsoft.com/office/drawing/2014/main" id="{F0FD3B08-6673-4134-A9BC-3E9649A4409B}"/>
            </a:ext>
          </a:extLst>
        </xdr:cNvPr>
        <xdr:cNvSpPr txBox="1"/>
      </xdr:nvSpPr>
      <xdr:spPr>
        <a:xfrm>
          <a:off x="4342765"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76412</xdr:rowOff>
    </xdr:from>
    <xdr:to>
      <xdr:col>19</xdr:col>
      <xdr:colOff>187325</xdr:colOff>
      <xdr:row>33</xdr:row>
      <xdr:rowOff>6562</xdr:rowOff>
    </xdr:to>
    <xdr:sp macro="" textlink="">
      <xdr:nvSpPr>
        <xdr:cNvPr id="89" name="楕円 88">
          <a:extLst>
            <a:ext uri="{FF2B5EF4-FFF2-40B4-BE49-F238E27FC236}">
              <a16:creationId xmlns:a16="http://schemas.microsoft.com/office/drawing/2014/main" id="{62ACE3DC-47CE-4DE8-826F-9B989BBF83E7}"/>
            </a:ext>
          </a:extLst>
        </xdr:cNvPr>
        <xdr:cNvSpPr/>
      </xdr:nvSpPr>
      <xdr:spPr>
        <a:xfrm>
          <a:off x="3611880" y="631528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127212</xdr:rowOff>
    </xdr:from>
    <xdr:to>
      <xdr:col>23</xdr:col>
      <xdr:colOff>85725</xdr:colOff>
      <xdr:row>32</xdr:row>
      <xdr:rowOff>152400</xdr:rowOff>
    </xdr:to>
    <xdr:cxnSp macro="">
      <xdr:nvCxnSpPr>
        <xdr:cNvPr id="90" name="直線コネクタ 89">
          <a:extLst>
            <a:ext uri="{FF2B5EF4-FFF2-40B4-BE49-F238E27FC236}">
              <a16:creationId xmlns:a16="http://schemas.microsoft.com/office/drawing/2014/main" id="{61B92FE5-570F-4D74-9963-646FED3445CC}"/>
            </a:ext>
          </a:extLst>
        </xdr:cNvPr>
        <xdr:cNvCxnSpPr/>
      </xdr:nvCxnSpPr>
      <xdr:spPr>
        <a:xfrm>
          <a:off x="3656965" y="6369897"/>
          <a:ext cx="640715" cy="2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33232</xdr:rowOff>
    </xdr:from>
    <xdr:to>
      <xdr:col>15</xdr:col>
      <xdr:colOff>187325</xdr:colOff>
      <xdr:row>32</xdr:row>
      <xdr:rowOff>134832</xdr:rowOff>
    </xdr:to>
    <xdr:sp macro="" textlink="">
      <xdr:nvSpPr>
        <xdr:cNvPr id="91" name="楕円 90">
          <a:extLst>
            <a:ext uri="{FF2B5EF4-FFF2-40B4-BE49-F238E27FC236}">
              <a16:creationId xmlns:a16="http://schemas.microsoft.com/office/drawing/2014/main" id="{866EDA41-E8DC-4EBF-8AD6-216B67AE87A4}"/>
            </a:ext>
          </a:extLst>
        </xdr:cNvPr>
        <xdr:cNvSpPr/>
      </xdr:nvSpPr>
      <xdr:spPr>
        <a:xfrm>
          <a:off x="2926080" y="6270202"/>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84032</xdr:rowOff>
    </xdr:from>
    <xdr:to>
      <xdr:col>19</xdr:col>
      <xdr:colOff>136525</xdr:colOff>
      <xdr:row>32</xdr:row>
      <xdr:rowOff>127212</xdr:rowOff>
    </xdr:to>
    <xdr:cxnSp macro="">
      <xdr:nvCxnSpPr>
        <xdr:cNvPr id="92" name="直線コネクタ 91">
          <a:extLst>
            <a:ext uri="{FF2B5EF4-FFF2-40B4-BE49-F238E27FC236}">
              <a16:creationId xmlns:a16="http://schemas.microsoft.com/office/drawing/2014/main" id="{5A8C72F7-C63C-4337-832A-BB8B7D6F79F0}"/>
            </a:ext>
          </a:extLst>
        </xdr:cNvPr>
        <xdr:cNvCxnSpPr/>
      </xdr:nvCxnSpPr>
      <xdr:spPr>
        <a:xfrm>
          <a:off x="2971165" y="6324812"/>
          <a:ext cx="6858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15240</xdr:rowOff>
    </xdr:from>
    <xdr:to>
      <xdr:col>11</xdr:col>
      <xdr:colOff>187325</xdr:colOff>
      <xdr:row>32</xdr:row>
      <xdr:rowOff>116840</xdr:rowOff>
    </xdr:to>
    <xdr:sp macro="" textlink="">
      <xdr:nvSpPr>
        <xdr:cNvPr id="93" name="楕円 92">
          <a:extLst>
            <a:ext uri="{FF2B5EF4-FFF2-40B4-BE49-F238E27FC236}">
              <a16:creationId xmlns:a16="http://schemas.microsoft.com/office/drawing/2014/main" id="{54BA7758-A2EF-40F4-BD96-0206D73708D8}"/>
            </a:ext>
          </a:extLst>
        </xdr:cNvPr>
        <xdr:cNvSpPr/>
      </xdr:nvSpPr>
      <xdr:spPr>
        <a:xfrm>
          <a:off x="2240280" y="625792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66040</xdr:rowOff>
    </xdr:from>
    <xdr:to>
      <xdr:col>15</xdr:col>
      <xdr:colOff>136525</xdr:colOff>
      <xdr:row>32</xdr:row>
      <xdr:rowOff>84032</xdr:rowOff>
    </xdr:to>
    <xdr:cxnSp macro="">
      <xdr:nvCxnSpPr>
        <xdr:cNvPr id="94" name="直線コネクタ 93">
          <a:extLst>
            <a:ext uri="{FF2B5EF4-FFF2-40B4-BE49-F238E27FC236}">
              <a16:creationId xmlns:a16="http://schemas.microsoft.com/office/drawing/2014/main" id="{ED96CD10-D9C4-4427-9C1F-E7D2C41F7831}"/>
            </a:ext>
          </a:extLst>
        </xdr:cNvPr>
        <xdr:cNvCxnSpPr/>
      </xdr:nvCxnSpPr>
      <xdr:spPr>
        <a:xfrm>
          <a:off x="2285365" y="6303010"/>
          <a:ext cx="685800" cy="2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11642</xdr:rowOff>
    </xdr:from>
    <xdr:to>
      <xdr:col>7</xdr:col>
      <xdr:colOff>187325</xdr:colOff>
      <xdr:row>32</xdr:row>
      <xdr:rowOff>113242</xdr:rowOff>
    </xdr:to>
    <xdr:sp macro="" textlink="">
      <xdr:nvSpPr>
        <xdr:cNvPr id="95" name="楕円 94">
          <a:extLst>
            <a:ext uri="{FF2B5EF4-FFF2-40B4-BE49-F238E27FC236}">
              <a16:creationId xmlns:a16="http://schemas.microsoft.com/office/drawing/2014/main" id="{6D8596D4-A735-4068-A280-9E7454EAB1B6}"/>
            </a:ext>
          </a:extLst>
        </xdr:cNvPr>
        <xdr:cNvSpPr/>
      </xdr:nvSpPr>
      <xdr:spPr>
        <a:xfrm>
          <a:off x="1554480" y="625432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62442</xdr:rowOff>
    </xdr:from>
    <xdr:to>
      <xdr:col>11</xdr:col>
      <xdr:colOff>136525</xdr:colOff>
      <xdr:row>32</xdr:row>
      <xdr:rowOff>66040</xdr:rowOff>
    </xdr:to>
    <xdr:cxnSp macro="">
      <xdr:nvCxnSpPr>
        <xdr:cNvPr id="96" name="直線コネクタ 95">
          <a:extLst>
            <a:ext uri="{FF2B5EF4-FFF2-40B4-BE49-F238E27FC236}">
              <a16:creationId xmlns:a16="http://schemas.microsoft.com/office/drawing/2014/main" id="{39B66BE1-1B64-4A30-9321-83845DC5F7E7}"/>
            </a:ext>
          </a:extLst>
        </xdr:cNvPr>
        <xdr:cNvCxnSpPr/>
      </xdr:nvCxnSpPr>
      <xdr:spPr>
        <a:xfrm>
          <a:off x="1599565" y="6297507"/>
          <a:ext cx="685800" cy="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7" name="n_1aveValue有形固定資産減価償却率">
          <a:extLst>
            <a:ext uri="{FF2B5EF4-FFF2-40B4-BE49-F238E27FC236}">
              <a16:creationId xmlns:a16="http://schemas.microsoft.com/office/drawing/2014/main" id="{A6E9BE04-DFB5-4F43-9874-17F144FE10DB}"/>
            </a:ext>
          </a:extLst>
        </xdr:cNvPr>
        <xdr:cNvSpPr txBox="1"/>
      </xdr:nvSpPr>
      <xdr:spPr>
        <a:xfrm>
          <a:off x="3464569" y="5950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8" name="n_2aveValue有形固定資産減価償却率">
          <a:extLst>
            <a:ext uri="{FF2B5EF4-FFF2-40B4-BE49-F238E27FC236}">
              <a16:creationId xmlns:a16="http://schemas.microsoft.com/office/drawing/2014/main" id="{6247C91D-CC91-49A0-A0A6-4D6192F8EF1B}"/>
            </a:ext>
          </a:extLst>
        </xdr:cNvPr>
        <xdr:cNvSpPr txBox="1"/>
      </xdr:nvSpPr>
      <xdr:spPr>
        <a:xfrm>
          <a:off x="2793374" y="5918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9" name="n_3aveValue有形固定資産減価償却率">
          <a:extLst>
            <a:ext uri="{FF2B5EF4-FFF2-40B4-BE49-F238E27FC236}">
              <a16:creationId xmlns:a16="http://schemas.microsoft.com/office/drawing/2014/main" id="{8B9D197E-9846-45C8-A999-1EE279576A5D}"/>
            </a:ext>
          </a:extLst>
        </xdr:cNvPr>
        <xdr:cNvSpPr txBox="1"/>
      </xdr:nvSpPr>
      <xdr:spPr>
        <a:xfrm>
          <a:off x="2107574" y="587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100" name="n_4aveValue有形固定資産減価償却率">
          <a:extLst>
            <a:ext uri="{FF2B5EF4-FFF2-40B4-BE49-F238E27FC236}">
              <a16:creationId xmlns:a16="http://schemas.microsoft.com/office/drawing/2014/main" id="{4296C982-1AE8-4A6F-95DE-AE3514444703}"/>
            </a:ext>
          </a:extLst>
        </xdr:cNvPr>
        <xdr:cNvSpPr txBox="1"/>
      </xdr:nvSpPr>
      <xdr:spPr>
        <a:xfrm>
          <a:off x="1421774"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169139</xdr:rowOff>
    </xdr:from>
    <xdr:ext cx="405111" cy="259045"/>
    <xdr:sp macro="" textlink="">
      <xdr:nvSpPr>
        <xdr:cNvPr id="101" name="n_1mainValue有形固定資産減価償却率">
          <a:extLst>
            <a:ext uri="{FF2B5EF4-FFF2-40B4-BE49-F238E27FC236}">
              <a16:creationId xmlns:a16="http://schemas.microsoft.com/office/drawing/2014/main" id="{355E9176-38E9-45E8-85A7-2EFEE0D0DF96}"/>
            </a:ext>
          </a:extLst>
        </xdr:cNvPr>
        <xdr:cNvSpPr txBox="1"/>
      </xdr:nvSpPr>
      <xdr:spPr>
        <a:xfrm>
          <a:off x="3464569" y="641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125959</xdr:rowOff>
    </xdr:from>
    <xdr:ext cx="405111" cy="259045"/>
    <xdr:sp macro="" textlink="">
      <xdr:nvSpPr>
        <xdr:cNvPr id="102" name="n_2mainValue有形固定資産減価償却率">
          <a:extLst>
            <a:ext uri="{FF2B5EF4-FFF2-40B4-BE49-F238E27FC236}">
              <a16:creationId xmlns:a16="http://schemas.microsoft.com/office/drawing/2014/main" id="{42C6B7E7-C040-434C-93AB-EC3A6EEA9B17}"/>
            </a:ext>
          </a:extLst>
        </xdr:cNvPr>
        <xdr:cNvSpPr txBox="1"/>
      </xdr:nvSpPr>
      <xdr:spPr>
        <a:xfrm>
          <a:off x="2793374" y="6368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107967</xdr:rowOff>
    </xdr:from>
    <xdr:ext cx="405111" cy="259045"/>
    <xdr:sp macro="" textlink="">
      <xdr:nvSpPr>
        <xdr:cNvPr id="103" name="n_3mainValue有形固定資産減価償却率">
          <a:extLst>
            <a:ext uri="{FF2B5EF4-FFF2-40B4-BE49-F238E27FC236}">
              <a16:creationId xmlns:a16="http://schemas.microsoft.com/office/drawing/2014/main" id="{14BF452B-3F71-40B2-82CE-0B2626B6159D}"/>
            </a:ext>
          </a:extLst>
        </xdr:cNvPr>
        <xdr:cNvSpPr txBox="1"/>
      </xdr:nvSpPr>
      <xdr:spPr>
        <a:xfrm>
          <a:off x="210757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104369</xdr:rowOff>
    </xdr:from>
    <xdr:ext cx="405111" cy="259045"/>
    <xdr:sp macro="" textlink="">
      <xdr:nvSpPr>
        <xdr:cNvPr id="104" name="n_4mainValue有形固定資産減価償却率">
          <a:extLst>
            <a:ext uri="{FF2B5EF4-FFF2-40B4-BE49-F238E27FC236}">
              <a16:creationId xmlns:a16="http://schemas.microsoft.com/office/drawing/2014/main" id="{BEDE942F-A697-4297-B42B-37BD50A88A98}"/>
            </a:ext>
          </a:extLst>
        </xdr:cNvPr>
        <xdr:cNvSpPr txBox="1"/>
      </xdr:nvSpPr>
      <xdr:spPr>
        <a:xfrm>
          <a:off x="1421774" y="6341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A9F709AF-7336-4BF8-99F7-5C379A7FFFF5}"/>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9B48E127-0675-4C97-8D36-82C06A076AEF}"/>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6C282EEE-F0CB-4AD3-A3B0-B4C12869C5E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123CADBF-84F0-4CDE-92BF-67B29AEBD73C}"/>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5948E168-C405-4FCD-A75C-9EE54E346796}"/>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85187199-11FA-4722-B7B0-003A59C8F173}"/>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59AD884F-A63C-4322-8D17-4247EA8C694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BCE180B0-661D-45D7-916A-EF08A276AD5C}"/>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FFD23429-0D7D-4D98-963E-99724C6CDDD2}"/>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B5407E6A-C9A3-491D-935C-A5DFB54BD18E}"/>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6987A53B-A646-49BF-A0FA-845715E5BF30}"/>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38493B4B-F5AC-48EA-A686-B07099FD2C99}"/>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A6C7A150-7BE3-4740-B095-9A617918C421}"/>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債務償還比率は令和５年度に比べて</a:t>
          </a:r>
          <a:r>
            <a:rPr kumimoji="1" lang="en-US" altLang="ja-JP" sz="1100">
              <a:latin typeface="ＭＳ Ｐゴシック" panose="020B0600070205080204" pitchFamily="50" charset="-128"/>
              <a:ea typeface="ＭＳ Ｐゴシック" panose="020B0600070205080204" pitchFamily="50" charset="-128"/>
            </a:rPr>
            <a:t>80.7</a:t>
          </a:r>
          <a:r>
            <a:rPr kumimoji="1" lang="ja-JP" altLang="en-US" sz="1100">
              <a:latin typeface="ＭＳ Ｐゴシック" panose="020B0600070205080204" pitchFamily="50" charset="-128"/>
              <a:ea typeface="ＭＳ Ｐゴシック" panose="020B0600070205080204" pitchFamily="50" charset="-128"/>
            </a:rPr>
            <a:t>ポイント上昇したが、類似団体よりも低い水準となっている。</a:t>
          </a:r>
        </a:p>
        <a:p>
          <a:r>
            <a:rPr kumimoji="1" lang="ja-JP" altLang="en-US" sz="1100">
              <a:latin typeface="ＭＳ Ｐゴシック" panose="020B0600070205080204" pitchFamily="50" charset="-128"/>
              <a:ea typeface="ＭＳ Ｐゴシック" panose="020B0600070205080204" pitchFamily="50" charset="-128"/>
            </a:rPr>
            <a:t>主な理由としては地方交付税が増となったことにより、分母である経常一般財源等が増加していることや</a:t>
          </a:r>
        </a:p>
        <a:p>
          <a:r>
            <a:rPr kumimoji="1" lang="ja-JP" altLang="en-US" sz="1100">
              <a:latin typeface="ＭＳ Ｐゴシック" panose="020B0600070205080204" pitchFamily="50" charset="-128"/>
              <a:ea typeface="ＭＳ Ｐゴシック" panose="020B0600070205080204" pitchFamily="50" charset="-128"/>
            </a:rPr>
            <a:t>地方債の現在高が減となったことにより、分子である将来負担額が減少していることが挙げられる。</a:t>
          </a:r>
        </a:p>
        <a:p>
          <a:r>
            <a:rPr kumimoji="1" lang="ja-JP" altLang="en-US" sz="1100">
              <a:latin typeface="ＭＳ Ｐゴシック" panose="020B0600070205080204" pitchFamily="50" charset="-128"/>
              <a:ea typeface="ＭＳ Ｐゴシック" panose="020B0600070205080204" pitchFamily="50" charset="-128"/>
            </a:rPr>
            <a:t>今後は、公共施設の老朽化対策などに伴う多額の市債発行により、数値の悪化が懸念される。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A38740E4-D3ED-4BB2-B406-1C32ECF79F23}"/>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F74094DB-A57F-44F3-AC27-25EADE7088F0}"/>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7C3B181E-C28C-48B3-8B35-9F4FAF7377EA}"/>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AA0AE6FA-1C79-48C1-A84F-0F191BDE2D72}"/>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D864A11F-22CA-4ADA-9320-6F949ECEBEB7}"/>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8CD41F51-A4AA-4369-96D9-2B9871956943}"/>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B5534C75-E12C-413D-A269-D01CE945789C}"/>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728E622B-E4A2-4112-B2CC-FC7001803973}"/>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9DD92A05-CA8C-4F4A-A88A-382418A0CF9E}"/>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F7C448C2-B758-4EC0-9C04-3531D3E92E3E}"/>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96B594FF-0C3F-4181-B595-E68ABCC324E1}"/>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5DAD06AB-2E7E-4609-AC52-370652851619}"/>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CF40667F-404E-47BD-94B3-7518E40A042C}"/>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89C359F6-0E26-42CF-BB84-5AC0B41E8BBF}"/>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F23DA322-5D60-45CA-9809-FAF4709441E4}"/>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3" name="直線コネクタ 132">
          <a:extLst>
            <a:ext uri="{FF2B5EF4-FFF2-40B4-BE49-F238E27FC236}">
              <a16:creationId xmlns:a16="http://schemas.microsoft.com/office/drawing/2014/main" id="{1C5AFD9C-10F2-4B7A-AF7A-D056F308CF0E}"/>
            </a:ext>
          </a:extLst>
        </xdr:cNvPr>
        <xdr:cNvCxnSpPr/>
      </xdr:nvCxnSpPr>
      <xdr:spPr>
        <a:xfrm flipV="1">
          <a:off x="13313410" y="5295688"/>
          <a:ext cx="1269" cy="14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4" name="債務償還比率最小値テキスト">
          <a:extLst>
            <a:ext uri="{FF2B5EF4-FFF2-40B4-BE49-F238E27FC236}">
              <a16:creationId xmlns:a16="http://schemas.microsoft.com/office/drawing/2014/main" id="{4C8DDA9A-B550-496B-B668-87B4CD15A4B8}"/>
            </a:ext>
          </a:extLst>
        </xdr:cNvPr>
        <xdr:cNvSpPr txBox="1"/>
      </xdr:nvSpPr>
      <xdr:spPr>
        <a:xfrm>
          <a:off x="13369925" y="67734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5" name="直線コネクタ 134">
          <a:extLst>
            <a:ext uri="{FF2B5EF4-FFF2-40B4-BE49-F238E27FC236}">
              <a16:creationId xmlns:a16="http://schemas.microsoft.com/office/drawing/2014/main" id="{017CEB27-6F32-4494-82A8-EF7D305E1A74}"/>
            </a:ext>
          </a:extLst>
        </xdr:cNvPr>
        <xdr:cNvCxnSpPr/>
      </xdr:nvCxnSpPr>
      <xdr:spPr>
        <a:xfrm>
          <a:off x="13251180" y="67696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F8EC6A98-B7D6-4192-856C-587DA430E92B}"/>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8F497112-D50A-43CF-83A2-AD611CF3817A}"/>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8" name="債務償還比率平均値テキスト">
          <a:extLst>
            <a:ext uri="{FF2B5EF4-FFF2-40B4-BE49-F238E27FC236}">
              <a16:creationId xmlns:a16="http://schemas.microsoft.com/office/drawing/2014/main" id="{13C03711-8106-4851-B531-391966A4B5A2}"/>
            </a:ext>
          </a:extLst>
        </xdr:cNvPr>
        <xdr:cNvSpPr txBox="1"/>
      </xdr:nvSpPr>
      <xdr:spPr>
        <a:xfrm>
          <a:off x="13369925" y="589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9" name="フローチャート: 判断 138">
          <a:extLst>
            <a:ext uri="{FF2B5EF4-FFF2-40B4-BE49-F238E27FC236}">
              <a16:creationId xmlns:a16="http://schemas.microsoft.com/office/drawing/2014/main" id="{0F8E33EB-120F-4D2A-9DF2-62ABB6D292BA}"/>
            </a:ext>
          </a:extLst>
        </xdr:cNvPr>
        <xdr:cNvSpPr/>
      </xdr:nvSpPr>
      <xdr:spPr>
        <a:xfrm>
          <a:off x="13289280" y="591134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0" name="フローチャート: 判断 139">
          <a:extLst>
            <a:ext uri="{FF2B5EF4-FFF2-40B4-BE49-F238E27FC236}">
              <a16:creationId xmlns:a16="http://schemas.microsoft.com/office/drawing/2014/main" id="{9AFA3EE1-158D-4535-812A-8515CA56233B}"/>
            </a:ext>
          </a:extLst>
        </xdr:cNvPr>
        <xdr:cNvSpPr/>
      </xdr:nvSpPr>
      <xdr:spPr>
        <a:xfrm>
          <a:off x="12629515" y="593146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1" name="フローチャート: 判断 140">
          <a:extLst>
            <a:ext uri="{FF2B5EF4-FFF2-40B4-BE49-F238E27FC236}">
              <a16:creationId xmlns:a16="http://schemas.microsoft.com/office/drawing/2014/main" id="{D7DB4140-996B-4260-9400-C566CBE53F81}"/>
            </a:ext>
          </a:extLst>
        </xdr:cNvPr>
        <xdr:cNvSpPr/>
      </xdr:nvSpPr>
      <xdr:spPr>
        <a:xfrm>
          <a:off x="119437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2" name="フローチャート: 判断 141">
          <a:extLst>
            <a:ext uri="{FF2B5EF4-FFF2-40B4-BE49-F238E27FC236}">
              <a16:creationId xmlns:a16="http://schemas.microsoft.com/office/drawing/2014/main" id="{DEE52BB0-98EE-42B8-BA83-42F1B533C645}"/>
            </a:ext>
          </a:extLst>
        </xdr:cNvPr>
        <xdr:cNvSpPr/>
      </xdr:nvSpPr>
      <xdr:spPr>
        <a:xfrm>
          <a:off x="112579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3" name="フローチャート: 判断 142">
          <a:extLst>
            <a:ext uri="{FF2B5EF4-FFF2-40B4-BE49-F238E27FC236}">
              <a16:creationId xmlns:a16="http://schemas.microsoft.com/office/drawing/2014/main" id="{1FF46B21-6DD7-4475-A033-011F6CBB4BCB}"/>
            </a:ext>
          </a:extLst>
        </xdr:cNvPr>
        <xdr:cNvSpPr/>
      </xdr:nvSpPr>
      <xdr:spPr>
        <a:xfrm>
          <a:off x="105721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36736EA-E583-4242-B805-E189A815CE02}"/>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B0928E6-607A-40F6-9EE2-FB21ED313241}"/>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FF3B047-8281-48D1-BD1A-4D4E073872F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EC6E708-BB25-4BB7-9DB3-85633027E78E}"/>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37F7318-B2D5-4DA6-98B1-D0D3ECE761C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77400</xdr:rowOff>
    </xdr:from>
    <xdr:to>
      <xdr:col>76</xdr:col>
      <xdr:colOff>73025</xdr:colOff>
      <xdr:row>30</xdr:row>
      <xdr:rowOff>7550</xdr:rowOff>
    </xdr:to>
    <xdr:sp macro="" textlink="">
      <xdr:nvSpPr>
        <xdr:cNvPr id="149" name="楕円 148">
          <a:extLst>
            <a:ext uri="{FF2B5EF4-FFF2-40B4-BE49-F238E27FC236}">
              <a16:creationId xmlns:a16="http://schemas.microsoft.com/office/drawing/2014/main" id="{F168302D-C64D-45AD-AE26-4442C76DE536}"/>
            </a:ext>
          </a:extLst>
        </xdr:cNvPr>
        <xdr:cNvSpPr/>
      </xdr:nvSpPr>
      <xdr:spPr>
        <a:xfrm>
          <a:off x="13289280" y="580192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100277</xdr:rowOff>
    </xdr:from>
    <xdr:ext cx="469744" cy="259045"/>
    <xdr:sp macro="" textlink="">
      <xdr:nvSpPr>
        <xdr:cNvPr id="150" name="債務償還比率該当値テキスト">
          <a:extLst>
            <a:ext uri="{FF2B5EF4-FFF2-40B4-BE49-F238E27FC236}">
              <a16:creationId xmlns:a16="http://schemas.microsoft.com/office/drawing/2014/main" id="{004061D8-0594-4109-8AE0-6F9AD63886CE}"/>
            </a:ext>
          </a:extLst>
        </xdr:cNvPr>
        <xdr:cNvSpPr txBox="1"/>
      </xdr:nvSpPr>
      <xdr:spPr>
        <a:xfrm>
          <a:off x="13369925" y="564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2745</xdr:rowOff>
    </xdr:from>
    <xdr:to>
      <xdr:col>72</xdr:col>
      <xdr:colOff>123825</xdr:colOff>
      <xdr:row>30</xdr:row>
      <xdr:rowOff>104345</xdr:rowOff>
    </xdr:to>
    <xdr:sp macro="" textlink="">
      <xdr:nvSpPr>
        <xdr:cNvPr id="151" name="楕円 150">
          <a:extLst>
            <a:ext uri="{FF2B5EF4-FFF2-40B4-BE49-F238E27FC236}">
              <a16:creationId xmlns:a16="http://schemas.microsoft.com/office/drawing/2014/main" id="{5B9649CD-0A79-420A-A5B2-FBE86B500FC7}"/>
            </a:ext>
          </a:extLst>
        </xdr:cNvPr>
        <xdr:cNvSpPr/>
      </xdr:nvSpPr>
      <xdr:spPr>
        <a:xfrm>
          <a:off x="12629515" y="5898720"/>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128200</xdr:rowOff>
    </xdr:from>
    <xdr:to>
      <xdr:col>76</xdr:col>
      <xdr:colOff>22225</xdr:colOff>
      <xdr:row>30</xdr:row>
      <xdr:rowOff>53545</xdr:rowOff>
    </xdr:to>
    <xdr:cxnSp macro="">
      <xdr:nvCxnSpPr>
        <xdr:cNvPr id="152" name="直線コネクタ 151">
          <a:extLst>
            <a:ext uri="{FF2B5EF4-FFF2-40B4-BE49-F238E27FC236}">
              <a16:creationId xmlns:a16="http://schemas.microsoft.com/office/drawing/2014/main" id="{EFBD13C1-10D5-463A-9712-B44663B41DEC}"/>
            </a:ext>
          </a:extLst>
        </xdr:cNvPr>
        <xdr:cNvCxnSpPr/>
      </xdr:nvCxnSpPr>
      <xdr:spPr>
        <a:xfrm flipV="1">
          <a:off x="12684125" y="5856535"/>
          <a:ext cx="631190" cy="9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146607</xdr:rowOff>
    </xdr:from>
    <xdr:to>
      <xdr:col>68</xdr:col>
      <xdr:colOff>123825</xdr:colOff>
      <xdr:row>30</xdr:row>
      <xdr:rowOff>76757</xdr:rowOff>
    </xdr:to>
    <xdr:sp macro="" textlink="">
      <xdr:nvSpPr>
        <xdr:cNvPr id="153" name="楕円 152">
          <a:extLst>
            <a:ext uri="{FF2B5EF4-FFF2-40B4-BE49-F238E27FC236}">
              <a16:creationId xmlns:a16="http://schemas.microsoft.com/office/drawing/2014/main" id="{AACB4C39-4567-4986-A4FC-2BAFAAB1CBAB}"/>
            </a:ext>
          </a:extLst>
        </xdr:cNvPr>
        <xdr:cNvSpPr/>
      </xdr:nvSpPr>
      <xdr:spPr>
        <a:xfrm>
          <a:off x="11943715" y="586922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25957</xdr:rowOff>
    </xdr:from>
    <xdr:to>
      <xdr:col>72</xdr:col>
      <xdr:colOff>73025</xdr:colOff>
      <xdr:row>30</xdr:row>
      <xdr:rowOff>53545</xdr:rowOff>
    </xdr:to>
    <xdr:cxnSp macro="">
      <xdr:nvCxnSpPr>
        <xdr:cNvPr id="154" name="直線コネクタ 153">
          <a:extLst>
            <a:ext uri="{FF2B5EF4-FFF2-40B4-BE49-F238E27FC236}">
              <a16:creationId xmlns:a16="http://schemas.microsoft.com/office/drawing/2014/main" id="{0BF41FAD-DA4B-4971-B89C-BFCC7CDDE0D1}"/>
            </a:ext>
          </a:extLst>
        </xdr:cNvPr>
        <xdr:cNvCxnSpPr/>
      </xdr:nvCxnSpPr>
      <xdr:spPr>
        <a:xfrm>
          <a:off x="11998325" y="5918122"/>
          <a:ext cx="685800" cy="3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68044</xdr:rowOff>
    </xdr:from>
    <xdr:to>
      <xdr:col>64</xdr:col>
      <xdr:colOff>123825</xdr:colOff>
      <xdr:row>29</xdr:row>
      <xdr:rowOff>169644</xdr:rowOff>
    </xdr:to>
    <xdr:sp macro="" textlink="">
      <xdr:nvSpPr>
        <xdr:cNvPr id="155" name="楕円 154">
          <a:extLst>
            <a:ext uri="{FF2B5EF4-FFF2-40B4-BE49-F238E27FC236}">
              <a16:creationId xmlns:a16="http://schemas.microsoft.com/office/drawing/2014/main" id="{5D4228EA-B02C-409C-ADCC-05D64C4727AD}"/>
            </a:ext>
          </a:extLst>
        </xdr:cNvPr>
        <xdr:cNvSpPr/>
      </xdr:nvSpPr>
      <xdr:spPr>
        <a:xfrm>
          <a:off x="11257915" y="579066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118844</xdr:rowOff>
    </xdr:from>
    <xdr:to>
      <xdr:col>68</xdr:col>
      <xdr:colOff>73025</xdr:colOff>
      <xdr:row>30</xdr:row>
      <xdr:rowOff>25957</xdr:rowOff>
    </xdr:to>
    <xdr:cxnSp macro="">
      <xdr:nvCxnSpPr>
        <xdr:cNvPr id="156" name="直線コネクタ 155">
          <a:extLst>
            <a:ext uri="{FF2B5EF4-FFF2-40B4-BE49-F238E27FC236}">
              <a16:creationId xmlns:a16="http://schemas.microsoft.com/office/drawing/2014/main" id="{A7293E3D-24CF-45AD-8F0F-6BFAF6ED5542}"/>
            </a:ext>
          </a:extLst>
        </xdr:cNvPr>
        <xdr:cNvCxnSpPr/>
      </xdr:nvCxnSpPr>
      <xdr:spPr>
        <a:xfrm>
          <a:off x="11312525" y="5845274"/>
          <a:ext cx="685800" cy="7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58519</xdr:rowOff>
    </xdr:from>
    <xdr:to>
      <xdr:col>60</xdr:col>
      <xdr:colOff>123825</xdr:colOff>
      <xdr:row>30</xdr:row>
      <xdr:rowOff>160119</xdr:rowOff>
    </xdr:to>
    <xdr:sp macro="" textlink="">
      <xdr:nvSpPr>
        <xdr:cNvPr id="157" name="楕円 156">
          <a:extLst>
            <a:ext uri="{FF2B5EF4-FFF2-40B4-BE49-F238E27FC236}">
              <a16:creationId xmlns:a16="http://schemas.microsoft.com/office/drawing/2014/main" id="{A2467F41-9DE8-47FD-992B-3543FA569CDB}"/>
            </a:ext>
          </a:extLst>
        </xdr:cNvPr>
        <xdr:cNvSpPr/>
      </xdr:nvSpPr>
      <xdr:spPr>
        <a:xfrm>
          <a:off x="10572115" y="595068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118844</xdr:rowOff>
    </xdr:from>
    <xdr:to>
      <xdr:col>64</xdr:col>
      <xdr:colOff>73025</xdr:colOff>
      <xdr:row>30</xdr:row>
      <xdr:rowOff>109319</xdr:rowOff>
    </xdr:to>
    <xdr:cxnSp macro="">
      <xdr:nvCxnSpPr>
        <xdr:cNvPr id="158" name="直線コネクタ 157">
          <a:extLst>
            <a:ext uri="{FF2B5EF4-FFF2-40B4-BE49-F238E27FC236}">
              <a16:creationId xmlns:a16="http://schemas.microsoft.com/office/drawing/2014/main" id="{8C0397EF-13D0-45D2-806C-CAAED73A9711}"/>
            </a:ext>
          </a:extLst>
        </xdr:cNvPr>
        <xdr:cNvCxnSpPr/>
      </xdr:nvCxnSpPr>
      <xdr:spPr>
        <a:xfrm flipV="1">
          <a:off x="10626725" y="5845274"/>
          <a:ext cx="68580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9" name="n_1aveValue債務償還比率">
          <a:extLst>
            <a:ext uri="{FF2B5EF4-FFF2-40B4-BE49-F238E27FC236}">
              <a16:creationId xmlns:a16="http://schemas.microsoft.com/office/drawing/2014/main" id="{70361714-528F-444F-9CC8-668744062BFF}"/>
            </a:ext>
          </a:extLst>
        </xdr:cNvPr>
        <xdr:cNvSpPr txBox="1"/>
      </xdr:nvSpPr>
      <xdr:spPr>
        <a:xfrm>
          <a:off x="12459412" y="6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0" name="n_2aveValue債務償還比率">
          <a:extLst>
            <a:ext uri="{FF2B5EF4-FFF2-40B4-BE49-F238E27FC236}">
              <a16:creationId xmlns:a16="http://schemas.microsoft.com/office/drawing/2014/main" id="{AFDA0167-DB7E-4EDD-99A3-D6F40C62E114}"/>
            </a:ext>
          </a:extLst>
        </xdr:cNvPr>
        <xdr:cNvSpPr txBox="1"/>
      </xdr:nvSpPr>
      <xdr:spPr>
        <a:xfrm>
          <a:off x="11780597"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1" name="n_3aveValue債務償還比率">
          <a:extLst>
            <a:ext uri="{FF2B5EF4-FFF2-40B4-BE49-F238E27FC236}">
              <a16:creationId xmlns:a16="http://schemas.microsoft.com/office/drawing/2014/main" id="{D802A3A8-672F-49D1-AB73-2FF718A63D4B}"/>
            </a:ext>
          </a:extLst>
        </xdr:cNvPr>
        <xdr:cNvSpPr txBox="1"/>
      </xdr:nvSpPr>
      <xdr:spPr>
        <a:xfrm>
          <a:off x="11094797" y="594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2" name="n_4aveValue債務償還比率">
          <a:extLst>
            <a:ext uri="{FF2B5EF4-FFF2-40B4-BE49-F238E27FC236}">
              <a16:creationId xmlns:a16="http://schemas.microsoft.com/office/drawing/2014/main" id="{157CDF94-211C-422A-B8C1-80FBF2969F80}"/>
            </a:ext>
          </a:extLst>
        </xdr:cNvPr>
        <xdr:cNvSpPr txBox="1"/>
      </xdr:nvSpPr>
      <xdr:spPr>
        <a:xfrm>
          <a:off x="10408997" y="612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120872</xdr:rowOff>
    </xdr:from>
    <xdr:ext cx="469744" cy="259045"/>
    <xdr:sp macro="" textlink="">
      <xdr:nvSpPr>
        <xdr:cNvPr id="163" name="n_1mainValue債務償還比率">
          <a:extLst>
            <a:ext uri="{FF2B5EF4-FFF2-40B4-BE49-F238E27FC236}">
              <a16:creationId xmlns:a16="http://schemas.microsoft.com/office/drawing/2014/main" id="{1CE3B4C7-050C-4415-8E67-5CC83FD313BC}"/>
            </a:ext>
          </a:extLst>
        </xdr:cNvPr>
        <xdr:cNvSpPr txBox="1"/>
      </xdr:nvSpPr>
      <xdr:spPr>
        <a:xfrm>
          <a:off x="12459412" y="567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93284</xdr:rowOff>
    </xdr:from>
    <xdr:ext cx="469744" cy="259045"/>
    <xdr:sp macro="" textlink="">
      <xdr:nvSpPr>
        <xdr:cNvPr id="164" name="n_2mainValue債務償還比率">
          <a:extLst>
            <a:ext uri="{FF2B5EF4-FFF2-40B4-BE49-F238E27FC236}">
              <a16:creationId xmlns:a16="http://schemas.microsoft.com/office/drawing/2014/main" id="{70AD7631-19D2-4524-B672-EBD49186AF20}"/>
            </a:ext>
          </a:extLst>
        </xdr:cNvPr>
        <xdr:cNvSpPr txBox="1"/>
      </xdr:nvSpPr>
      <xdr:spPr>
        <a:xfrm>
          <a:off x="11780597" y="565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14721</xdr:rowOff>
    </xdr:from>
    <xdr:ext cx="469744" cy="259045"/>
    <xdr:sp macro="" textlink="">
      <xdr:nvSpPr>
        <xdr:cNvPr id="165" name="n_3mainValue債務償還比率">
          <a:extLst>
            <a:ext uri="{FF2B5EF4-FFF2-40B4-BE49-F238E27FC236}">
              <a16:creationId xmlns:a16="http://schemas.microsoft.com/office/drawing/2014/main" id="{F133F064-434B-465B-A2F4-BB1EF06DE46A}"/>
            </a:ext>
          </a:extLst>
        </xdr:cNvPr>
        <xdr:cNvSpPr txBox="1"/>
      </xdr:nvSpPr>
      <xdr:spPr>
        <a:xfrm>
          <a:off x="11094797" y="557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5196</xdr:rowOff>
    </xdr:from>
    <xdr:ext cx="469744" cy="259045"/>
    <xdr:sp macro="" textlink="">
      <xdr:nvSpPr>
        <xdr:cNvPr id="166" name="n_4mainValue債務償還比率">
          <a:extLst>
            <a:ext uri="{FF2B5EF4-FFF2-40B4-BE49-F238E27FC236}">
              <a16:creationId xmlns:a16="http://schemas.microsoft.com/office/drawing/2014/main" id="{9C2C9FA8-BACE-4E67-BE58-9D059A792C5E}"/>
            </a:ext>
          </a:extLst>
        </xdr:cNvPr>
        <xdr:cNvSpPr txBox="1"/>
      </xdr:nvSpPr>
      <xdr:spPr>
        <a:xfrm>
          <a:off x="10408997" y="573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3EFC6112-9B13-48E2-BC56-CE2FB777585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5C340194-EC70-41AA-BD7F-A8AC3912F699}"/>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68A28EC8-CB61-4425-851B-804A7E52903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19AD191D-5490-4705-B4CB-3A2FAFA3D73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9ADE7CC-8375-42A6-AD31-82993316839D}"/>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ADE74914-86A7-400A-A007-BED49180899D}"/>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5F2D73-97D9-4BD1-B4A7-165FA9BCAA2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793D03A-DA68-471E-8ED3-7BD8FBEB192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B80CEED-C535-4B97-9B13-B9640E60DD2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348A123-0925-4C49-8AE7-11D21302619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兵庫県西宮市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A3EE87-0560-4A2E-9658-1A508CE0554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99CE983-A0AC-485B-A40D-1F6F1222E24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E28EC95-AD92-4FAC-885E-3271F33FA39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F12ADC-A478-4036-A350-094019ADE62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11449E-FA7C-4E06-B6FF-8F082AB7D6E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EC3E979-848D-4C88-99AE-5E059FEA0F1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480,818
471,931
99.95
205,304,722
204,343,509
656,439
106,365,663
122,495,270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339A22-F155-4333-BF61-9F1267D2F2D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75B8F0-B1F6-4BF3-A37A-92CE282FDB0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F715801-55FF-4404-BCB2-8401A2EF5AB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6DC605-F402-463F-BF04-BB8F7B60AFC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2B3611-16F6-42BF-BFB8-9D2BB28455E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1B8AAA1-2621-4429-8252-FD3D44325F4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A2AD1A6-6731-47C4-8C6B-0DDC4E0E256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5B7FFC-4B49-4C0E-9C1F-3CEDFB28BE5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4E2A6E9-BB13-4EB5-9DE6-0061727E47C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4197A1-8656-419A-913F-016B348C093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26F251-FEA8-43ED-9773-D2CD270F389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BE4A574-7938-4ED7-942F-734A87FC1E7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0610BB-1577-49ED-BB66-74C19F7B005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57A7FA-0E48-44DF-B6CB-BC9398197B7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3D3E31D-ECBB-485B-99AF-94AD0DF3D5C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9AB408-8E4B-4F6B-8A09-8508EE35C36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197B18-1AB3-4C90-8931-5C4630EC6C8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772ECF-4D29-488D-A3EF-07AA6CB69FE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850E1F-5723-49B6-9B84-CFD057D3DDF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35730F1-D23A-4E9D-9012-DD7C40EAFBB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72B9A2-88E1-4590-990F-593A94D9299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F80C57A-E3A7-42AB-9E49-2B3F20C7EE77}"/>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F5396C0-043C-4025-A9E6-E97A5E0BF5F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CAAA62-EF21-495B-BBB8-FE0B0EC3C2AF}"/>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3419A08-727B-4312-9FEC-DD9ADE392A9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6C5C6DA-5EE2-4DD2-A9E3-EB33E130B71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102337-6FBD-45BF-86F5-A7903380468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9E47FF-0CFA-4BCB-BEFC-0218ABD65D4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ADE36EE-B7E5-4837-AA6C-9951804668D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C0146C7-C590-4D12-91CA-83C73A79ECD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8E6DCE4-0E07-4444-8CDF-AE0857D3D26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C30D9E9-BE3E-479A-8A28-F318554DD7B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A399B3A-9720-4155-94BF-8F5540E1CA8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64FDB8B-B898-4B5A-9FE7-8ABABA67E042}"/>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670BAE5-F8E3-4F0B-A8D8-8274B7BF51AC}"/>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C5FE96A-CF60-4DC6-B45F-F29AC494E96A}"/>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40D1263-77F9-4DB6-9A9A-A3BF2986C267}"/>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A434C0F-38AF-47ED-8B9C-E500C004AB85}"/>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5BF4306-75D0-4FE5-832C-772A5D8C7B32}"/>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C9CEA9B-8858-4D62-880A-51A0BB812607}"/>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D70CCE5-DAC5-4579-922F-40D38DEB530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68E0CDC-06A2-4E46-AE03-BB36442CCC37}"/>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B86DA7F-53E6-4C47-AF87-6F26D50A9E8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ACE5235A-BB40-4253-B275-F93CC40670BC}"/>
            </a:ext>
          </a:extLst>
        </xdr:cNvPr>
        <xdr:cNvCxnSpPr/>
      </xdr:nvCxnSpPr>
      <xdr:spPr>
        <a:xfrm flipV="1">
          <a:off x="4173855" y="5803011"/>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88460373-F2A1-45ED-ADA2-E277912DF651}"/>
            </a:ext>
          </a:extLst>
        </xdr:cNvPr>
        <xdr:cNvSpPr txBox="1"/>
      </xdr:nvSpPr>
      <xdr:spPr>
        <a:xfrm>
          <a:off x="4212590" y="71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5EB86DAA-2AF7-487A-BCE0-49E1EB99CA58}"/>
            </a:ext>
          </a:extLst>
        </xdr:cNvPr>
        <xdr:cNvCxnSpPr/>
      </xdr:nvCxnSpPr>
      <xdr:spPr>
        <a:xfrm>
          <a:off x="41122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48FDB26C-262F-4BB2-9D6D-BAA59D028B67}"/>
            </a:ext>
          </a:extLst>
        </xdr:cNvPr>
        <xdr:cNvSpPr txBox="1"/>
      </xdr:nvSpPr>
      <xdr:spPr>
        <a:xfrm>
          <a:off x="4212590"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380D56E9-6C20-435A-A245-283A7755D4C0}"/>
            </a:ext>
          </a:extLst>
        </xdr:cNvPr>
        <xdr:cNvCxnSpPr/>
      </xdr:nvCxnSpPr>
      <xdr:spPr>
        <a:xfrm>
          <a:off x="4112260" y="5803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5C9DE6CF-6D0C-4039-9230-E852F6AD7204}"/>
            </a:ext>
          </a:extLst>
        </xdr:cNvPr>
        <xdr:cNvSpPr txBox="1"/>
      </xdr:nvSpPr>
      <xdr:spPr>
        <a:xfrm>
          <a:off x="4212590" y="64095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70F18D29-8972-4DEB-8DE1-BDBB920EFFB5}"/>
            </a:ext>
          </a:extLst>
        </xdr:cNvPr>
        <xdr:cNvSpPr/>
      </xdr:nvSpPr>
      <xdr:spPr>
        <a:xfrm>
          <a:off x="4131310" y="64368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780524A1-976F-468B-8013-0A9186C0D67F}"/>
            </a:ext>
          </a:extLst>
        </xdr:cNvPr>
        <xdr:cNvSpPr/>
      </xdr:nvSpPr>
      <xdr:spPr>
        <a:xfrm>
          <a:off x="3388360" y="639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A6869366-968D-46CD-B1CC-B692155D1FA3}"/>
            </a:ext>
          </a:extLst>
        </xdr:cNvPr>
        <xdr:cNvSpPr/>
      </xdr:nvSpPr>
      <xdr:spPr>
        <a:xfrm>
          <a:off x="257175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5AEB29E3-6F3A-4CC6-AE22-28E3EEB84BEF}"/>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EEC27D16-7145-47AF-9C42-B84500F83E7A}"/>
            </a:ext>
          </a:extLst>
        </xdr:cNvPr>
        <xdr:cNvSpPr/>
      </xdr:nvSpPr>
      <xdr:spPr>
        <a:xfrm>
          <a:off x="988060" y="630885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3BB156E-AF72-46B7-98E3-1348F29C07FC}"/>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2444B43-4811-4DF1-9D3E-1F973DCA0BE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3AE3C31-3A24-402B-80BE-98226417386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BBF5C7B-90E4-42E1-A693-B025D63EA7D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43E745C-7B68-43AC-B203-E4B23849EA8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139700</xdr:rowOff>
    </xdr:from>
    <xdr:to>
      <xdr:col>24</xdr:col>
      <xdr:colOff>114300</xdr:colOff>
      <xdr:row>37</xdr:row>
      <xdr:rowOff>69850</xdr:rowOff>
    </xdr:to>
    <xdr:sp macro="" textlink="">
      <xdr:nvSpPr>
        <xdr:cNvPr id="71" name="楕円 70">
          <a:extLst>
            <a:ext uri="{FF2B5EF4-FFF2-40B4-BE49-F238E27FC236}">
              <a16:creationId xmlns:a16="http://schemas.microsoft.com/office/drawing/2014/main" id="{9BB57DC1-22C2-49E8-B9C9-6CF0057A0B29}"/>
            </a:ext>
          </a:extLst>
        </xdr:cNvPr>
        <xdr:cNvSpPr/>
      </xdr:nvSpPr>
      <xdr:spPr>
        <a:xfrm>
          <a:off x="4131310" y="63080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162577</xdr:rowOff>
    </xdr:from>
    <xdr:ext cx="405111" cy="259045"/>
    <xdr:sp macro="" textlink="">
      <xdr:nvSpPr>
        <xdr:cNvPr id="72" name="【道路】&#10;有形固定資産減価償却率該当値テキスト">
          <a:extLst>
            <a:ext uri="{FF2B5EF4-FFF2-40B4-BE49-F238E27FC236}">
              <a16:creationId xmlns:a16="http://schemas.microsoft.com/office/drawing/2014/main" id="{88829BD4-D6BD-49FF-B239-E5690BAB52B4}"/>
            </a:ext>
          </a:extLst>
        </xdr:cNvPr>
        <xdr:cNvSpPr txBox="1"/>
      </xdr:nvSpPr>
      <xdr:spPr>
        <a:xfrm>
          <a:off x="4212590"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107696</xdr:rowOff>
    </xdr:from>
    <xdr:to>
      <xdr:col>20</xdr:col>
      <xdr:colOff>38100</xdr:colOff>
      <xdr:row>37</xdr:row>
      <xdr:rowOff>37846</xdr:rowOff>
    </xdr:to>
    <xdr:sp macro="" textlink="">
      <xdr:nvSpPr>
        <xdr:cNvPr id="73" name="楕円 72">
          <a:extLst>
            <a:ext uri="{FF2B5EF4-FFF2-40B4-BE49-F238E27FC236}">
              <a16:creationId xmlns:a16="http://schemas.microsoft.com/office/drawing/2014/main" id="{12C7C9E4-E373-43DA-B679-63A7DE61E805}"/>
            </a:ext>
          </a:extLst>
        </xdr:cNvPr>
        <xdr:cNvSpPr/>
      </xdr:nvSpPr>
      <xdr:spPr>
        <a:xfrm>
          <a:off x="3388360" y="627799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158496</xdr:rowOff>
    </xdr:from>
    <xdr:to>
      <xdr:col>24</xdr:col>
      <xdr:colOff>63500</xdr:colOff>
      <xdr:row>37</xdr:row>
      <xdr:rowOff>19050</xdr:rowOff>
    </xdr:to>
    <xdr:cxnSp macro="">
      <xdr:nvCxnSpPr>
        <xdr:cNvPr id="74" name="直線コネクタ 73">
          <a:extLst>
            <a:ext uri="{FF2B5EF4-FFF2-40B4-BE49-F238E27FC236}">
              <a16:creationId xmlns:a16="http://schemas.microsoft.com/office/drawing/2014/main" id="{B6A6AA4F-63E2-4380-924B-A1264155573C}"/>
            </a:ext>
          </a:extLst>
        </xdr:cNvPr>
        <xdr:cNvCxnSpPr/>
      </xdr:nvCxnSpPr>
      <xdr:spPr>
        <a:xfrm>
          <a:off x="3431540" y="6332601"/>
          <a:ext cx="74295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77978</xdr:rowOff>
    </xdr:from>
    <xdr:to>
      <xdr:col>15</xdr:col>
      <xdr:colOff>101600</xdr:colOff>
      <xdr:row>37</xdr:row>
      <xdr:rowOff>8128</xdr:rowOff>
    </xdr:to>
    <xdr:sp macro="" textlink="">
      <xdr:nvSpPr>
        <xdr:cNvPr id="75" name="楕円 74">
          <a:extLst>
            <a:ext uri="{FF2B5EF4-FFF2-40B4-BE49-F238E27FC236}">
              <a16:creationId xmlns:a16="http://schemas.microsoft.com/office/drawing/2014/main" id="{1895385F-B917-4F95-90E3-4C7CB7F57F88}"/>
            </a:ext>
          </a:extLst>
        </xdr:cNvPr>
        <xdr:cNvSpPr/>
      </xdr:nvSpPr>
      <xdr:spPr>
        <a:xfrm>
          <a:off x="2571750" y="62501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128778</xdr:rowOff>
    </xdr:from>
    <xdr:to>
      <xdr:col>19</xdr:col>
      <xdr:colOff>177800</xdr:colOff>
      <xdr:row>36</xdr:row>
      <xdr:rowOff>158496</xdr:rowOff>
    </xdr:to>
    <xdr:cxnSp macro="">
      <xdr:nvCxnSpPr>
        <xdr:cNvPr id="76" name="直線コネクタ 75">
          <a:extLst>
            <a:ext uri="{FF2B5EF4-FFF2-40B4-BE49-F238E27FC236}">
              <a16:creationId xmlns:a16="http://schemas.microsoft.com/office/drawing/2014/main" id="{479CE9A5-5D0E-4B21-A076-B3D9F9311461}"/>
            </a:ext>
          </a:extLst>
        </xdr:cNvPr>
        <xdr:cNvCxnSpPr/>
      </xdr:nvCxnSpPr>
      <xdr:spPr>
        <a:xfrm>
          <a:off x="2626360" y="6304788"/>
          <a:ext cx="80518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7" name="楕円 76">
          <a:extLst>
            <a:ext uri="{FF2B5EF4-FFF2-40B4-BE49-F238E27FC236}">
              <a16:creationId xmlns:a16="http://schemas.microsoft.com/office/drawing/2014/main" id="{59F79E23-615E-4983-8B8C-D10E80E51C72}"/>
            </a:ext>
          </a:extLst>
        </xdr:cNvPr>
        <xdr:cNvSpPr/>
      </xdr:nvSpPr>
      <xdr:spPr>
        <a:xfrm>
          <a:off x="1774190" y="62223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128778</xdr:rowOff>
    </xdr:to>
    <xdr:cxnSp macro="">
      <xdr:nvCxnSpPr>
        <xdr:cNvPr id="78" name="直線コネクタ 77">
          <a:extLst>
            <a:ext uri="{FF2B5EF4-FFF2-40B4-BE49-F238E27FC236}">
              <a16:creationId xmlns:a16="http://schemas.microsoft.com/office/drawing/2014/main" id="{DB0A4BE9-173E-4539-B0BB-AF0475C2DBFE}"/>
            </a:ext>
          </a:extLst>
        </xdr:cNvPr>
        <xdr:cNvCxnSpPr/>
      </xdr:nvCxnSpPr>
      <xdr:spPr>
        <a:xfrm>
          <a:off x="1828800" y="6267450"/>
          <a:ext cx="79756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29972</xdr:rowOff>
    </xdr:from>
    <xdr:to>
      <xdr:col>6</xdr:col>
      <xdr:colOff>38100</xdr:colOff>
      <xdr:row>36</xdr:row>
      <xdr:rowOff>131572</xdr:rowOff>
    </xdr:to>
    <xdr:sp macro="" textlink="">
      <xdr:nvSpPr>
        <xdr:cNvPr id="79" name="楕円 78">
          <a:extLst>
            <a:ext uri="{FF2B5EF4-FFF2-40B4-BE49-F238E27FC236}">
              <a16:creationId xmlns:a16="http://schemas.microsoft.com/office/drawing/2014/main" id="{57831D9B-3F48-478C-8AD4-94E105F5C7F1}"/>
            </a:ext>
          </a:extLst>
        </xdr:cNvPr>
        <xdr:cNvSpPr/>
      </xdr:nvSpPr>
      <xdr:spPr>
        <a:xfrm>
          <a:off x="988060" y="62002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80772</xdr:rowOff>
    </xdr:from>
    <xdr:to>
      <xdr:col>10</xdr:col>
      <xdr:colOff>114300</xdr:colOff>
      <xdr:row>36</xdr:row>
      <xdr:rowOff>99060</xdr:rowOff>
    </xdr:to>
    <xdr:cxnSp macro="">
      <xdr:nvCxnSpPr>
        <xdr:cNvPr id="80" name="直線コネクタ 79">
          <a:extLst>
            <a:ext uri="{FF2B5EF4-FFF2-40B4-BE49-F238E27FC236}">
              <a16:creationId xmlns:a16="http://schemas.microsoft.com/office/drawing/2014/main" id="{440A8660-8712-450E-AFE7-1A6CAF3F4E31}"/>
            </a:ext>
          </a:extLst>
        </xdr:cNvPr>
        <xdr:cNvCxnSpPr/>
      </xdr:nvCxnSpPr>
      <xdr:spPr>
        <a:xfrm>
          <a:off x="1031240" y="6254877"/>
          <a:ext cx="79756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C97043F3-5075-4229-9E36-8F96FC64E8AC}"/>
            </a:ext>
          </a:extLst>
        </xdr:cNvPr>
        <xdr:cNvSpPr txBox="1"/>
      </xdr:nvSpPr>
      <xdr:spPr>
        <a:xfrm>
          <a:off x="3239144" y="647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68EFBE7A-0B1E-45C7-A579-4D21F805C6E3}"/>
            </a:ext>
          </a:extLst>
        </xdr:cNvPr>
        <xdr:cNvSpPr txBox="1"/>
      </xdr:nvSpPr>
      <xdr:spPr>
        <a:xfrm>
          <a:off x="24390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51C6A6F0-36CB-4D0B-9FB3-577D1BFC0D7D}"/>
            </a:ext>
          </a:extLst>
        </xdr:cNvPr>
        <xdr:cNvSpPr txBox="1"/>
      </xdr:nvSpPr>
      <xdr:spPr>
        <a:xfrm>
          <a:off x="164148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62702BE9-7AE4-4BEF-8DBB-74274CFFDFAE}"/>
            </a:ext>
          </a:extLst>
        </xdr:cNvPr>
        <xdr:cNvSpPr txBox="1"/>
      </xdr:nvSpPr>
      <xdr:spPr>
        <a:xfrm>
          <a:off x="855354" y="640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54373</xdr:rowOff>
    </xdr:from>
    <xdr:ext cx="405111" cy="259045"/>
    <xdr:sp macro="" textlink="">
      <xdr:nvSpPr>
        <xdr:cNvPr id="85" name="n_1mainValue【道路】&#10;有形固定資産減価償却率">
          <a:extLst>
            <a:ext uri="{FF2B5EF4-FFF2-40B4-BE49-F238E27FC236}">
              <a16:creationId xmlns:a16="http://schemas.microsoft.com/office/drawing/2014/main" id="{F4CD337A-9DBB-44EC-B8D6-B6906320B50D}"/>
            </a:ext>
          </a:extLst>
        </xdr:cNvPr>
        <xdr:cNvSpPr txBox="1"/>
      </xdr:nvSpPr>
      <xdr:spPr>
        <a:xfrm>
          <a:off x="3239144" y="605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24655</xdr:rowOff>
    </xdr:from>
    <xdr:ext cx="405111" cy="259045"/>
    <xdr:sp macro="" textlink="">
      <xdr:nvSpPr>
        <xdr:cNvPr id="86" name="n_2mainValue【道路】&#10;有形固定資産減価償却率">
          <a:extLst>
            <a:ext uri="{FF2B5EF4-FFF2-40B4-BE49-F238E27FC236}">
              <a16:creationId xmlns:a16="http://schemas.microsoft.com/office/drawing/2014/main" id="{072750CF-D98B-4D8A-8F00-7E685B012C27}"/>
            </a:ext>
          </a:extLst>
        </xdr:cNvPr>
        <xdr:cNvSpPr txBox="1"/>
      </xdr:nvSpPr>
      <xdr:spPr>
        <a:xfrm>
          <a:off x="2439044" y="602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7" name="n_3mainValue【道路】&#10;有形固定資産減価償却率">
          <a:extLst>
            <a:ext uri="{FF2B5EF4-FFF2-40B4-BE49-F238E27FC236}">
              <a16:creationId xmlns:a16="http://schemas.microsoft.com/office/drawing/2014/main" id="{EBA38B23-38B5-47C0-ACBF-0363586C4802}"/>
            </a:ext>
          </a:extLst>
        </xdr:cNvPr>
        <xdr:cNvSpPr txBox="1"/>
      </xdr:nvSpPr>
      <xdr:spPr>
        <a:xfrm>
          <a:off x="16414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148099</xdr:rowOff>
    </xdr:from>
    <xdr:ext cx="405111" cy="259045"/>
    <xdr:sp macro="" textlink="">
      <xdr:nvSpPr>
        <xdr:cNvPr id="88" name="n_4mainValue【道路】&#10;有形固定資産減価償却率">
          <a:extLst>
            <a:ext uri="{FF2B5EF4-FFF2-40B4-BE49-F238E27FC236}">
              <a16:creationId xmlns:a16="http://schemas.microsoft.com/office/drawing/2014/main" id="{96B4F9E0-309C-448A-9A32-E63C3D329DE1}"/>
            </a:ext>
          </a:extLst>
        </xdr:cNvPr>
        <xdr:cNvSpPr txBox="1"/>
      </xdr:nvSpPr>
      <xdr:spPr>
        <a:xfrm>
          <a:off x="855354" y="597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F3189F5-0B78-4594-833A-425FBB2FED8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804954E-3175-40CA-8D5C-9159C8A9ED3E}"/>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2607500-DB9D-4804-9E63-BC1053616FF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3EBBB3A-460E-4656-8BD4-4D3104145A9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3AE9BF3-BFCD-4442-89FD-3830A6A6569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C2A86E9-FB46-4934-81C4-AB829FB6700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1F94123-1C80-40F3-A173-2F66FF7B380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6CD1CC9-33C3-445A-9A9B-8D7C7090EE0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EC3F7A8-D233-4D2E-9700-FF933647C6D6}"/>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A8D90E5-0DF2-405F-87BF-51CCC09F719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D00204B-D7FA-4595-A52A-373DCA6C346D}"/>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C61C0823-FB00-480B-9FFC-C96A0EF39FF5}"/>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532D6811-C9D2-4E32-A6D7-D811B038E498}"/>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786CC114-8C32-42AF-B596-FEEE2FA31541}"/>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29AF5926-260D-44FA-B51D-CD3A6A735EC2}"/>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D9D10645-3D1D-4995-ACEE-3A79DD368D1F}"/>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D6026590-3F47-4CB0-8352-775DC17EB49C}"/>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4F54995F-B480-44C8-820E-E4D829E83777}"/>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DC10080C-2F76-4509-B633-C80A01C1707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BBCA322C-F95E-4753-BB83-E09FD9DF7F66}"/>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7B6C7FEA-E3DE-455A-8D78-F68B5B8C904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5F4421E3-BBF2-4043-8770-4DF13BB16B84}"/>
            </a:ext>
          </a:extLst>
        </xdr:cNvPr>
        <xdr:cNvCxnSpPr/>
      </xdr:nvCxnSpPr>
      <xdr:spPr>
        <a:xfrm flipV="1">
          <a:off x="9429115" y="5677571"/>
          <a:ext cx="0" cy="142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5172A143-68A0-49C8-AB25-61194591F7A1}"/>
            </a:ext>
          </a:extLst>
        </xdr:cNvPr>
        <xdr:cNvSpPr txBox="1"/>
      </xdr:nvSpPr>
      <xdr:spPr>
        <a:xfrm>
          <a:off x="946785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B277C3BE-8086-4358-ADD6-0F666D480F66}"/>
            </a:ext>
          </a:extLst>
        </xdr:cNvPr>
        <xdr:cNvCxnSpPr/>
      </xdr:nvCxnSpPr>
      <xdr:spPr>
        <a:xfrm>
          <a:off x="9356090" y="7098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78424078-75D4-4DCA-8853-62497A06986D}"/>
            </a:ext>
          </a:extLst>
        </xdr:cNvPr>
        <xdr:cNvSpPr txBox="1"/>
      </xdr:nvSpPr>
      <xdr:spPr>
        <a:xfrm>
          <a:off x="9467850" y="5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8DBE0A7C-27C7-43E1-9A5B-C9807FBB61EF}"/>
            </a:ext>
          </a:extLst>
        </xdr:cNvPr>
        <xdr:cNvCxnSpPr/>
      </xdr:nvCxnSpPr>
      <xdr:spPr>
        <a:xfrm>
          <a:off x="9356090" y="5677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CF1B2C2F-02D1-4293-AF8F-A0CC1E34EBB4}"/>
            </a:ext>
          </a:extLst>
        </xdr:cNvPr>
        <xdr:cNvSpPr txBox="1"/>
      </xdr:nvSpPr>
      <xdr:spPr>
        <a:xfrm>
          <a:off x="9467850" y="6410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1C0A7274-B702-44D9-86C8-B8E3FDCA6C22}"/>
            </a:ext>
          </a:extLst>
        </xdr:cNvPr>
        <xdr:cNvSpPr/>
      </xdr:nvSpPr>
      <xdr:spPr>
        <a:xfrm>
          <a:off x="9394190" y="656288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63390239-812D-4D53-8A83-8D9526A0557B}"/>
            </a:ext>
          </a:extLst>
        </xdr:cNvPr>
        <xdr:cNvSpPr/>
      </xdr:nvSpPr>
      <xdr:spPr>
        <a:xfrm>
          <a:off x="8632190" y="65711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5C99B3BB-9376-4EB7-A585-8ED50B899F70}"/>
            </a:ext>
          </a:extLst>
        </xdr:cNvPr>
        <xdr:cNvSpPr/>
      </xdr:nvSpPr>
      <xdr:spPr>
        <a:xfrm>
          <a:off x="7846060" y="65788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7BB9CAC8-F6CF-4471-B568-5A4E934E787F}"/>
            </a:ext>
          </a:extLst>
        </xdr:cNvPr>
        <xdr:cNvSpPr/>
      </xdr:nvSpPr>
      <xdr:spPr>
        <a:xfrm>
          <a:off x="7029450" y="65814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D5092F71-8DB4-421E-950B-F9A073A4DD14}"/>
            </a:ext>
          </a:extLst>
        </xdr:cNvPr>
        <xdr:cNvSpPr/>
      </xdr:nvSpPr>
      <xdr:spPr>
        <a:xfrm>
          <a:off x="6231890" y="65914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89734641-CE6E-4182-AFE7-B9E9877E3B9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3352449A-1CD8-4FA2-87ED-9AD7E0CD6D7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3F727EA-BA72-46ED-A2F2-634F1CE2F14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1621A5A-1704-4FF0-B0B5-686827167318}"/>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85F9FFF-C6E2-48E2-8FC7-E65D15093EE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68559</xdr:rowOff>
    </xdr:from>
    <xdr:to>
      <xdr:col>55</xdr:col>
      <xdr:colOff>50800</xdr:colOff>
      <xdr:row>40</xdr:row>
      <xdr:rowOff>170159</xdr:rowOff>
    </xdr:to>
    <xdr:sp macro="" textlink="">
      <xdr:nvSpPr>
        <xdr:cNvPr id="126" name="楕円 125">
          <a:extLst>
            <a:ext uri="{FF2B5EF4-FFF2-40B4-BE49-F238E27FC236}">
              <a16:creationId xmlns:a16="http://schemas.microsoft.com/office/drawing/2014/main" id="{F94C62E9-65D4-4190-B60D-59504EFEC97F}"/>
            </a:ext>
          </a:extLst>
        </xdr:cNvPr>
        <xdr:cNvSpPr/>
      </xdr:nvSpPr>
      <xdr:spPr>
        <a:xfrm>
          <a:off x="9394190" y="6924654"/>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154936</xdr:rowOff>
    </xdr:from>
    <xdr:ext cx="469744" cy="259045"/>
    <xdr:sp macro="" textlink="">
      <xdr:nvSpPr>
        <xdr:cNvPr id="127" name="【道路】&#10;一人当たり延長該当値テキスト">
          <a:extLst>
            <a:ext uri="{FF2B5EF4-FFF2-40B4-BE49-F238E27FC236}">
              <a16:creationId xmlns:a16="http://schemas.microsoft.com/office/drawing/2014/main" id="{D0691F15-ADAD-4FED-A820-8ED1B2E18E7B}"/>
            </a:ext>
          </a:extLst>
        </xdr:cNvPr>
        <xdr:cNvSpPr txBox="1"/>
      </xdr:nvSpPr>
      <xdr:spPr>
        <a:xfrm>
          <a:off x="9467850" y="684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69474</xdr:rowOff>
    </xdr:from>
    <xdr:to>
      <xdr:col>50</xdr:col>
      <xdr:colOff>165100</xdr:colOff>
      <xdr:row>40</xdr:row>
      <xdr:rowOff>171074</xdr:rowOff>
    </xdr:to>
    <xdr:sp macro="" textlink="">
      <xdr:nvSpPr>
        <xdr:cNvPr id="128" name="楕円 127">
          <a:extLst>
            <a:ext uri="{FF2B5EF4-FFF2-40B4-BE49-F238E27FC236}">
              <a16:creationId xmlns:a16="http://schemas.microsoft.com/office/drawing/2014/main" id="{38B5BF66-2049-448A-A79B-DAD4C6F56E8F}"/>
            </a:ext>
          </a:extLst>
        </xdr:cNvPr>
        <xdr:cNvSpPr/>
      </xdr:nvSpPr>
      <xdr:spPr>
        <a:xfrm>
          <a:off x="8632190" y="692556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119359</xdr:rowOff>
    </xdr:from>
    <xdr:to>
      <xdr:col>55</xdr:col>
      <xdr:colOff>0</xdr:colOff>
      <xdr:row>40</xdr:row>
      <xdr:rowOff>120274</xdr:rowOff>
    </xdr:to>
    <xdr:cxnSp macro="">
      <xdr:nvCxnSpPr>
        <xdr:cNvPr id="129" name="直線コネクタ 128">
          <a:extLst>
            <a:ext uri="{FF2B5EF4-FFF2-40B4-BE49-F238E27FC236}">
              <a16:creationId xmlns:a16="http://schemas.microsoft.com/office/drawing/2014/main" id="{1A59FD65-5024-4CD0-9625-F97BEEEA87DF}"/>
            </a:ext>
          </a:extLst>
        </xdr:cNvPr>
        <xdr:cNvCxnSpPr/>
      </xdr:nvCxnSpPr>
      <xdr:spPr>
        <a:xfrm flipV="1">
          <a:off x="8686800" y="6979264"/>
          <a:ext cx="7429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69657</xdr:rowOff>
    </xdr:from>
    <xdr:to>
      <xdr:col>46</xdr:col>
      <xdr:colOff>38100</xdr:colOff>
      <xdr:row>40</xdr:row>
      <xdr:rowOff>171257</xdr:rowOff>
    </xdr:to>
    <xdr:sp macro="" textlink="">
      <xdr:nvSpPr>
        <xdr:cNvPr id="130" name="楕円 129">
          <a:extLst>
            <a:ext uri="{FF2B5EF4-FFF2-40B4-BE49-F238E27FC236}">
              <a16:creationId xmlns:a16="http://schemas.microsoft.com/office/drawing/2014/main" id="{59EA29BE-1DA1-4121-876A-96D9EA6E439F}"/>
            </a:ext>
          </a:extLst>
        </xdr:cNvPr>
        <xdr:cNvSpPr/>
      </xdr:nvSpPr>
      <xdr:spPr>
        <a:xfrm>
          <a:off x="7846060" y="692575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120274</xdr:rowOff>
    </xdr:from>
    <xdr:to>
      <xdr:col>50</xdr:col>
      <xdr:colOff>114300</xdr:colOff>
      <xdr:row>40</xdr:row>
      <xdr:rowOff>120457</xdr:rowOff>
    </xdr:to>
    <xdr:cxnSp macro="">
      <xdr:nvCxnSpPr>
        <xdr:cNvPr id="131" name="直線コネクタ 130">
          <a:extLst>
            <a:ext uri="{FF2B5EF4-FFF2-40B4-BE49-F238E27FC236}">
              <a16:creationId xmlns:a16="http://schemas.microsoft.com/office/drawing/2014/main" id="{934647B1-3636-4BB1-B8E8-9DCCADC8C90B}"/>
            </a:ext>
          </a:extLst>
        </xdr:cNvPr>
        <xdr:cNvCxnSpPr/>
      </xdr:nvCxnSpPr>
      <xdr:spPr>
        <a:xfrm flipV="1">
          <a:off x="7889240" y="6980179"/>
          <a:ext cx="79756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69931</xdr:rowOff>
    </xdr:from>
    <xdr:to>
      <xdr:col>41</xdr:col>
      <xdr:colOff>101600</xdr:colOff>
      <xdr:row>41</xdr:row>
      <xdr:rowOff>81</xdr:rowOff>
    </xdr:to>
    <xdr:sp macro="" textlink="">
      <xdr:nvSpPr>
        <xdr:cNvPr id="132" name="楕円 131">
          <a:extLst>
            <a:ext uri="{FF2B5EF4-FFF2-40B4-BE49-F238E27FC236}">
              <a16:creationId xmlns:a16="http://schemas.microsoft.com/office/drawing/2014/main" id="{50FB4611-F4A7-4F63-90CE-205C5BA594D9}"/>
            </a:ext>
          </a:extLst>
        </xdr:cNvPr>
        <xdr:cNvSpPr/>
      </xdr:nvSpPr>
      <xdr:spPr>
        <a:xfrm>
          <a:off x="7029450" y="69260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120457</xdr:rowOff>
    </xdr:from>
    <xdr:to>
      <xdr:col>45</xdr:col>
      <xdr:colOff>177800</xdr:colOff>
      <xdr:row>40</xdr:row>
      <xdr:rowOff>120731</xdr:rowOff>
    </xdr:to>
    <xdr:cxnSp macro="">
      <xdr:nvCxnSpPr>
        <xdr:cNvPr id="133" name="直線コネクタ 132">
          <a:extLst>
            <a:ext uri="{FF2B5EF4-FFF2-40B4-BE49-F238E27FC236}">
              <a16:creationId xmlns:a16="http://schemas.microsoft.com/office/drawing/2014/main" id="{B8C3221F-C33C-4E16-9943-E0C31E0D942B}"/>
            </a:ext>
          </a:extLst>
        </xdr:cNvPr>
        <xdr:cNvCxnSpPr/>
      </xdr:nvCxnSpPr>
      <xdr:spPr>
        <a:xfrm flipV="1">
          <a:off x="7084060" y="6980362"/>
          <a:ext cx="80518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70846</xdr:rowOff>
    </xdr:from>
    <xdr:to>
      <xdr:col>36</xdr:col>
      <xdr:colOff>165100</xdr:colOff>
      <xdr:row>41</xdr:row>
      <xdr:rowOff>996</xdr:rowOff>
    </xdr:to>
    <xdr:sp macro="" textlink="">
      <xdr:nvSpPr>
        <xdr:cNvPr id="134" name="楕円 133">
          <a:extLst>
            <a:ext uri="{FF2B5EF4-FFF2-40B4-BE49-F238E27FC236}">
              <a16:creationId xmlns:a16="http://schemas.microsoft.com/office/drawing/2014/main" id="{29E83F74-1CC6-4009-9D29-B6DAFB76BB66}"/>
            </a:ext>
          </a:extLst>
        </xdr:cNvPr>
        <xdr:cNvSpPr/>
      </xdr:nvSpPr>
      <xdr:spPr>
        <a:xfrm>
          <a:off x="6231890" y="69269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120731</xdr:rowOff>
    </xdr:from>
    <xdr:to>
      <xdr:col>41</xdr:col>
      <xdr:colOff>50800</xdr:colOff>
      <xdr:row>40</xdr:row>
      <xdr:rowOff>121646</xdr:rowOff>
    </xdr:to>
    <xdr:cxnSp macro="">
      <xdr:nvCxnSpPr>
        <xdr:cNvPr id="135" name="直線コネクタ 134">
          <a:extLst>
            <a:ext uri="{FF2B5EF4-FFF2-40B4-BE49-F238E27FC236}">
              <a16:creationId xmlns:a16="http://schemas.microsoft.com/office/drawing/2014/main" id="{1969A2FB-2889-4191-A5BB-26D367BF57FC}"/>
            </a:ext>
          </a:extLst>
        </xdr:cNvPr>
        <xdr:cNvCxnSpPr/>
      </xdr:nvCxnSpPr>
      <xdr:spPr>
        <a:xfrm flipV="1">
          <a:off x="6286500" y="6980636"/>
          <a:ext cx="79756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7C121AA2-1737-439D-9FF9-D62D6AEC574A}"/>
            </a:ext>
          </a:extLst>
        </xdr:cNvPr>
        <xdr:cNvSpPr txBox="1"/>
      </xdr:nvSpPr>
      <xdr:spPr>
        <a:xfrm>
          <a:off x="8454467" y="63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0F471039-7ABB-4FCC-8886-427EDB128371}"/>
            </a:ext>
          </a:extLst>
        </xdr:cNvPr>
        <xdr:cNvSpPr txBox="1"/>
      </xdr:nvSpPr>
      <xdr:spPr>
        <a:xfrm>
          <a:off x="7673417" y="635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27C57E20-C1F3-4EAE-91C7-6F3F4858638D}"/>
            </a:ext>
          </a:extLst>
        </xdr:cNvPr>
        <xdr:cNvSpPr txBox="1"/>
      </xdr:nvSpPr>
      <xdr:spPr>
        <a:xfrm>
          <a:off x="6866332" y="63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97F1498A-60D7-4E07-9ECE-839A062128BE}"/>
            </a:ext>
          </a:extLst>
        </xdr:cNvPr>
        <xdr:cNvSpPr txBox="1"/>
      </xdr:nvSpPr>
      <xdr:spPr>
        <a:xfrm>
          <a:off x="6068772" y="63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162201</xdr:rowOff>
    </xdr:from>
    <xdr:ext cx="469744" cy="259045"/>
    <xdr:sp macro="" textlink="">
      <xdr:nvSpPr>
        <xdr:cNvPr id="140" name="n_1mainValue【道路】&#10;一人当たり延長">
          <a:extLst>
            <a:ext uri="{FF2B5EF4-FFF2-40B4-BE49-F238E27FC236}">
              <a16:creationId xmlns:a16="http://schemas.microsoft.com/office/drawing/2014/main" id="{5E74CF14-7C8E-4555-AC57-AD1E61D12A7C}"/>
            </a:ext>
          </a:extLst>
        </xdr:cNvPr>
        <xdr:cNvSpPr txBox="1"/>
      </xdr:nvSpPr>
      <xdr:spPr>
        <a:xfrm>
          <a:off x="8454467" y="7022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162384</xdr:rowOff>
    </xdr:from>
    <xdr:ext cx="469744" cy="259045"/>
    <xdr:sp macro="" textlink="">
      <xdr:nvSpPr>
        <xdr:cNvPr id="141" name="n_2mainValue【道路】&#10;一人当たり延長">
          <a:extLst>
            <a:ext uri="{FF2B5EF4-FFF2-40B4-BE49-F238E27FC236}">
              <a16:creationId xmlns:a16="http://schemas.microsoft.com/office/drawing/2014/main" id="{A7BDCE10-2161-4545-A6CC-5F3AB8B27382}"/>
            </a:ext>
          </a:extLst>
        </xdr:cNvPr>
        <xdr:cNvSpPr txBox="1"/>
      </xdr:nvSpPr>
      <xdr:spPr>
        <a:xfrm>
          <a:off x="7673417" y="702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162658</xdr:rowOff>
    </xdr:from>
    <xdr:ext cx="469744" cy="259045"/>
    <xdr:sp macro="" textlink="">
      <xdr:nvSpPr>
        <xdr:cNvPr id="142" name="n_3mainValue【道路】&#10;一人当たり延長">
          <a:extLst>
            <a:ext uri="{FF2B5EF4-FFF2-40B4-BE49-F238E27FC236}">
              <a16:creationId xmlns:a16="http://schemas.microsoft.com/office/drawing/2014/main" id="{89AD22EA-0DEE-4555-BB84-045089D91C99}"/>
            </a:ext>
          </a:extLst>
        </xdr:cNvPr>
        <xdr:cNvSpPr txBox="1"/>
      </xdr:nvSpPr>
      <xdr:spPr>
        <a:xfrm>
          <a:off x="6866332" y="702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163573</xdr:rowOff>
    </xdr:from>
    <xdr:ext cx="469744" cy="259045"/>
    <xdr:sp macro="" textlink="">
      <xdr:nvSpPr>
        <xdr:cNvPr id="143" name="n_4mainValue【道路】&#10;一人当たり延長">
          <a:extLst>
            <a:ext uri="{FF2B5EF4-FFF2-40B4-BE49-F238E27FC236}">
              <a16:creationId xmlns:a16="http://schemas.microsoft.com/office/drawing/2014/main" id="{CAFEA32F-EAD9-4796-B874-8843218EC9F5}"/>
            </a:ext>
          </a:extLst>
        </xdr:cNvPr>
        <xdr:cNvSpPr txBox="1"/>
      </xdr:nvSpPr>
      <xdr:spPr>
        <a:xfrm>
          <a:off x="6068772" y="702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A38A1FD9-7E8C-4B2B-8F62-8B9288B9D03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C25B2F07-BE84-44A9-8AB0-B886B5456A0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B2A23DE-3333-4B03-8E83-32FE79B38D6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B9DF56F3-29C6-4F73-B2D3-F1E20969367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E9666614-8CF0-4DA6-8B7F-0A2764C0E72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B34D6804-DBB6-4026-AFA8-CA9A86FBD94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9D7D30BD-EBB0-4C15-8142-9563FA22829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745CC48E-508E-4AEE-9287-B094C0246D9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5BD7BDCD-450F-4919-B068-E7B03FFAE45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233F0D96-869D-402B-88DF-A0B311A3BAA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9D4C5326-7FCA-4DC0-9711-DC53D095C9D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B47DCF1F-E703-4FBA-87C2-CB3C5A082DAF}"/>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F6BBA2DE-A1A8-43F3-A9D6-142FB51D0C60}"/>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FA40A424-1997-45A5-99DA-A73999584F63}"/>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EF74A6E6-79C5-4598-937B-15635D36969C}"/>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220E2414-2CDF-4BF4-B844-227937085F3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47D3376-7C57-4B36-BB42-E15F9D3E2469}"/>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35D3BE9C-270F-4C0F-8BA6-9A6235EE8910}"/>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4540AC8A-71C1-4CDE-9965-6304CB5A5E60}"/>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FFC6DA06-C77A-46CC-BA3C-CEE7B2AABF01}"/>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95A321A2-3D17-424F-B59B-19DFEB9FBBF9}"/>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B52AFDB5-06DE-4965-915D-F5A1DBEB42FD}"/>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829AF496-3EA4-4040-86FE-E34167B5F1F3}"/>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6BD82F2F-1BC1-4DFB-A312-A5D28C361AA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EDD62061-000D-4CF7-A76D-3C15AEB121EF}"/>
            </a:ext>
          </a:extLst>
        </xdr:cNvPr>
        <xdr:cNvCxnSpPr/>
      </xdr:nvCxnSpPr>
      <xdr:spPr>
        <a:xfrm flipV="1">
          <a:off x="4173855" y="952309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44F5C150-D394-4654-89A2-07213F946B2D}"/>
            </a:ext>
          </a:extLst>
        </xdr:cNvPr>
        <xdr:cNvSpPr txBox="1"/>
      </xdr:nvSpPr>
      <xdr:spPr>
        <a:xfrm>
          <a:off x="421259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CCFD24DE-C080-40B6-A943-555C185EEDA4}"/>
            </a:ext>
          </a:extLst>
        </xdr:cNvPr>
        <xdr:cNvCxnSpPr/>
      </xdr:nvCxnSpPr>
      <xdr:spPr>
        <a:xfrm>
          <a:off x="4112260" y="1084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C85EC75B-A695-42C6-8ACE-B9E1776F5D56}"/>
            </a:ext>
          </a:extLst>
        </xdr:cNvPr>
        <xdr:cNvSpPr txBox="1"/>
      </xdr:nvSpPr>
      <xdr:spPr>
        <a:xfrm>
          <a:off x="421259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5179455A-1BBD-453C-A322-0303748BB382}"/>
            </a:ext>
          </a:extLst>
        </xdr:cNvPr>
        <xdr:cNvCxnSpPr/>
      </xdr:nvCxnSpPr>
      <xdr:spPr>
        <a:xfrm>
          <a:off x="41122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12B39A50-42B6-4F26-84CD-97E6E8728860}"/>
            </a:ext>
          </a:extLst>
        </xdr:cNvPr>
        <xdr:cNvSpPr txBox="1"/>
      </xdr:nvSpPr>
      <xdr:spPr>
        <a:xfrm>
          <a:off x="4212590" y="1017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F9AAB4F0-7C02-466E-A85C-7F8018E26958}"/>
            </a:ext>
          </a:extLst>
        </xdr:cNvPr>
        <xdr:cNvSpPr/>
      </xdr:nvSpPr>
      <xdr:spPr>
        <a:xfrm>
          <a:off x="413131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70E2504A-0392-454F-8B53-7A27378E32A9}"/>
            </a:ext>
          </a:extLst>
        </xdr:cNvPr>
        <xdr:cNvSpPr/>
      </xdr:nvSpPr>
      <xdr:spPr>
        <a:xfrm>
          <a:off x="3388360" y="10302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FD922451-EE35-4B95-A393-4141D2A24B93}"/>
            </a:ext>
          </a:extLst>
        </xdr:cNvPr>
        <xdr:cNvSpPr/>
      </xdr:nvSpPr>
      <xdr:spPr>
        <a:xfrm>
          <a:off x="25717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1B9B2181-F07B-4543-9D5D-D2264854C022}"/>
            </a:ext>
          </a:extLst>
        </xdr:cNvPr>
        <xdr:cNvSpPr/>
      </xdr:nvSpPr>
      <xdr:spPr>
        <a:xfrm>
          <a:off x="1774190" y="102495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34A93DCA-4155-498A-A847-4970B0037D81}"/>
            </a:ext>
          </a:extLst>
        </xdr:cNvPr>
        <xdr:cNvSpPr/>
      </xdr:nvSpPr>
      <xdr:spPr>
        <a:xfrm>
          <a:off x="988060" y="1024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C8BD8331-507F-4444-92EF-19FFBF204C0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EAAF809-03CA-441D-B93E-4301A17DB48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41F02A7-91D0-4DE8-BCFB-EFC638089CE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6CD05B5-8608-4994-838E-DE97D70647E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8279205-E733-49D5-AEAB-9CF0F88CEAD1}"/>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184" name="楕円 183">
          <a:extLst>
            <a:ext uri="{FF2B5EF4-FFF2-40B4-BE49-F238E27FC236}">
              <a16:creationId xmlns:a16="http://schemas.microsoft.com/office/drawing/2014/main" id="{90C605E8-1AE0-4C77-B0A4-47F31213CBB6}"/>
            </a:ext>
          </a:extLst>
        </xdr:cNvPr>
        <xdr:cNvSpPr/>
      </xdr:nvSpPr>
      <xdr:spPr>
        <a:xfrm>
          <a:off x="4131310" y="104400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131462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E6C9E140-5A11-4002-AF77-C465931467DF}"/>
            </a:ext>
          </a:extLst>
        </xdr:cNvPr>
        <xdr:cNvSpPr txBox="1"/>
      </xdr:nvSpPr>
      <xdr:spPr>
        <a:xfrm>
          <a:off x="4212590"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141605</xdr:rowOff>
    </xdr:from>
    <xdr:to>
      <xdr:col>20</xdr:col>
      <xdr:colOff>38100</xdr:colOff>
      <xdr:row>61</xdr:row>
      <xdr:rowOff>71755</xdr:rowOff>
    </xdr:to>
    <xdr:sp macro="" textlink="">
      <xdr:nvSpPr>
        <xdr:cNvPr id="186" name="楕円 185">
          <a:extLst>
            <a:ext uri="{FF2B5EF4-FFF2-40B4-BE49-F238E27FC236}">
              <a16:creationId xmlns:a16="http://schemas.microsoft.com/office/drawing/2014/main" id="{69FA217F-3128-44BC-A27E-4DA515ABC717}"/>
            </a:ext>
          </a:extLst>
        </xdr:cNvPr>
        <xdr:cNvSpPr/>
      </xdr:nvSpPr>
      <xdr:spPr>
        <a:xfrm>
          <a:off x="3388360" y="10426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20955</xdr:rowOff>
    </xdr:from>
    <xdr:to>
      <xdr:col>24</xdr:col>
      <xdr:colOff>63500</xdr:colOff>
      <xdr:row>61</xdr:row>
      <xdr:rowOff>32385</xdr:rowOff>
    </xdr:to>
    <xdr:cxnSp macro="">
      <xdr:nvCxnSpPr>
        <xdr:cNvPr id="187" name="直線コネクタ 186">
          <a:extLst>
            <a:ext uri="{FF2B5EF4-FFF2-40B4-BE49-F238E27FC236}">
              <a16:creationId xmlns:a16="http://schemas.microsoft.com/office/drawing/2014/main" id="{92A1BD20-6EBE-454F-B228-B95E685FF7E6}"/>
            </a:ext>
          </a:extLst>
        </xdr:cNvPr>
        <xdr:cNvCxnSpPr/>
      </xdr:nvCxnSpPr>
      <xdr:spPr>
        <a:xfrm>
          <a:off x="3431540" y="10475595"/>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118745</xdr:rowOff>
    </xdr:from>
    <xdr:to>
      <xdr:col>15</xdr:col>
      <xdr:colOff>101600</xdr:colOff>
      <xdr:row>61</xdr:row>
      <xdr:rowOff>48895</xdr:rowOff>
    </xdr:to>
    <xdr:sp macro="" textlink="">
      <xdr:nvSpPr>
        <xdr:cNvPr id="188" name="楕円 187">
          <a:extLst>
            <a:ext uri="{FF2B5EF4-FFF2-40B4-BE49-F238E27FC236}">
              <a16:creationId xmlns:a16="http://schemas.microsoft.com/office/drawing/2014/main" id="{1EC8B121-D0C3-4D2C-B9A6-6FC997F10BB9}"/>
            </a:ext>
          </a:extLst>
        </xdr:cNvPr>
        <xdr:cNvSpPr/>
      </xdr:nvSpPr>
      <xdr:spPr>
        <a:xfrm>
          <a:off x="2571750" y="104076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169545</xdr:rowOff>
    </xdr:from>
    <xdr:to>
      <xdr:col>19</xdr:col>
      <xdr:colOff>177800</xdr:colOff>
      <xdr:row>61</xdr:row>
      <xdr:rowOff>20955</xdr:rowOff>
    </xdr:to>
    <xdr:cxnSp macro="">
      <xdr:nvCxnSpPr>
        <xdr:cNvPr id="189" name="直線コネクタ 188">
          <a:extLst>
            <a:ext uri="{FF2B5EF4-FFF2-40B4-BE49-F238E27FC236}">
              <a16:creationId xmlns:a16="http://schemas.microsoft.com/office/drawing/2014/main" id="{7AB3D5B6-F19D-4E54-B34C-80D69DFE6B6D}"/>
            </a:ext>
          </a:extLst>
        </xdr:cNvPr>
        <xdr:cNvCxnSpPr/>
      </xdr:nvCxnSpPr>
      <xdr:spPr>
        <a:xfrm>
          <a:off x="2626360" y="10460355"/>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103505</xdr:rowOff>
    </xdr:from>
    <xdr:to>
      <xdr:col>10</xdr:col>
      <xdr:colOff>165100</xdr:colOff>
      <xdr:row>61</xdr:row>
      <xdr:rowOff>33655</xdr:rowOff>
    </xdr:to>
    <xdr:sp macro="" textlink="">
      <xdr:nvSpPr>
        <xdr:cNvPr id="190" name="楕円 189">
          <a:extLst>
            <a:ext uri="{FF2B5EF4-FFF2-40B4-BE49-F238E27FC236}">
              <a16:creationId xmlns:a16="http://schemas.microsoft.com/office/drawing/2014/main" id="{E25E9E5C-D380-46E7-BF57-43EFE84D48A7}"/>
            </a:ext>
          </a:extLst>
        </xdr:cNvPr>
        <xdr:cNvSpPr/>
      </xdr:nvSpPr>
      <xdr:spPr>
        <a:xfrm>
          <a:off x="1774190" y="103886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154305</xdr:rowOff>
    </xdr:from>
    <xdr:to>
      <xdr:col>15</xdr:col>
      <xdr:colOff>50800</xdr:colOff>
      <xdr:row>60</xdr:row>
      <xdr:rowOff>169545</xdr:rowOff>
    </xdr:to>
    <xdr:cxnSp macro="">
      <xdr:nvCxnSpPr>
        <xdr:cNvPr id="191" name="直線コネクタ 190">
          <a:extLst>
            <a:ext uri="{FF2B5EF4-FFF2-40B4-BE49-F238E27FC236}">
              <a16:creationId xmlns:a16="http://schemas.microsoft.com/office/drawing/2014/main" id="{A3B8F8D3-CCC3-4784-A417-32937EFE249D}"/>
            </a:ext>
          </a:extLst>
        </xdr:cNvPr>
        <xdr:cNvCxnSpPr/>
      </xdr:nvCxnSpPr>
      <xdr:spPr>
        <a:xfrm>
          <a:off x="1828800" y="1044130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93980</xdr:rowOff>
    </xdr:from>
    <xdr:to>
      <xdr:col>6</xdr:col>
      <xdr:colOff>38100</xdr:colOff>
      <xdr:row>61</xdr:row>
      <xdr:rowOff>24130</xdr:rowOff>
    </xdr:to>
    <xdr:sp macro="" textlink="">
      <xdr:nvSpPr>
        <xdr:cNvPr id="192" name="楕円 191">
          <a:extLst>
            <a:ext uri="{FF2B5EF4-FFF2-40B4-BE49-F238E27FC236}">
              <a16:creationId xmlns:a16="http://schemas.microsoft.com/office/drawing/2014/main" id="{2B68B306-965A-4EFE-B115-7B32D262338A}"/>
            </a:ext>
          </a:extLst>
        </xdr:cNvPr>
        <xdr:cNvSpPr/>
      </xdr:nvSpPr>
      <xdr:spPr>
        <a:xfrm>
          <a:off x="988060" y="10384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144780</xdr:rowOff>
    </xdr:from>
    <xdr:to>
      <xdr:col>10</xdr:col>
      <xdr:colOff>114300</xdr:colOff>
      <xdr:row>60</xdr:row>
      <xdr:rowOff>154305</xdr:rowOff>
    </xdr:to>
    <xdr:cxnSp macro="">
      <xdr:nvCxnSpPr>
        <xdr:cNvPr id="193" name="直線コネクタ 192">
          <a:extLst>
            <a:ext uri="{FF2B5EF4-FFF2-40B4-BE49-F238E27FC236}">
              <a16:creationId xmlns:a16="http://schemas.microsoft.com/office/drawing/2014/main" id="{6C14B59A-74CB-4176-8F5C-3EF5BF7C7C84}"/>
            </a:ext>
          </a:extLst>
        </xdr:cNvPr>
        <xdr:cNvCxnSpPr/>
      </xdr:nvCxnSpPr>
      <xdr:spPr>
        <a:xfrm>
          <a:off x="1031240" y="1042987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732A0C3D-3378-48D0-98EA-7995A289EA4D}"/>
            </a:ext>
          </a:extLst>
        </xdr:cNvPr>
        <xdr:cNvSpPr txBox="1"/>
      </xdr:nvSpPr>
      <xdr:spPr>
        <a:xfrm>
          <a:off x="32391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27C9E92C-2D5C-4CCD-B204-7CBF93B147A4}"/>
            </a:ext>
          </a:extLst>
        </xdr:cNvPr>
        <xdr:cNvSpPr txBox="1"/>
      </xdr:nvSpPr>
      <xdr:spPr>
        <a:xfrm>
          <a:off x="2439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B1ABC1B1-9A5C-434D-967C-F5B6CCB06451}"/>
            </a:ext>
          </a:extLst>
        </xdr:cNvPr>
        <xdr:cNvSpPr txBox="1"/>
      </xdr:nvSpPr>
      <xdr:spPr>
        <a:xfrm>
          <a:off x="164148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DB0EB88F-3AE3-49EA-AACA-EF174DF59778}"/>
            </a:ext>
          </a:extLst>
        </xdr:cNvPr>
        <xdr:cNvSpPr txBox="1"/>
      </xdr:nvSpPr>
      <xdr:spPr>
        <a:xfrm>
          <a:off x="85535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62882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813D34AA-97A8-42F1-8F85-0E0AF5633070}"/>
            </a:ext>
          </a:extLst>
        </xdr:cNvPr>
        <xdr:cNvSpPr txBox="1"/>
      </xdr:nvSpPr>
      <xdr:spPr>
        <a:xfrm>
          <a:off x="32391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40022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F041F487-BA47-465B-BF7A-ED752C5F10E0}"/>
            </a:ext>
          </a:extLst>
        </xdr:cNvPr>
        <xdr:cNvSpPr txBox="1"/>
      </xdr:nvSpPr>
      <xdr:spPr>
        <a:xfrm>
          <a:off x="24390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24782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9B4B48D9-2292-47E5-9091-3ED38C71B1B9}"/>
            </a:ext>
          </a:extLst>
        </xdr:cNvPr>
        <xdr:cNvSpPr txBox="1"/>
      </xdr:nvSpPr>
      <xdr:spPr>
        <a:xfrm>
          <a:off x="164148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15257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1BA1745A-F107-4FE0-BD82-1A39C5D79A96}"/>
            </a:ext>
          </a:extLst>
        </xdr:cNvPr>
        <xdr:cNvSpPr txBox="1"/>
      </xdr:nvSpPr>
      <xdr:spPr>
        <a:xfrm>
          <a:off x="85535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39E71EEE-B15D-44EE-ABEF-A5A9B5E0220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516BAFAA-04EB-40CD-9554-19321502BF7A}"/>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8F6CBAD3-CC83-4DA5-8045-EEAF65476B7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75570946-0935-4F28-961C-E1210172551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7A5E0F55-2A47-4A1D-97AF-87B38C83C53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5396BF78-92A3-421F-936C-56A353EBB98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47921C56-1DFE-4015-80C3-26114A4662A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3E7C01D4-7164-453D-987E-04F7A3C33E8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87711902-F71B-4CED-88E8-A404818A42B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33F75F14-E12C-4A3A-B85D-1B6E0DDBC24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2FDECD2-EB40-4CA4-8A17-286935174F7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8E7536E5-8504-400C-BBC4-0E8BB314D9F1}"/>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9CDE8459-2BAF-4606-BF88-59E9A264A628}"/>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46059834-0ADE-47D9-A8B2-A751FE3B19AE}"/>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4AE6EF9E-21A3-40EF-B0EE-7FBFDDC6D44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3E845B66-2CE8-4730-8F5E-14395B8C3142}"/>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6C46F32E-9B57-4F42-91B7-CFA6CBB596E1}"/>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9813FE0D-0AEB-4719-845D-176AA90A3393}"/>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61D591AA-03EF-4A4F-980B-6680ABA754B7}"/>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15A0C7AF-3DE1-4BBD-B6A2-AD69F8823169}"/>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75858AC-9D9E-4170-A833-DA6FD3F7EC6B}"/>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777D0151-BA47-4C62-A72C-F812E469A057}"/>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D86DE556-6C22-4D84-8545-8EB22493BDE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E3ACFCE3-652F-4012-A4F4-23BAB7BD33B3}"/>
            </a:ext>
          </a:extLst>
        </xdr:cNvPr>
        <xdr:cNvCxnSpPr/>
      </xdr:nvCxnSpPr>
      <xdr:spPr>
        <a:xfrm flipV="1">
          <a:off x="9429115" y="9543631"/>
          <a:ext cx="0" cy="1498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71DC22B1-6AF6-4CEC-BE2E-365A176A0A5A}"/>
            </a:ext>
          </a:extLst>
        </xdr:cNvPr>
        <xdr:cNvSpPr txBox="1"/>
      </xdr:nvSpPr>
      <xdr:spPr>
        <a:xfrm>
          <a:off x="946785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8A866EB0-B11C-442F-AFFD-52E4E2E2BF96}"/>
            </a:ext>
          </a:extLst>
        </xdr:cNvPr>
        <xdr:cNvCxnSpPr/>
      </xdr:nvCxnSpPr>
      <xdr:spPr>
        <a:xfrm>
          <a:off x="9356090" y="11042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7BCB51B4-671A-4B5F-BD97-E072136BEFA5}"/>
            </a:ext>
          </a:extLst>
        </xdr:cNvPr>
        <xdr:cNvSpPr txBox="1"/>
      </xdr:nvSpPr>
      <xdr:spPr>
        <a:xfrm>
          <a:off x="9467850" y="93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C54D0DCE-09F3-4EA8-9F8A-2E000FDBDFB7}"/>
            </a:ext>
          </a:extLst>
        </xdr:cNvPr>
        <xdr:cNvCxnSpPr/>
      </xdr:nvCxnSpPr>
      <xdr:spPr>
        <a:xfrm>
          <a:off x="9356090" y="95436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114F30AF-2F7A-47BE-AF92-C676C0B92ACC}"/>
            </a:ext>
          </a:extLst>
        </xdr:cNvPr>
        <xdr:cNvSpPr txBox="1"/>
      </xdr:nvSpPr>
      <xdr:spPr>
        <a:xfrm>
          <a:off x="9467850" y="10464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E543A092-D660-49DD-BB39-E7326ABE956F}"/>
            </a:ext>
          </a:extLst>
        </xdr:cNvPr>
        <xdr:cNvSpPr/>
      </xdr:nvSpPr>
      <xdr:spPr>
        <a:xfrm>
          <a:off x="9394190" y="106113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936FC827-0616-43F7-AA53-C430BF51B1F6}"/>
            </a:ext>
          </a:extLst>
        </xdr:cNvPr>
        <xdr:cNvSpPr/>
      </xdr:nvSpPr>
      <xdr:spPr>
        <a:xfrm>
          <a:off x="8632190" y="10620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4B83F0C2-0A48-4C9C-972C-942A21EC93BE}"/>
            </a:ext>
          </a:extLst>
        </xdr:cNvPr>
        <xdr:cNvSpPr/>
      </xdr:nvSpPr>
      <xdr:spPr>
        <a:xfrm>
          <a:off x="7846060" y="10627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DB1B9C85-7F4E-4AB5-888D-FF2766060555}"/>
            </a:ext>
          </a:extLst>
        </xdr:cNvPr>
        <xdr:cNvSpPr/>
      </xdr:nvSpPr>
      <xdr:spPr>
        <a:xfrm>
          <a:off x="7029450" y="1063168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198837BA-BAF0-45D9-9090-FC84CAEFFFCC}"/>
            </a:ext>
          </a:extLst>
        </xdr:cNvPr>
        <xdr:cNvSpPr/>
      </xdr:nvSpPr>
      <xdr:spPr>
        <a:xfrm>
          <a:off x="6231890" y="106366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CC6A644-912B-43C1-A6FA-456FA0C9BFD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9C25BEE-E604-4B7C-BE85-C8FD5BC141C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214AB76-85E3-48AA-95AC-7EF27AD2701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32BD3FD-BFB7-447A-A8CB-C76F43D9877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5E45DED-BFDB-4C09-870C-9002945AA27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143746</xdr:rowOff>
    </xdr:from>
    <xdr:to>
      <xdr:col>55</xdr:col>
      <xdr:colOff>50800</xdr:colOff>
      <xdr:row>63</xdr:row>
      <xdr:rowOff>73896</xdr:rowOff>
    </xdr:to>
    <xdr:sp macro="" textlink="">
      <xdr:nvSpPr>
        <xdr:cNvPr id="241" name="楕円 240">
          <a:extLst>
            <a:ext uri="{FF2B5EF4-FFF2-40B4-BE49-F238E27FC236}">
              <a16:creationId xmlns:a16="http://schemas.microsoft.com/office/drawing/2014/main" id="{415E2370-1072-4CD1-BC29-9847CC868292}"/>
            </a:ext>
          </a:extLst>
        </xdr:cNvPr>
        <xdr:cNvSpPr/>
      </xdr:nvSpPr>
      <xdr:spPr>
        <a:xfrm>
          <a:off x="9394190" y="1077174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122173</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0E627AA0-F8C7-41BB-B220-6C3AD54D2DD2}"/>
            </a:ext>
          </a:extLst>
        </xdr:cNvPr>
        <xdr:cNvSpPr txBox="1"/>
      </xdr:nvSpPr>
      <xdr:spPr>
        <a:xfrm>
          <a:off x="9467850" y="1075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145434</xdr:rowOff>
    </xdr:from>
    <xdr:to>
      <xdr:col>50</xdr:col>
      <xdr:colOff>165100</xdr:colOff>
      <xdr:row>63</xdr:row>
      <xdr:rowOff>75584</xdr:rowOff>
    </xdr:to>
    <xdr:sp macro="" textlink="">
      <xdr:nvSpPr>
        <xdr:cNvPr id="243" name="楕円 242">
          <a:extLst>
            <a:ext uri="{FF2B5EF4-FFF2-40B4-BE49-F238E27FC236}">
              <a16:creationId xmlns:a16="http://schemas.microsoft.com/office/drawing/2014/main" id="{80C82DBA-4D4D-483E-8AC4-80B736345B14}"/>
            </a:ext>
          </a:extLst>
        </xdr:cNvPr>
        <xdr:cNvSpPr/>
      </xdr:nvSpPr>
      <xdr:spPr>
        <a:xfrm>
          <a:off x="8632190" y="10773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23096</xdr:rowOff>
    </xdr:from>
    <xdr:to>
      <xdr:col>55</xdr:col>
      <xdr:colOff>0</xdr:colOff>
      <xdr:row>63</xdr:row>
      <xdr:rowOff>24784</xdr:rowOff>
    </xdr:to>
    <xdr:cxnSp macro="">
      <xdr:nvCxnSpPr>
        <xdr:cNvPr id="244" name="直線コネクタ 243">
          <a:extLst>
            <a:ext uri="{FF2B5EF4-FFF2-40B4-BE49-F238E27FC236}">
              <a16:creationId xmlns:a16="http://schemas.microsoft.com/office/drawing/2014/main" id="{AD546A0C-AF4F-493B-850E-B2EC3CD0ED3D}"/>
            </a:ext>
          </a:extLst>
        </xdr:cNvPr>
        <xdr:cNvCxnSpPr/>
      </xdr:nvCxnSpPr>
      <xdr:spPr>
        <a:xfrm flipV="1">
          <a:off x="8686800" y="10820636"/>
          <a:ext cx="742950" cy="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146066</xdr:rowOff>
    </xdr:from>
    <xdr:to>
      <xdr:col>46</xdr:col>
      <xdr:colOff>38100</xdr:colOff>
      <xdr:row>63</xdr:row>
      <xdr:rowOff>76216</xdr:rowOff>
    </xdr:to>
    <xdr:sp macro="" textlink="">
      <xdr:nvSpPr>
        <xdr:cNvPr id="245" name="楕円 244">
          <a:extLst>
            <a:ext uri="{FF2B5EF4-FFF2-40B4-BE49-F238E27FC236}">
              <a16:creationId xmlns:a16="http://schemas.microsoft.com/office/drawing/2014/main" id="{A2C7B1E1-648E-4DAC-A5B8-C8B1EBC0294E}"/>
            </a:ext>
          </a:extLst>
        </xdr:cNvPr>
        <xdr:cNvSpPr/>
      </xdr:nvSpPr>
      <xdr:spPr>
        <a:xfrm>
          <a:off x="7846060" y="107740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24784</xdr:rowOff>
    </xdr:from>
    <xdr:to>
      <xdr:col>50</xdr:col>
      <xdr:colOff>114300</xdr:colOff>
      <xdr:row>63</xdr:row>
      <xdr:rowOff>25416</xdr:rowOff>
    </xdr:to>
    <xdr:cxnSp macro="">
      <xdr:nvCxnSpPr>
        <xdr:cNvPr id="246" name="直線コネクタ 245">
          <a:extLst>
            <a:ext uri="{FF2B5EF4-FFF2-40B4-BE49-F238E27FC236}">
              <a16:creationId xmlns:a16="http://schemas.microsoft.com/office/drawing/2014/main" id="{18E92B1A-A752-4383-8670-BC21418EC882}"/>
            </a:ext>
          </a:extLst>
        </xdr:cNvPr>
        <xdr:cNvCxnSpPr/>
      </xdr:nvCxnSpPr>
      <xdr:spPr>
        <a:xfrm flipV="1">
          <a:off x="7889240" y="10822324"/>
          <a:ext cx="797560" cy="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151256</xdr:rowOff>
    </xdr:from>
    <xdr:to>
      <xdr:col>41</xdr:col>
      <xdr:colOff>101600</xdr:colOff>
      <xdr:row>63</xdr:row>
      <xdr:rowOff>81406</xdr:rowOff>
    </xdr:to>
    <xdr:sp macro="" textlink="">
      <xdr:nvSpPr>
        <xdr:cNvPr id="247" name="楕円 246">
          <a:extLst>
            <a:ext uri="{FF2B5EF4-FFF2-40B4-BE49-F238E27FC236}">
              <a16:creationId xmlns:a16="http://schemas.microsoft.com/office/drawing/2014/main" id="{66D13F05-BC79-461F-9727-4CE40A228335}"/>
            </a:ext>
          </a:extLst>
        </xdr:cNvPr>
        <xdr:cNvSpPr/>
      </xdr:nvSpPr>
      <xdr:spPr>
        <a:xfrm>
          <a:off x="7029450" y="107811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25416</xdr:rowOff>
    </xdr:from>
    <xdr:to>
      <xdr:col>45</xdr:col>
      <xdr:colOff>177800</xdr:colOff>
      <xdr:row>63</xdr:row>
      <xdr:rowOff>30606</xdr:rowOff>
    </xdr:to>
    <xdr:cxnSp macro="">
      <xdr:nvCxnSpPr>
        <xdr:cNvPr id="248" name="直線コネクタ 247">
          <a:extLst>
            <a:ext uri="{FF2B5EF4-FFF2-40B4-BE49-F238E27FC236}">
              <a16:creationId xmlns:a16="http://schemas.microsoft.com/office/drawing/2014/main" id="{F7CDB292-C93D-4C1A-B708-10EC38EFC998}"/>
            </a:ext>
          </a:extLst>
        </xdr:cNvPr>
        <xdr:cNvCxnSpPr/>
      </xdr:nvCxnSpPr>
      <xdr:spPr>
        <a:xfrm flipV="1">
          <a:off x="7084060" y="10822956"/>
          <a:ext cx="805180" cy="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154323</xdr:rowOff>
    </xdr:from>
    <xdr:to>
      <xdr:col>36</xdr:col>
      <xdr:colOff>165100</xdr:colOff>
      <xdr:row>63</xdr:row>
      <xdr:rowOff>84473</xdr:rowOff>
    </xdr:to>
    <xdr:sp macro="" textlink="">
      <xdr:nvSpPr>
        <xdr:cNvPr id="249" name="楕円 248">
          <a:extLst>
            <a:ext uri="{FF2B5EF4-FFF2-40B4-BE49-F238E27FC236}">
              <a16:creationId xmlns:a16="http://schemas.microsoft.com/office/drawing/2014/main" id="{C8A77E13-9F96-4002-B418-CF33701D673B}"/>
            </a:ext>
          </a:extLst>
        </xdr:cNvPr>
        <xdr:cNvSpPr/>
      </xdr:nvSpPr>
      <xdr:spPr>
        <a:xfrm>
          <a:off x="6231890" y="1078422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30606</xdr:rowOff>
    </xdr:from>
    <xdr:to>
      <xdr:col>41</xdr:col>
      <xdr:colOff>50800</xdr:colOff>
      <xdr:row>63</xdr:row>
      <xdr:rowOff>33673</xdr:rowOff>
    </xdr:to>
    <xdr:cxnSp macro="">
      <xdr:nvCxnSpPr>
        <xdr:cNvPr id="250" name="直線コネクタ 249">
          <a:extLst>
            <a:ext uri="{FF2B5EF4-FFF2-40B4-BE49-F238E27FC236}">
              <a16:creationId xmlns:a16="http://schemas.microsoft.com/office/drawing/2014/main" id="{EDB3788A-5202-464C-A4D3-FAF6E27FB29C}"/>
            </a:ext>
          </a:extLst>
        </xdr:cNvPr>
        <xdr:cNvCxnSpPr/>
      </xdr:nvCxnSpPr>
      <xdr:spPr>
        <a:xfrm flipV="1">
          <a:off x="6286500" y="10830051"/>
          <a:ext cx="797560" cy="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518DBC73-BA83-482F-800C-F48AAF82AAD1}"/>
            </a:ext>
          </a:extLst>
        </xdr:cNvPr>
        <xdr:cNvSpPr txBox="1"/>
      </xdr:nvSpPr>
      <xdr:spPr>
        <a:xfrm>
          <a:off x="8422151" y="1039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CD1432A6-768F-4127-A740-2B6AA02BA26D}"/>
            </a:ext>
          </a:extLst>
        </xdr:cNvPr>
        <xdr:cNvSpPr txBox="1"/>
      </xdr:nvSpPr>
      <xdr:spPr>
        <a:xfrm>
          <a:off x="764110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82989C55-8034-42F1-8FEB-BDAB68CE4105}"/>
            </a:ext>
          </a:extLst>
        </xdr:cNvPr>
        <xdr:cNvSpPr txBox="1"/>
      </xdr:nvSpPr>
      <xdr:spPr>
        <a:xfrm>
          <a:off x="685497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C39ED316-FF97-4B06-9421-B614EEFF1276}"/>
            </a:ext>
          </a:extLst>
        </xdr:cNvPr>
        <xdr:cNvSpPr txBox="1"/>
      </xdr:nvSpPr>
      <xdr:spPr>
        <a:xfrm>
          <a:off x="6038361" y="1041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66711</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117C8940-D7DE-4458-B67E-29B6C37E6B50}"/>
            </a:ext>
          </a:extLst>
        </xdr:cNvPr>
        <xdr:cNvSpPr txBox="1"/>
      </xdr:nvSpPr>
      <xdr:spPr>
        <a:xfrm>
          <a:off x="8422151" y="1086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67343</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B7E62ACB-652F-4017-949E-DCCAC51749D2}"/>
            </a:ext>
          </a:extLst>
        </xdr:cNvPr>
        <xdr:cNvSpPr txBox="1"/>
      </xdr:nvSpPr>
      <xdr:spPr>
        <a:xfrm>
          <a:off x="7641101" y="1086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72533</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3CE51128-1B2B-4239-A279-22CFA9CDC120}"/>
            </a:ext>
          </a:extLst>
        </xdr:cNvPr>
        <xdr:cNvSpPr txBox="1"/>
      </xdr:nvSpPr>
      <xdr:spPr>
        <a:xfrm>
          <a:off x="6854971" y="1087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75600</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2CEA31E3-A008-4017-B5A6-3689BE363CCC}"/>
            </a:ext>
          </a:extLst>
        </xdr:cNvPr>
        <xdr:cNvSpPr txBox="1"/>
      </xdr:nvSpPr>
      <xdr:spPr>
        <a:xfrm>
          <a:off x="6038361" y="1087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30B2222-A9B0-4A2D-87A5-BEEDAFF37B9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E6FDF04-8F2D-4110-87AF-DDDF29B7BC4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E2CA2DA6-492D-45B2-9EDD-B2EAF7D9A86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5D67F7F-7763-4EB0-8D75-6232566A699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42DBEBB-0CF3-45E1-8D35-0E128370223F}"/>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18B93A97-AAC8-452F-80BC-FDC1CAEF48C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30E92FD-D037-4FF8-A20B-95CA1530030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F9D5112-985B-4650-90E2-0F4C49D9D96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66E101AB-F7CF-4D85-9D51-7994A7A0799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B10D2114-D531-4E69-A92E-B84730A6866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53D9030-5E2C-4308-9ECC-A9EDD173CCD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D1F0E39E-1F96-4C51-B41C-E4B83066572A}"/>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C200206B-ADE6-4116-9D35-DC4EEB8DD486}"/>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648C6C95-CB97-4751-8E16-C407C85FD96A}"/>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57D1E697-6E17-463D-AC92-6C8E146A740B}"/>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4F42EC0B-7245-4B7B-A060-BDFB3474C70E}"/>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48F412BD-987F-4450-BCA4-00AEB69141ED}"/>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8AE85D53-9238-45A3-8FCD-5137652229E5}"/>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64AE6431-AEAF-479D-B6EC-88C1732E786D}"/>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6BB519D9-65D2-4F77-B7EF-9DE3481ECDDE}"/>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C135C3EC-DF97-4FD3-8BEF-16B79C60D259}"/>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6DDB32C0-E8DD-46E3-A6AB-63B6B40A7F20}"/>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34364A1E-968F-4862-BD19-E49C4134EBD0}"/>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2D04FFD-7061-4556-82F2-D381C275423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160F1BD3-6837-4E43-B592-F2AE28627E4A}"/>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259815FB-28DE-45A6-95AA-175A22B7DE0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7B416F79-C1EF-46CC-9C89-EF783984D2C9}"/>
            </a:ext>
          </a:extLst>
        </xdr:cNvPr>
        <xdr:cNvCxnSpPr/>
      </xdr:nvCxnSpPr>
      <xdr:spPr>
        <a:xfrm flipV="1">
          <a:off x="4173855" y="13391061"/>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FE909FC0-09F2-47FB-BD60-5AA8FB7A97F6}"/>
            </a:ext>
          </a:extLst>
        </xdr:cNvPr>
        <xdr:cNvSpPr txBox="1"/>
      </xdr:nvSpPr>
      <xdr:spPr>
        <a:xfrm>
          <a:off x="4212590" y="1473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A335806D-0A1A-458B-92F1-6AF646FEB593}"/>
            </a:ext>
          </a:extLst>
        </xdr:cNvPr>
        <xdr:cNvCxnSpPr/>
      </xdr:nvCxnSpPr>
      <xdr:spPr>
        <a:xfrm>
          <a:off x="4112260" y="14732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C25D0218-6056-48D7-89A3-B8FE84E9CEB4}"/>
            </a:ext>
          </a:extLst>
        </xdr:cNvPr>
        <xdr:cNvSpPr txBox="1"/>
      </xdr:nvSpPr>
      <xdr:spPr>
        <a:xfrm>
          <a:off x="4212590" y="131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6B6CEFDF-6CAA-4221-B734-32ACCA4016B5}"/>
            </a:ext>
          </a:extLst>
        </xdr:cNvPr>
        <xdr:cNvCxnSpPr/>
      </xdr:nvCxnSpPr>
      <xdr:spPr>
        <a:xfrm>
          <a:off x="4112260" y="1339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B4363D5-53F2-49D3-AFD0-B339A76A05D4}"/>
            </a:ext>
          </a:extLst>
        </xdr:cNvPr>
        <xdr:cNvSpPr txBox="1"/>
      </xdr:nvSpPr>
      <xdr:spPr>
        <a:xfrm>
          <a:off x="4212590" y="140745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A64230E5-F5F5-4D27-AC76-78295EC2AF6D}"/>
            </a:ext>
          </a:extLst>
        </xdr:cNvPr>
        <xdr:cNvSpPr/>
      </xdr:nvSpPr>
      <xdr:spPr>
        <a:xfrm>
          <a:off x="413131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C3F6BBF8-E396-4F8D-9265-B8547EA6D8F6}"/>
            </a:ext>
          </a:extLst>
        </xdr:cNvPr>
        <xdr:cNvSpPr/>
      </xdr:nvSpPr>
      <xdr:spPr>
        <a:xfrm>
          <a:off x="33883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9D707219-EE55-4CCB-BF0D-E5644585C0AC}"/>
            </a:ext>
          </a:extLst>
        </xdr:cNvPr>
        <xdr:cNvSpPr/>
      </xdr:nvSpPr>
      <xdr:spPr>
        <a:xfrm>
          <a:off x="25717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B8D8766D-A026-4ECE-A26E-3485050BDAF7}"/>
            </a:ext>
          </a:extLst>
        </xdr:cNvPr>
        <xdr:cNvSpPr/>
      </xdr:nvSpPr>
      <xdr:spPr>
        <a:xfrm>
          <a:off x="1774190" y="1409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38892418-161C-438E-B975-0198EACBE90D}"/>
            </a:ext>
          </a:extLst>
        </xdr:cNvPr>
        <xdr:cNvSpPr/>
      </xdr:nvSpPr>
      <xdr:spPr>
        <a:xfrm>
          <a:off x="9880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4A3B0BF-BFE4-4641-8069-8E941198F44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771BB3D-07D0-4913-A610-6A8546C9BF9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637F5A-951D-4558-A961-4331695BCD00}"/>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B377AAF-091F-4420-ADB1-6A7AFACCE26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4516880-F6C6-4A5B-AC37-C73A4FC4985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64044</xdr:rowOff>
    </xdr:from>
    <xdr:to>
      <xdr:col>24</xdr:col>
      <xdr:colOff>114300</xdr:colOff>
      <xdr:row>83</xdr:row>
      <xdr:rowOff>165644</xdr:rowOff>
    </xdr:to>
    <xdr:sp macro="" textlink="">
      <xdr:nvSpPr>
        <xdr:cNvPr id="301" name="楕円 300">
          <a:extLst>
            <a:ext uri="{FF2B5EF4-FFF2-40B4-BE49-F238E27FC236}">
              <a16:creationId xmlns:a16="http://schemas.microsoft.com/office/drawing/2014/main" id="{BF0BEEE2-56AA-4304-BD59-7E63AF7C65E4}"/>
            </a:ext>
          </a:extLst>
        </xdr:cNvPr>
        <xdr:cNvSpPr/>
      </xdr:nvSpPr>
      <xdr:spPr>
        <a:xfrm>
          <a:off x="4131310" y="14290584"/>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42471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219925D8-1A19-4B49-BD91-853B4B515547}"/>
            </a:ext>
          </a:extLst>
        </xdr:cNvPr>
        <xdr:cNvSpPr txBox="1"/>
      </xdr:nvSpPr>
      <xdr:spPr>
        <a:xfrm>
          <a:off x="4212590" y="14274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18324</xdr:rowOff>
    </xdr:from>
    <xdr:to>
      <xdr:col>20</xdr:col>
      <xdr:colOff>38100</xdr:colOff>
      <xdr:row>83</xdr:row>
      <xdr:rowOff>119924</xdr:rowOff>
    </xdr:to>
    <xdr:sp macro="" textlink="">
      <xdr:nvSpPr>
        <xdr:cNvPr id="303" name="楕円 302">
          <a:extLst>
            <a:ext uri="{FF2B5EF4-FFF2-40B4-BE49-F238E27FC236}">
              <a16:creationId xmlns:a16="http://schemas.microsoft.com/office/drawing/2014/main" id="{0FDC69A2-EAC3-4CAE-8DD3-7B05F17AC9F3}"/>
            </a:ext>
          </a:extLst>
        </xdr:cNvPr>
        <xdr:cNvSpPr/>
      </xdr:nvSpPr>
      <xdr:spPr>
        <a:xfrm>
          <a:off x="3388360" y="1425248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69124</xdr:rowOff>
    </xdr:from>
    <xdr:to>
      <xdr:col>24</xdr:col>
      <xdr:colOff>63500</xdr:colOff>
      <xdr:row>83</xdr:row>
      <xdr:rowOff>114844</xdr:rowOff>
    </xdr:to>
    <xdr:cxnSp macro="">
      <xdr:nvCxnSpPr>
        <xdr:cNvPr id="304" name="直線コネクタ 303">
          <a:extLst>
            <a:ext uri="{FF2B5EF4-FFF2-40B4-BE49-F238E27FC236}">
              <a16:creationId xmlns:a16="http://schemas.microsoft.com/office/drawing/2014/main" id="{22CA2A22-0D73-4978-8973-6165EB19CE29}"/>
            </a:ext>
          </a:extLst>
        </xdr:cNvPr>
        <xdr:cNvCxnSpPr/>
      </xdr:nvCxnSpPr>
      <xdr:spPr>
        <a:xfrm>
          <a:off x="3431540" y="14297569"/>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134257</xdr:rowOff>
    </xdr:from>
    <xdr:to>
      <xdr:col>15</xdr:col>
      <xdr:colOff>101600</xdr:colOff>
      <xdr:row>83</xdr:row>
      <xdr:rowOff>64407</xdr:rowOff>
    </xdr:to>
    <xdr:sp macro="" textlink="">
      <xdr:nvSpPr>
        <xdr:cNvPr id="305" name="楕円 304">
          <a:extLst>
            <a:ext uri="{FF2B5EF4-FFF2-40B4-BE49-F238E27FC236}">
              <a16:creationId xmlns:a16="http://schemas.microsoft.com/office/drawing/2014/main" id="{7588CF16-5DBD-4844-98B7-33967BA9FCCC}"/>
            </a:ext>
          </a:extLst>
        </xdr:cNvPr>
        <xdr:cNvSpPr/>
      </xdr:nvSpPr>
      <xdr:spPr>
        <a:xfrm>
          <a:off x="2571750" y="141893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13607</xdr:rowOff>
    </xdr:from>
    <xdr:to>
      <xdr:col>19</xdr:col>
      <xdr:colOff>177800</xdr:colOff>
      <xdr:row>83</xdr:row>
      <xdr:rowOff>69124</xdr:rowOff>
    </xdr:to>
    <xdr:cxnSp macro="">
      <xdr:nvCxnSpPr>
        <xdr:cNvPr id="306" name="直線コネクタ 305">
          <a:extLst>
            <a:ext uri="{FF2B5EF4-FFF2-40B4-BE49-F238E27FC236}">
              <a16:creationId xmlns:a16="http://schemas.microsoft.com/office/drawing/2014/main" id="{ECE606DB-9574-452E-AF61-BFED0A99C661}"/>
            </a:ext>
          </a:extLst>
        </xdr:cNvPr>
        <xdr:cNvCxnSpPr/>
      </xdr:nvCxnSpPr>
      <xdr:spPr>
        <a:xfrm>
          <a:off x="2626360" y="14247767"/>
          <a:ext cx="805180" cy="4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75474</xdr:rowOff>
    </xdr:from>
    <xdr:to>
      <xdr:col>10</xdr:col>
      <xdr:colOff>165100</xdr:colOff>
      <xdr:row>83</xdr:row>
      <xdr:rowOff>5624</xdr:rowOff>
    </xdr:to>
    <xdr:sp macro="" textlink="">
      <xdr:nvSpPr>
        <xdr:cNvPr id="307" name="楕円 306">
          <a:extLst>
            <a:ext uri="{FF2B5EF4-FFF2-40B4-BE49-F238E27FC236}">
              <a16:creationId xmlns:a16="http://schemas.microsoft.com/office/drawing/2014/main" id="{F7884166-FEE3-4F07-8B08-13FAED818F54}"/>
            </a:ext>
          </a:extLst>
        </xdr:cNvPr>
        <xdr:cNvSpPr/>
      </xdr:nvSpPr>
      <xdr:spPr>
        <a:xfrm>
          <a:off x="1774190" y="1413437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126274</xdr:rowOff>
    </xdr:from>
    <xdr:to>
      <xdr:col>15</xdr:col>
      <xdr:colOff>50800</xdr:colOff>
      <xdr:row>83</xdr:row>
      <xdr:rowOff>13607</xdr:rowOff>
    </xdr:to>
    <xdr:cxnSp macro="">
      <xdr:nvCxnSpPr>
        <xdr:cNvPr id="308" name="直線コネクタ 307">
          <a:extLst>
            <a:ext uri="{FF2B5EF4-FFF2-40B4-BE49-F238E27FC236}">
              <a16:creationId xmlns:a16="http://schemas.microsoft.com/office/drawing/2014/main" id="{4D1E720C-D558-44F6-BD75-8AF86F2EA516}"/>
            </a:ext>
          </a:extLst>
        </xdr:cNvPr>
        <xdr:cNvCxnSpPr/>
      </xdr:nvCxnSpPr>
      <xdr:spPr>
        <a:xfrm>
          <a:off x="1828800" y="14188984"/>
          <a:ext cx="79756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42818</xdr:rowOff>
    </xdr:from>
    <xdr:to>
      <xdr:col>6</xdr:col>
      <xdr:colOff>38100</xdr:colOff>
      <xdr:row>82</xdr:row>
      <xdr:rowOff>144418</xdr:rowOff>
    </xdr:to>
    <xdr:sp macro="" textlink="">
      <xdr:nvSpPr>
        <xdr:cNvPr id="309" name="楕円 308">
          <a:extLst>
            <a:ext uri="{FF2B5EF4-FFF2-40B4-BE49-F238E27FC236}">
              <a16:creationId xmlns:a16="http://schemas.microsoft.com/office/drawing/2014/main" id="{F17E36F8-F559-48CA-B275-A30A5F371624}"/>
            </a:ext>
          </a:extLst>
        </xdr:cNvPr>
        <xdr:cNvSpPr/>
      </xdr:nvSpPr>
      <xdr:spPr>
        <a:xfrm>
          <a:off x="988060" y="141036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93618</xdr:rowOff>
    </xdr:from>
    <xdr:to>
      <xdr:col>10</xdr:col>
      <xdr:colOff>114300</xdr:colOff>
      <xdr:row>82</xdr:row>
      <xdr:rowOff>126274</xdr:rowOff>
    </xdr:to>
    <xdr:cxnSp macro="">
      <xdr:nvCxnSpPr>
        <xdr:cNvPr id="310" name="直線コネクタ 309">
          <a:extLst>
            <a:ext uri="{FF2B5EF4-FFF2-40B4-BE49-F238E27FC236}">
              <a16:creationId xmlns:a16="http://schemas.microsoft.com/office/drawing/2014/main" id="{69302587-0636-4297-B8EF-96B221382BB5}"/>
            </a:ext>
          </a:extLst>
        </xdr:cNvPr>
        <xdr:cNvCxnSpPr/>
      </xdr:nvCxnSpPr>
      <xdr:spPr>
        <a:xfrm>
          <a:off x="1031240" y="14156328"/>
          <a:ext cx="79756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E83C4883-1DF4-4322-92B3-69D72864F9CA}"/>
            </a:ext>
          </a:extLst>
        </xdr:cNvPr>
        <xdr:cNvSpPr txBox="1"/>
      </xdr:nvSpPr>
      <xdr:spPr>
        <a:xfrm>
          <a:off x="3239144" y="1394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16ABCA0B-86DD-479F-9A85-EB200B2CB12E}"/>
            </a:ext>
          </a:extLst>
        </xdr:cNvPr>
        <xdr:cNvSpPr txBox="1"/>
      </xdr:nvSpPr>
      <xdr:spPr>
        <a:xfrm>
          <a:off x="2439044" y="1390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AEC77FE8-4B85-4FC5-8120-3ABB24DB4C70}"/>
            </a:ext>
          </a:extLst>
        </xdr:cNvPr>
        <xdr:cNvSpPr txBox="1"/>
      </xdr:nvSpPr>
      <xdr:spPr>
        <a:xfrm>
          <a:off x="1641484" y="1387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8CF0AAFC-E9D9-4FF5-9EF8-E2440F497613}"/>
            </a:ext>
          </a:extLst>
        </xdr:cNvPr>
        <xdr:cNvSpPr txBox="1"/>
      </xdr:nvSpPr>
      <xdr:spPr>
        <a:xfrm>
          <a:off x="855354" y="1384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111051</xdr:rowOff>
    </xdr:from>
    <xdr:ext cx="405111" cy="259045"/>
    <xdr:sp macro="" textlink="">
      <xdr:nvSpPr>
        <xdr:cNvPr id="315" name="n_1mainValue【公営住宅】&#10;有形固定資産減価償却率">
          <a:extLst>
            <a:ext uri="{FF2B5EF4-FFF2-40B4-BE49-F238E27FC236}">
              <a16:creationId xmlns:a16="http://schemas.microsoft.com/office/drawing/2014/main" id="{23160566-66B0-430B-A407-6F6C3ECF74A3}"/>
            </a:ext>
          </a:extLst>
        </xdr:cNvPr>
        <xdr:cNvSpPr txBox="1"/>
      </xdr:nvSpPr>
      <xdr:spPr>
        <a:xfrm>
          <a:off x="3239144" y="1434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55534</xdr:rowOff>
    </xdr:from>
    <xdr:ext cx="405111" cy="259045"/>
    <xdr:sp macro="" textlink="">
      <xdr:nvSpPr>
        <xdr:cNvPr id="316" name="n_2mainValue【公営住宅】&#10;有形固定資産減価償却率">
          <a:extLst>
            <a:ext uri="{FF2B5EF4-FFF2-40B4-BE49-F238E27FC236}">
              <a16:creationId xmlns:a16="http://schemas.microsoft.com/office/drawing/2014/main" id="{2344E096-6ACC-49D6-8F41-BE62F24DDF99}"/>
            </a:ext>
          </a:extLst>
        </xdr:cNvPr>
        <xdr:cNvSpPr txBox="1"/>
      </xdr:nvSpPr>
      <xdr:spPr>
        <a:xfrm>
          <a:off x="2439044" y="1428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317" name="n_3mainValue【公営住宅】&#10;有形固定資産減価償却率">
          <a:extLst>
            <a:ext uri="{FF2B5EF4-FFF2-40B4-BE49-F238E27FC236}">
              <a16:creationId xmlns:a16="http://schemas.microsoft.com/office/drawing/2014/main" id="{5B0600C4-A5ED-48E8-B1A6-2D6AA928EC4C}"/>
            </a:ext>
          </a:extLst>
        </xdr:cNvPr>
        <xdr:cNvSpPr txBox="1"/>
      </xdr:nvSpPr>
      <xdr:spPr>
        <a:xfrm>
          <a:off x="1641484" y="1423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135545</xdr:rowOff>
    </xdr:from>
    <xdr:ext cx="405111" cy="259045"/>
    <xdr:sp macro="" textlink="">
      <xdr:nvSpPr>
        <xdr:cNvPr id="318" name="n_4mainValue【公営住宅】&#10;有形固定資産減価償却率">
          <a:extLst>
            <a:ext uri="{FF2B5EF4-FFF2-40B4-BE49-F238E27FC236}">
              <a16:creationId xmlns:a16="http://schemas.microsoft.com/office/drawing/2014/main" id="{E311F72A-6ABB-4337-B425-62483934E348}"/>
            </a:ext>
          </a:extLst>
        </xdr:cNvPr>
        <xdr:cNvSpPr txBox="1"/>
      </xdr:nvSpPr>
      <xdr:spPr>
        <a:xfrm>
          <a:off x="855354" y="1419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D9677EC-B065-428D-8CDD-EA44D2A7B8C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4C3B99C-9AEA-4F1A-91FC-9039D858ED2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2103A2F-C478-42DE-99B0-E54A3616654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420384F-6A2F-4F69-B081-6CD7A89C03E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28A17CDE-D7D6-4B5C-9F1D-91E1E4EC4D0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3BC2573-72CD-461B-A446-25310C573D0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8685DEE-61E5-40DA-90F0-EB04EA2E957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266B121-6DD5-41EC-8C8B-E07983CE3FD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E4AC9AA9-2A6A-4602-96DD-D88431A0F040}"/>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25765CED-FEAB-434C-B9D1-0B25C0E336D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5F02117E-C340-479C-B9B2-7B09ABB0B83C}"/>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CBF73416-73A5-48C3-A234-15385176375B}"/>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774E45A4-E666-41A3-A984-9899F1C62362}"/>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AE2AE1BB-10FF-4E9E-BCDC-B034A2664C4E}"/>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C3D53587-B636-4C90-A6E4-402F655F4621}"/>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59626269-73EF-4033-9B94-D6C126BD788D}"/>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C5DF051B-C074-48A4-AA97-D8F7B3D9F5DD}"/>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1A25743B-86C9-404C-A510-3DDEB51D4918}"/>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DA47A93C-636B-403A-848C-BF7E36A2097B}"/>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69E88A45-C8C1-47DF-B806-DEEE443BD61B}"/>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7DEDCDB-8116-4A71-94E7-324F75010AB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31A26A7-409A-4B7C-A0D4-93ABED805E5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C268398-9B34-4D37-AC15-AA594A04674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7757F749-B41C-494F-9597-A5D8A2F54C25}"/>
            </a:ext>
          </a:extLst>
        </xdr:cNvPr>
        <xdr:cNvCxnSpPr/>
      </xdr:nvCxnSpPr>
      <xdr:spPr>
        <a:xfrm flipV="1">
          <a:off x="9429115" y="13457301"/>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CB6965D-328E-4A74-9D82-2F08B6929A55}"/>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598A264A-137E-47E0-B122-C9E027900782}"/>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80119634-7467-440B-808A-C66B5806DD62}"/>
            </a:ext>
          </a:extLst>
        </xdr:cNvPr>
        <xdr:cNvSpPr txBox="1"/>
      </xdr:nvSpPr>
      <xdr:spPr>
        <a:xfrm>
          <a:off x="9467850" y="1322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A8A9967A-2019-4F90-9406-997F00E8B98D}"/>
            </a:ext>
          </a:extLst>
        </xdr:cNvPr>
        <xdr:cNvCxnSpPr/>
      </xdr:nvCxnSpPr>
      <xdr:spPr>
        <a:xfrm>
          <a:off x="9356090" y="134573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8EB1EFA3-D018-4F5A-BC6A-6A57FE594644}"/>
            </a:ext>
          </a:extLst>
        </xdr:cNvPr>
        <xdr:cNvSpPr txBox="1"/>
      </xdr:nvSpPr>
      <xdr:spPr>
        <a:xfrm>
          <a:off x="946785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AE1FACA6-12A3-4D4C-A713-0DFB317C42D0}"/>
            </a:ext>
          </a:extLst>
        </xdr:cNvPr>
        <xdr:cNvSpPr/>
      </xdr:nvSpPr>
      <xdr:spPr>
        <a:xfrm>
          <a:off x="9394190" y="142908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F5229D0C-15EF-457E-BA86-3CA3EC232AD3}"/>
            </a:ext>
          </a:extLst>
        </xdr:cNvPr>
        <xdr:cNvSpPr/>
      </xdr:nvSpPr>
      <xdr:spPr>
        <a:xfrm>
          <a:off x="8632190" y="142854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FAE3173B-F18A-4C84-A6D2-8CA84262D65C}"/>
            </a:ext>
          </a:extLst>
        </xdr:cNvPr>
        <xdr:cNvSpPr/>
      </xdr:nvSpPr>
      <xdr:spPr>
        <a:xfrm>
          <a:off x="7846060" y="14286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7F1DD2BB-EBE8-4BCF-89CD-2D5AB204A643}"/>
            </a:ext>
          </a:extLst>
        </xdr:cNvPr>
        <xdr:cNvSpPr/>
      </xdr:nvSpPr>
      <xdr:spPr>
        <a:xfrm>
          <a:off x="7029450" y="142892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E08C6CFF-D9D5-4033-A20D-0BB631A10FE9}"/>
            </a:ext>
          </a:extLst>
        </xdr:cNvPr>
        <xdr:cNvSpPr/>
      </xdr:nvSpPr>
      <xdr:spPr>
        <a:xfrm>
          <a:off x="62318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9292468-F083-495F-BFA4-3BA8BD17C4A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A1034A5-848D-48BC-9709-1365E06AF04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1267249-9E7B-4CFF-A578-72A7870680A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10C9F94-F777-4BDC-B29A-63201C59FB0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2A8BB4E-F3F3-4666-B7D3-B68820DDC49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149606</xdr:rowOff>
    </xdr:from>
    <xdr:to>
      <xdr:col>55</xdr:col>
      <xdr:colOff>50800</xdr:colOff>
      <xdr:row>81</xdr:row>
      <xdr:rowOff>79756</xdr:rowOff>
    </xdr:to>
    <xdr:sp macro="" textlink="">
      <xdr:nvSpPr>
        <xdr:cNvPr id="358" name="楕円 357">
          <a:extLst>
            <a:ext uri="{FF2B5EF4-FFF2-40B4-BE49-F238E27FC236}">
              <a16:creationId xmlns:a16="http://schemas.microsoft.com/office/drawing/2014/main" id="{82918339-73BA-46B4-BE97-8B0BC65CC1C2}"/>
            </a:ext>
          </a:extLst>
        </xdr:cNvPr>
        <xdr:cNvSpPr/>
      </xdr:nvSpPr>
      <xdr:spPr>
        <a:xfrm>
          <a:off x="9394190" y="13865606"/>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1033</xdr:rowOff>
    </xdr:from>
    <xdr:ext cx="469744" cy="259045"/>
    <xdr:sp macro="" textlink="">
      <xdr:nvSpPr>
        <xdr:cNvPr id="359" name="【公営住宅】&#10;一人当たり面積該当値テキスト">
          <a:extLst>
            <a:ext uri="{FF2B5EF4-FFF2-40B4-BE49-F238E27FC236}">
              <a16:creationId xmlns:a16="http://schemas.microsoft.com/office/drawing/2014/main" id="{4E492B7C-DA17-4794-BF3F-1B7FC5332A19}"/>
            </a:ext>
          </a:extLst>
        </xdr:cNvPr>
        <xdr:cNvSpPr txBox="1"/>
      </xdr:nvSpPr>
      <xdr:spPr>
        <a:xfrm>
          <a:off x="9467850" y="1371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148844</xdr:rowOff>
    </xdr:from>
    <xdr:to>
      <xdr:col>50</xdr:col>
      <xdr:colOff>165100</xdr:colOff>
      <xdr:row>81</xdr:row>
      <xdr:rowOff>78994</xdr:rowOff>
    </xdr:to>
    <xdr:sp macro="" textlink="">
      <xdr:nvSpPr>
        <xdr:cNvPr id="360" name="楕円 359">
          <a:extLst>
            <a:ext uri="{FF2B5EF4-FFF2-40B4-BE49-F238E27FC236}">
              <a16:creationId xmlns:a16="http://schemas.microsoft.com/office/drawing/2014/main" id="{34BC46BA-4257-41D0-B574-F4212FB66D47}"/>
            </a:ext>
          </a:extLst>
        </xdr:cNvPr>
        <xdr:cNvSpPr/>
      </xdr:nvSpPr>
      <xdr:spPr>
        <a:xfrm>
          <a:off x="8632190" y="138648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28194</xdr:rowOff>
    </xdr:from>
    <xdr:to>
      <xdr:col>55</xdr:col>
      <xdr:colOff>0</xdr:colOff>
      <xdr:row>81</xdr:row>
      <xdr:rowOff>28956</xdr:rowOff>
    </xdr:to>
    <xdr:cxnSp macro="">
      <xdr:nvCxnSpPr>
        <xdr:cNvPr id="361" name="直線コネクタ 360">
          <a:extLst>
            <a:ext uri="{FF2B5EF4-FFF2-40B4-BE49-F238E27FC236}">
              <a16:creationId xmlns:a16="http://schemas.microsoft.com/office/drawing/2014/main" id="{D36C3E82-0FE3-4682-934A-EFAD1FC00389}"/>
            </a:ext>
          </a:extLst>
        </xdr:cNvPr>
        <xdr:cNvCxnSpPr/>
      </xdr:nvCxnSpPr>
      <xdr:spPr>
        <a:xfrm>
          <a:off x="8686800" y="13913739"/>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148844</xdr:rowOff>
    </xdr:from>
    <xdr:to>
      <xdr:col>46</xdr:col>
      <xdr:colOff>38100</xdr:colOff>
      <xdr:row>81</xdr:row>
      <xdr:rowOff>78994</xdr:rowOff>
    </xdr:to>
    <xdr:sp macro="" textlink="">
      <xdr:nvSpPr>
        <xdr:cNvPr id="362" name="楕円 361">
          <a:extLst>
            <a:ext uri="{FF2B5EF4-FFF2-40B4-BE49-F238E27FC236}">
              <a16:creationId xmlns:a16="http://schemas.microsoft.com/office/drawing/2014/main" id="{19D1B11B-643C-4D55-ADC2-F6164FF3E810}"/>
            </a:ext>
          </a:extLst>
        </xdr:cNvPr>
        <xdr:cNvSpPr/>
      </xdr:nvSpPr>
      <xdr:spPr>
        <a:xfrm>
          <a:off x="7846060" y="138648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28194</xdr:rowOff>
    </xdr:from>
    <xdr:to>
      <xdr:col>50</xdr:col>
      <xdr:colOff>114300</xdr:colOff>
      <xdr:row>81</xdr:row>
      <xdr:rowOff>28194</xdr:rowOff>
    </xdr:to>
    <xdr:cxnSp macro="">
      <xdr:nvCxnSpPr>
        <xdr:cNvPr id="363" name="直線コネクタ 362">
          <a:extLst>
            <a:ext uri="{FF2B5EF4-FFF2-40B4-BE49-F238E27FC236}">
              <a16:creationId xmlns:a16="http://schemas.microsoft.com/office/drawing/2014/main" id="{7EFFCA4D-B92F-4190-850E-FC3F0DE4286B}"/>
            </a:ext>
          </a:extLst>
        </xdr:cNvPr>
        <xdr:cNvCxnSpPr/>
      </xdr:nvCxnSpPr>
      <xdr:spPr>
        <a:xfrm>
          <a:off x="7889240" y="139137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150368</xdr:rowOff>
    </xdr:from>
    <xdr:to>
      <xdr:col>41</xdr:col>
      <xdr:colOff>101600</xdr:colOff>
      <xdr:row>81</xdr:row>
      <xdr:rowOff>80518</xdr:rowOff>
    </xdr:to>
    <xdr:sp macro="" textlink="">
      <xdr:nvSpPr>
        <xdr:cNvPr id="364" name="楕円 363">
          <a:extLst>
            <a:ext uri="{FF2B5EF4-FFF2-40B4-BE49-F238E27FC236}">
              <a16:creationId xmlns:a16="http://schemas.microsoft.com/office/drawing/2014/main" id="{3BD3864F-0C78-4C48-82A9-87977AD82EDF}"/>
            </a:ext>
          </a:extLst>
        </xdr:cNvPr>
        <xdr:cNvSpPr/>
      </xdr:nvSpPr>
      <xdr:spPr>
        <a:xfrm>
          <a:off x="7029450" y="138663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28194</xdr:rowOff>
    </xdr:from>
    <xdr:to>
      <xdr:col>45</xdr:col>
      <xdr:colOff>177800</xdr:colOff>
      <xdr:row>81</xdr:row>
      <xdr:rowOff>29718</xdr:rowOff>
    </xdr:to>
    <xdr:cxnSp macro="">
      <xdr:nvCxnSpPr>
        <xdr:cNvPr id="365" name="直線コネクタ 364">
          <a:extLst>
            <a:ext uri="{FF2B5EF4-FFF2-40B4-BE49-F238E27FC236}">
              <a16:creationId xmlns:a16="http://schemas.microsoft.com/office/drawing/2014/main" id="{DCCB16F2-3AEB-4E0E-9DAD-A649F184DEE0}"/>
            </a:ext>
          </a:extLst>
        </xdr:cNvPr>
        <xdr:cNvCxnSpPr/>
      </xdr:nvCxnSpPr>
      <xdr:spPr>
        <a:xfrm flipV="1">
          <a:off x="7084060" y="13913739"/>
          <a:ext cx="80518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158750</xdr:rowOff>
    </xdr:from>
    <xdr:to>
      <xdr:col>36</xdr:col>
      <xdr:colOff>165100</xdr:colOff>
      <xdr:row>81</xdr:row>
      <xdr:rowOff>88900</xdr:rowOff>
    </xdr:to>
    <xdr:sp macro="" textlink="">
      <xdr:nvSpPr>
        <xdr:cNvPr id="366" name="楕円 365">
          <a:extLst>
            <a:ext uri="{FF2B5EF4-FFF2-40B4-BE49-F238E27FC236}">
              <a16:creationId xmlns:a16="http://schemas.microsoft.com/office/drawing/2014/main" id="{962F2704-713B-476D-BC98-1DF0A21305E1}"/>
            </a:ext>
          </a:extLst>
        </xdr:cNvPr>
        <xdr:cNvSpPr/>
      </xdr:nvSpPr>
      <xdr:spPr>
        <a:xfrm>
          <a:off x="6231890" y="138766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29718</xdr:rowOff>
    </xdr:from>
    <xdr:to>
      <xdr:col>41</xdr:col>
      <xdr:colOff>50800</xdr:colOff>
      <xdr:row>81</xdr:row>
      <xdr:rowOff>38100</xdr:rowOff>
    </xdr:to>
    <xdr:cxnSp macro="">
      <xdr:nvCxnSpPr>
        <xdr:cNvPr id="367" name="直線コネクタ 366">
          <a:extLst>
            <a:ext uri="{FF2B5EF4-FFF2-40B4-BE49-F238E27FC236}">
              <a16:creationId xmlns:a16="http://schemas.microsoft.com/office/drawing/2014/main" id="{38706BB8-BC20-4626-B0BF-BE04EC153F4E}"/>
            </a:ext>
          </a:extLst>
        </xdr:cNvPr>
        <xdr:cNvCxnSpPr/>
      </xdr:nvCxnSpPr>
      <xdr:spPr>
        <a:xfrm flipV="1">
          <a:off x="6286500" y="13915263"/>
          <a:ext cx="79756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1E8E13E3-992F-46DD-8839-41BED8898453}"/>
            </a:ext>
          </a:extLst>
        </xdr:cNvPr>
        <xdr:cNvSpPr txBox="1"/>
      </xdr:nvSpPr>
      <xdr:spPr>
        <a:xfrm>
          <a:off x="845446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ABB908F4-D1BD-4AC3-85E7-8E88007D3D0A}"/>
            </a:ext>
          </a:extLst>
        </xdr:cNvPr>
        <xdr:cNvSpPr txBox="1"/>
      </xdr:nvSpPr>
      <xdr:spPr>
        <a:xfrm>
          <a:off x="767341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B97679B1-B350-45A2-A4AE-6AA697C5FE80}"/>
            </a:ext>
          </a:extLst>
        </xdr:cNvPr>
        <xdr:cNvSpPr txBox="1"/>
      </xdr:nvSpPr>
      <xdr:spPr>
        <a:xfrm>
          <a:off x="6866332"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6D12F594-86DE-490C-AE9E-1376EFB9E4FC}"/>
            </a:ext>
          </a:extLst>
        </xdr:cNvPr>
        <xdr:cNvSpPr txBox="1"/>
      </xdr:nvSpPr>
      <xdr:spPr>
        <a:xfrm>
          <a:off x="6068772"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95521</xdr:rowOff>
    </xdr:from>
    <xdr:ext cx="469744" cy="259045"/>
    <xdr:sp macro="" textlink="">
      <xdr:nvSpPr>
        <xdr:cNvPr id="372" name="n_1mainValue【公営住宅】&#10;一人当たり面積">
          <a:extLst>
            <a:ext uri="{FF2B5EF4-FFF2-40B4-BE49-F238E27FC236}">
              <a16:creationId xmlns:a16="http://schemas.microsoft.com/office/drawing/2014/main" id="{B87EB1C1-751A-408D-9199-7075BA016050}"/>
            </a:ext>
          </a:extLst>
        </xdr:cNvPr>
        <xdr:cNvSpPr txBox="1"/>
      </xdr:nvSpPr>
      <xdr:spPr>
        <a:xfrm>
          <a:off x="8454467" y="1363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95521</xdr:rowOff>
    </xdr:from>
    <xdr:ext cx="469744" cy="259045"/>
    <xdr:sp macro="" textlink="">
      <xdr:nvSpPr>
        <xdr:cNvPr id="373" name="n_2mainValue【公営住宅】&#10;一人当たり面積">
          <a:extLst>
            <a:ext uri="{FF2B5EF4-FFF2-40B4-BE49-F238E27FC236}">
              <a16:creationId xmlns:a16="http://schemas.microsoft.com/office/drawing/2014/main" id="{5E8E3B99-3FC5-43FB-B456-F21F5EE1A5A0}"/>
            </a:ext>
          </a:extLst>
        </xdr:cNvPr>
        <xdr:cNvSpPr txBox="1"/>
      </xdr:nvSpPr>
      <xdr:spPr>
        <a:xfrm>
          <a:off x="7673417" y="1363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97045</xdr:rowOff>
    </xdr:from>
    <xdr:ext cx="469744" cy="259045"/>
    <xdr:sp macro="" textlink="">
      <xdr:nvSpPr>
        <xdr:cNvPr id="374" name="n_3mainValue【公営住宅】&#10;一人当たり面積">
          <a:extLst>
            <a:ext uri="{FF2B5EF4-FFF2-40B4-BE49-F238E27FC236}">
              <a16:creationId xmlns:a16="http://schemas.microsoft.com/office/drawing/2014/main" id="{275FDD98-AAF1-432D-A266-13B1F56D4088}"/>
            </a:ext>
          </a:extLst>
        </xdr:cNvPr>
        <xdr:cNvSpPr txBox="1"/>
      </xdr:nvSpPr>
      <xdr:spPr>
        <a:xfrm>
          <a:off x="6866332" y="1363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105427</xdr:rowOff>
    </xdr:from>
    <xdr:ext cx="469744" cy="259045"/>
    <xdr:sp macro="" textlink="">
      <xdr:nvSpPr>
        <xdr:cNvPr id="375" name="n_4mainValue【公営住宅】&#10;一人当たり面積">
          <a:extLst>
            <a:ext uri="{FF2B5EF4-FFF2-40B4-BE49-F238E27FC236}">
              <a16:creationId xmlns:a16="http://schemas.microsoft.com/office/drawing/2014/main" id="{B69DFE9F-240A-4E0F-B780-0A82555E3870}"/>
            </a:ext>
          </a:extLst>
        </xdr:cNvPr>
        <xdr:cNvSpPr txBox="1"/>
      </xdr:nvSpPr>
      <xdr:spPr>
        <a:xfrm>
          <a:off x="6068772" y="136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55FB8B9-E2CB-47EA-8ED7-F38654AC866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8D03027-7307-4D79-89C8-77C7BABC75B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30B54CE-76A6-4131-99DB-97CDFC6459B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69AC1A2-3BE5-4502-B7FD-2648C84107E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A8E3461-66D6-4597-AB57-B753299789E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70D4CA8-8BF2-4602-B4F0-1E05254EDAB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0047EE7-23F3-4616-A50E-4DF0FA83DAF1}"/>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F10C197-F2A9-4BE1-A8CA-35673F754AA8}"/>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83FB58B-145B-4E40-89D0-A714E504DDA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237317FF-2FC7-48B5-B02F-52F922CA3EA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93AEF7D-FAFF-404C-87CB-B18F3952345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BCF374BF-55D5-4C92-8227-90FE1B2215E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2D994893-6FA8-4849-AF6E-8727688A4B0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5870083C-6207-4FEE-982C-793DC8AF107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9FA6002C-8F29-4B5F-BDEC-C19066CF046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8A4A2B0-DB59-4032-9A74-0BA92E8F3C3C}"/>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2D75953-B5E7-4992-95DD-81D78987B31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056E099-827D-4AB1-ADE4-BADB0D8C1C8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9FBDD82-FB81-48AB-AC04-EFA43C1D3CC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8CC9967-8882-42AF-8F96-B0DDC6E7036B}"/>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DD468A76-1DD2-4551-A484-6CAA37598E6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8A4509AD-F196-4CF7-8E32-83817696CD0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F41A644D-F4D8-4841-8423-C23019C8008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ACC2C85-302F-494E-93A2-9313751E81D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7BA0CB7-87BC-4D0B-AE05-E226A21CB9B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1C0E8FDF-14C5-4726-978C-85483DE7403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FCBD2D4-8DF8-4141-BA37-C2F74F5192C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EC37A6E8-A1B8-4F3F-91F1-BBB994C93693}"/>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72825D11-3077-4D9B-BAF0-5FFBC3009888}"/>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4B30F47F-A77C-49EF-B73E-562B7BEA25B1}"/>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86F233C4-B172-4479-9007-AF3FC08D8CFB}"/>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0DB70121-C1B1-4DFB-86C9-E21A22DA0853}"/>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AA1AC903-9183-4AD2-9CA5-2AAF1656EBEB}"/>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B74101D8-BF2B-49A7-86D1-90C4306DED9A}"/>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D480533C-B232-428B-98FD-7835E57D08D7}"/>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CAF89508-8948-4FE9-AA95-06BFBB06989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C7CDB7D1-F7CA-4937-A609-814A81145ABD}"/>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A0711186-91FA-4C32-A05C-8C397A2C7F3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4D3B27B2-306A-492F-95C9-6C1A6A132F3F}"/>
            </a:ext>
          </a:extLst>
        </xdr:cNvPr>
        <xdr:cNvCxnSpPr/>
      </xdr:nvCxnSpPr>
      <xdr:spPr>
        <a:xfrm flipV="1">
          <a:off x="14703424" y="5742813"/>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A4184D39-0E70-4F2C-9B89-195A921DB6A0}"/>
            </a:ext>
          </a:extLst>
        </xdr:cNvPr>
        <xdr:cNvSpPr txBox="1"/>
      </xdr:nvSpPr>
      <xdr:spPr>
        <a:xfrm>
          <a:off x="14742160" y="698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86FAF483-03EC-4C61-9F45-D9ADF35D6A40}"/>
            </a:ext>
          </a:extLst>
        </xdr:cNvPr>
        <xdr:cNvCxnSpPr/>
      </xdr:nvCxnSpPr>
      <xdr:spPr>
        <a:xfrm>
          <a:off x="14611350" y="697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86329028-17C6-47C1-9CEB-5763059AB432}"/>
            </a:ext>
          </a:extLst>
        </xdr:cNvPr>
        <xdr:cNvSpPr txBox="1"/>
      </xdr:nvSpPr>
      <xdr:spPr>
        <a:xfrm>
          <a:off x="14742160" y="551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FEECEB2C-96B3-4778-BA43-094AF36A2573}"/>
            </a:ext>
          </a:extLst>
        </xdr:cNvPr>
        <xdr:cNvCxnSpPr/>
      </xdr:nvCxnSpPr>
      <xdr:spPr>
        <a:xfrm>
          <a:off x="14611350" y="574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4A9023A7-B8E6-4914-A387-CEEF91ABC49E}"/>
            </a:ext>
          </a:extLst>
        </xdr:cNvPr>
        <xdr:cNvSpPr txBox="1"/>
      </xdr:nvSpPr>
      <xdr:spPr>
        <a:xfrm>
          <a:off x="14742160" y="6104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3D1A1DD1-61A3-4843-A913-9729E67E2701}"/>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E599A976-46F5-493D-A57C-2E1664F8C15F}"/>
            </a:ext>
          </a:extLst>
        </xdr:cNvPr>
        <xdr:cNvSpPr/>
      </xdr:nvSpPr>
      <xdr:spPr>
        <a:xfrm>
          <a:off x="13887450" y="62501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A6676DDB-F55C-4771-97FF-18462D1D9CC1}"/>
            </a:ext>
          </a:extLst>
        </xdr:cNvPr>
        <xdr:cNvSpPr/>
      </xdr:nvSpPr>
      <xdr:spPr>
        <a:xfrm>
          <a:off x="130898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7430656A-7ED5-4EFC-90F8-18062BDF1DB7}"/>
            </a:ext>
          </a:extLst>
        </xdr:cNvPr>
        <xdr:cNvSpPr/>
      </xdr:nvSpPr>
      <xdr:spPr>
        <a:xfrm>
          <a:off x="12303760" y="6181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5B03D16C-4074-4239-898E-C9B67B79DB0C}"/>
            </a:ext>
          </a:extLst>
        </xdr:cNvPr>
        <xdr:cNvSpPr/>
      </xdr:nvSpPr>
      <xdr:spPr>
        <a:xfrm>
          <a:off x="11487150" y="61454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784B16FB-6AF2-45A6-8106-A803AA5AE45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FB85CFE-9485-4AF2-B603-B9A120BD072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C97175C-D3B6-42D2-AAF5-728A0850A90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31E3537-3CC1-47FA-9D85-FEB267FB3D3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288A291-BEF6-45C0-AF1A-FA10B6939D55}"/>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103124</xdr:rowOff>
    </xdr:from>
    <xdr:to>
      <xdr:col>85</xdr:col>
      <xdr:colOff>177800</xdr:colOff>
      <xdr:row>37</xdr:row>
      <xdr:rowOff>33274</xdr:rowOff>
    </xdr:to>
    <xdr:sp macro="" textlink="">
      <xdr:nvSpPr>
        <xdr:cNvPr id="430" name="楕円 429">
          <a:extLst>
            <a:ext uri="{FF2B5EF4-FFF2-40B4-BE49-F238E27FC236}">
              <a16:creationId xmlns:a16="http://schemas.microsoft.com/office/drawing/2014/main" id="{42D3102E-D475-49A5-AD2D-A4FA03DF2BC8}"/>
            </a:ext>
          </a:extLst>
        </xdr:cNvPr>
        <xdr:cNvSpPr/>
      </xdr:nvSpPr>
      <xdr:spPr>
        <a:xfrm>
          <a:off x="14649450" y="62734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81551</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CE61EBD1-FEEB-4723-9A02-7209C53110F6}"/>
            </a:ext>
          </a:extLst>
        </xdr:cNvPr>
        <xdr:cNvSpPr txBox="1"/>
      </xdr:nvSpPr>
      <xdr:spPr>
        <a:xfrm>
          <a:off x="14742160" y="6255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77978</xdr:rowOff>
    </xdr:from>
    <xdr:to>
      <xdr:col>81</xdr:col>
      <xdr:colOff>101600</xdr:colOff>
      <xdr:row>37</xdr:row>
      <xdr:rowOff>8128</xdr:rowOff>
    </xdr:to>
    <xdr:sp macro="" textlink="">
      <xdr:nvSpPr>
        <xdr:cNvPr id="432" name="楕円 431">
          <a:extLst>
            <a:ext uri="{FF2B5EF4-FFF2-40B4-BE49-F238E27FC236}">
              <a16:creationId xmlns:a16="http://schemas.microsoft.com/office/drawing/2014/main" id="{79EF03BE-97C1-417F-B133-5A38321AB2B8}"/>
            </a:ext>
          </a:extLst>
        </xdr:cNvPr>
        <xdr:cNvSpPr/>
      </xdr:nvSpPr>
      <xdr:spPr>
        <a:xfrm>
          <a:off x="13887450" y="62501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128778</xdr:rowOff>
    </xdr:from>
    <xdr:to>
      <xdr:col>85</xdr:col>
      <xdr:colOff>127000</xdr:colOff>
      <xdr:row>36</xdr:row>
      <xdr:rowOff>153924</xdr:rowOff>
    </xdr:to>
    <xdr:cxnSp macro="">
      <xdr:nvCxnSpPr>
        <xdr:cNvPr id="433" name="直線コネクタ 432">
          <a:extLst>
            <a:ext uri="{FF2B5EF4-FFF2-40B4-BE49-F238E27FC236}">
              <a16:creationId xmlns:a16="http://schemas.microsoft.com/office/drawing/2014/main" id="{38A1F6BE-9188-4655-B65D-3259FB447862}"/>
            </a:ext>
          </a:extLst>
        </xdr:cNvPr>
        <xdr:cNvCxnSpPr/>
      </xdr:nvCxnSpPr>
      <xdr:spPr>
        <a:xfrm>
          <a:off x="13942060" y="6304788"/>
          <a:ext cx="762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144272</xdr:rowOff>
    </xdr:from>
    <xdr:to>
      <xdr:col>76</xdr:col>
      <xdr:colOff>165100</xdr:colOff>
      <xdr:row>37</xdr:row>
      <xdr:rowOff>74422</xdr:rowOff>
    </xdr:to>
    <xdr:sp macro="" textlink="">
      <xdr:nvSpPr>
        <xdr:cNvPr id="434" name="楕円 433">
          <a:extLst>
            <a:ext uri="{FF2B5EF4-FFF2-40B4-BE49-F238E27FC236}">
              <a16:creationId xmlns:a16="http://schemas.microsoft.com/office/drawing/2014/main" id="{08944F67-23A9-486D-B911-3ACF4DC99E31}"/>
            </a:ext>
          </a:extLst>
        </xdr:cNvPr>
        <xdr:cNvSpPr/>
      </xdr:nvSpPr>
      <xdr:spPr>
        <a:xfrm>
          <a:off x="13089890" y="63145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128778</xdr:rowOff>
    </xdr:from>
    <xdr:to>
      <xdr:col>81</xdr:col>
      <xdr:colOff>50800</xdr:colOff>
      <xdr:row>37</xdr:row>
      <xdr:rowOff>23622</xdr:rowOff>
    </xdr:to>
    <xdr:cxnSp macro="">
      <xdr:nvCxnSpPr>
        <xdr:cNvPr id="435" name="直線コネクタ 434">
          <a:extLst>
            <a:ext uri="{FF2B5EF4-FFF2-40B4-BE49-F238E27FC236}">
              <a16:creationId xmlns:a16="http://schemas.microsoft.com/office/drawing/2014/main" id="{F2160058-89CD-47E3-94A4-26C25D370A21}"/>
            </a:ext>
          </a:extLst>
        </xdr:cNvPr>
        <xdr:cNvCxnSpPr/>
      </xdr:nvCxnSpPr>
      <xdr:spPr>
        <a:xfrm flipV="1">
          <a:off x="13144500" y="6304788"/>
          <a:ext cx="79756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112268</xdr:rowOff>
    </xdr:from>
    <xdr:to>
      <xdr:col>72</xdr:col>
      <xdr:colOff>38100</xdr:colOff>
      <xdr:row>37</xdr:row>
      <xdr:rowOff>42418</xdr:rowOff>
    </xdr:to>
    <xdr:sp macro="" textlink="">
      <xdr:nvSpPr>
        <xdr:cNvPr id="436" name="楕円 435">
          <a:extLst>
            <a:ext uri="{FF2B5EF4-FFF2-40B4-BE49-F238E27FC236}">
              <a16:creationId xmlns:a16="http://schemas.microsoft.com/office/drawing/2014/main" id="{029F9218-1645-498C-967B-668A27B9793F}"/>
            </a:ext>
          </a:extLst>
        </xdr:cNvPr>
        <xdr:cNvSpPr/>
      </xdr:nvSpPr>
      <xdr:spPr>
        <a:xfrm>
          <a:off x="12303760" y="62844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163068</xdr:rowOff>
    </xdr:from>
    <xdr:to>
      <xdr:col>76</xdr:col>
      <xdr:colOff>114300</xdr:colOff>
      <xdr:row>37</xdr:row>
      <xdr:rowOff>23622</xdr:rowOff>
    </xdr:to>
    <xdr:cxnSp macro="">
      <xdr:nvCxnSpPr>
        <xdr:cNvPr id="437" name="直線コネクタ 436">
          <a:extLst>
            <a:ext uri="{FF2B5EF4-FFF2-40B4-BE49-F238E27FC236}">
              <a16:creationId xmlns:a16="http://schemas.microsoft.com/office/drawing/2014/main" id="{00D5C333-61D4-46D2-8069-DFD9379377D6}"/>
            </a:ext>
          </a:extLst>
        </xdr:cNvPr>
        <xdr:cNvCxnSpPr/>
      </xdr:nvCxnSpPr>
      <xdr:spPr>
        <a:xfrm>
          <a:off x="12346940" y="6337173"/>
          <a:ext cx="79756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164846</xdr:rowOff>
    </xdr:from>
    <xdr:to>
      <xdr:col>67</xdr:col>
      <xdr:colOff>101600</xdr:colOff>
      <xdr:row>37</xdr:row>
      <xdr:rowOff>94996</xdr:rowOff>
    </xdr:to>
    <xdr:sp macro="" textlink="">
      <xdr:nvSpPr>
        <xdr:cNvPr id="438" name="楕円 437">
          <a:extLst>
            <a:ext uri="{FF2B5EF4-FFF2-40B4-BE49-F238E27FC236}">
              <a16:creationId xmlns:a16="http://schemas.microsoft.com/office/drawing/2014/main" id="{B1254E17-00C5-4670-B393-6C9E59D27F72}"/>
            </a:ext>
          </a:extLst>
        </xdr:cNvPr>
        <xdr:cNvSpPr/>
      </xdr:nvSpPr>
      <xdr:spPr>
        <a:xfrm>
          <a:off x="11487150" y="63408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163068</xdr:rowOff>
    </xdr:from>
    <xdr:to>
      <xdr:col>71</xdr:col>
      <xdr:colOff>177800</xdr:colOff>
      <xdr:row>37</xdr:row>
      <xdr:rowOff>44196</xdr:rowOff>
    </xdr:to>
    <xdr:cxnSp macro="">
      <xdr:nvCxnSpPr>
        <xdr:cNvPr id="439" name="直線コネクタ 438">
          <a:extLst>
            <a:ext uri="{FF2B5EF4-FFF2-40B4-BE49-F238E27FC236}">
              <a16:creationId xmlns:a16="http://schemas.microsoft.com/office/drawing/2014/main" id="{0657DE1D-6065-4557-8FD7-9111596A499B}"/>
            </a:ext>
          </a:extLst>
        </xdr:cNvPr>
        <xdr:cNvCxnSpPr/>
      </xdr:nvCxnSpPr>
      <xdr:spPr>
        <a:xfrm flipV="1">
          <a:off x="11541760" y="6337173"/>
          <a:ext cx="80518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4BF4DCC2-B6E6-484A-BB2D-FB7342341DCE}"/>
            </a:ext>
          </a:extLst>
        </xdr:cNvPr>
        <xdr:cNvSpPr txBox="1"/>
      </xdr:nvSpPr>
      <xdr:spPr>
        <a:xfrm>
          <a:off x="13738234" y="63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EBEA89D9-838E-4088-9B0F-0B85E378E453}"/>
            </a:ext>
          </a:extLst>
        </xdr:cNvPr>
        <xdr:cNvSpPr txBox="1"/>
      </xdr:nvSpPr>
      <xdr:spPr>
        <a:xfrm>
          <a:off x="129571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D676E137-C6A9-4FF2-B6D7-CE5AA4550C61}"/>
            </a:ext>
          </a:extLst>
        </xdr:cNvPr>
        <xdr:cNvSpPr txBox="1"/>
      </xdr:nvSpPr>
      <xdr:spPr>
        <a:xfrm>
          <a:off x="12171054" y="595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181242FA-F04C-4872-9957-BA5C46583D6F}"/>
            </a:ext>
          </a:extLst>
        </xdr:cNvPr>
        <xdr:cNvSpPr txBox="1"/>
      </xdr:nvSpPr>
      <xdr:spPr>
        <a:xfrm>
          <a:off x="11354444" y="592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24655</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ECB24282-249A-4BA9-B3DC-C1FB55A712B3}"/>
            </a:ext>
          </a:extLst>
        </xdr:cNvPr>
        <xdr:cNvSpPr txBox="1"/>
      </xdr:nvSpPr>
      <xdr:spPr>
        <a:xfrm>
          <a:off x="13738234" y="602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65549</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F3D9B16E-3B35-44F4-BF2B-2F1AE2A17AFB}"/>
            </a:ext>
          </a:extLst>
        </xdr:cNvPr>
        <xdr:cNvSpPr txBox="1"/>
      </xdr:nvSpPr>
      <xdr:spPr>
        <a:xfrm>
          <a:off x="12957184" y="640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33545</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3A00BAE7-E3F2-43EA-A2FD-5AEB10C9D3A3}"/>
            </a:ext>
          </a:extLst>
        </xdr:cNvPr>
        <xdr:cNvSpPr txBox="1"/>
      </xdr:nvSpPr>
      <xdr:spPr>
        <a:xfrm>
          <a:off x="12171054" y="637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86123</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99F45E1F-F8C7-4CB3-A924-5DFDB1331D69}"/>
            </a:ext>
          </a:extLst>
        </xdr:cNvPr>
        <xdr:cNvSpPr txBox="1"/>
      </xdr:nvSpPr>
      <xdr:spPr>
        <a:xfrm>
          <a:off x="1135444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EA7AD9A2-464F-4F9E-AF49-A55464BA4B9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DBB73804-75F2-4186-B6F9-3D9036DF654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6558129-0CAF-4872-A880-C78186FDBB9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E5089FC8-DFD3-460C-936E-023A54F3A26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2D9F8CE8-692D-4BC4-9313-A40D83A3484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42560BCF-DCDB-4161-979F-A2BAD3004F1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C1D46046-6DA2-44E6-8AC4-857D5533074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99CFD7C0-82D4-45DC-AC96-7F8CE7EB38F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5F8E3A3B-B20D-45A0-A79F-C6EB7739D05C}"/>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B2778C22-AD9D-4171-9577-F45EC0AE367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4192A158-6AF1-4806-9319-1ED23F9478D2}"/>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B018B77A-D460-47DF-B75D-B7666A5EE7A0}"/>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2AC07538-FF1E-468F-9191-79557B5D9723}"/>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1086E5E1-80B2-468B-BE7B-6D69027D3498}"/>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A8F9D84B-0B82-4984-B519-7155E8B37DBF}"/>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1403CA28-AA4D-4578-BA67-EA4E47A5AED1}"/>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ACA05194-7D35-48A5-B721-C097215D3EC2}"/>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77F7CEB-709C-4F3C-9523-B3DEEFEA1DB3}"/>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347A06BA-C6FA-473D-B470-485ECD1933EE}"/>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D35E2D74-D7DC-4EF5-A782-07CC2AE57F2A}"/>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4B82CC56-C9BD-4FA3-A21F-E984B9250F2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CD7806ED-90F1-4C66-88D7-DF10420E666E}"/>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145754FF-49DE-42EC-87EA-7A81B8040D5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CA0FFC04-A894-431E-8F67-99BC7FCD37AF}"/>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54BB57B9-8A4D-4EAB-A822-20331F3CE57B}"/>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186C7674-F364-4CF8-9B2D-FE7F6F983E52}"/>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B32E26B4-1761-46D4-BAD6-5B6C9C9B729D}"/>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0C68E3FE-24B3-4960-BE9B-C21A56C01B2C}"/>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D24DEB10-B985-4A79-BA67-714A8F9F19D3}"/>
            </a:ext>
          </a:extLst>
        </xdr:cNvPr>
        <xdr:cNvSpPr txBox="1"/>
      </xdr:nvSpPr>
      <xdr:spPr>
        <a:xfrm>
          <a:off x="1998599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92BD4BCF-12A1-46A4-97E1-68A5C912140C}"/>
            </a:ext>
          </a:extLst>
        </xdr:cNvPr>
        <xdr:cNvSpPr/>
      </xdr:nvSpPr>
      <xdr:spPr>
        <a:xfrm>
          <a:off x="1990471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A9F7DCAE-FBC7-4044-B47C-504C2086AE47}"/>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902B9C6D-8EF9-400A-AB89-477CD2204A0F}"/>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57AB8A91-0ECF-4E4C-BD29-EA197BC6041C}"/>
            </a:ext>
          </a:extLst>
        </xdr:cNvPr>
        <xdr:cNvSpPr/>
      </xdr:nvSpPr>
      <xdr:spPr>
        <a:xfrm>
          <a:off x="17547590" y="666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3B63E00D-D510-4D20-9092-32736F9D04B1}"/>
            </a:ext>
          </a:extLst>
        </xdr:cNvPr>
        <xdr:cNvSpPr/>
      </xdr:nvSpPr>
      <xdr:spPr>
        <a:xfrm>
          <a:off x="167614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D2A97DD-8D97-4D17-9104-0AEBBA75B7F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944DACD-F9BE-4FEC-8B3E-60AC1E810AA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EA16B0E-1E77-4078-A8B5-7CAC63586F0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233E876-61AB-4AC0-8DAA-7691A919A57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74C5969-CA93-4939-8276-2325BBB118D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87" name="楕円 486">
          <a:extLst>
            <a:ext uri="{FF2B5EF4-FFF2-40B4-BE49-F238E27FC236}">
              <a16:creationId xmlns:a16="http://schemas.microsoft.com/office/drawing/2014/main" id="{99877D7A-0FF3-447B-8A56-13D20EE8E338}"/>
            </a:ext>
          </a:extLst>
        </xdr:cNvPr>
        <xdr:cNvSpPr/>
      </xdr:nvSpPr>
      <xdr:spPr>
        <a:xfrm>
          <a:off x="19904710" y="6679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13987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E38EF17A-FC81-46CE-81CB-B753D18E6AC9}"/>
            </a:ext>
          </a:extLst>
        </xdr:cNvPr>
        <xdr:cNvSpPr txBox="1"/>
      </xdr:nvSpPr>
      <xdr:spPr>
        <a:xfrm>
          <a:off x="19985990"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162560</xdr:rowOff>
    </xdr:from>
    <xdr:to>
      <xdr:col>112</xdr:col>
      <xdr:colOff>38100</xdr:colOff>
      <xdr:row>39</xdr:row>
      <xdr:rowOff>92710</xdr:rowOff>
    </xdr:to>
    <xdr:sp macro="" textlink="">
      <xdr:nvSpPr>
        <xdr:cNvPr id="489" name="楕円 488">
          <a:extLst>
            <a:ext uri="{FF2B5EF4-FFF2-40B4-BE49-F238E27FC236}">
              <a16:creationId xmlns:a16="http://schemas.microsoft.com/office/drawing/2014/main" id="{CA8C72F0-A065-4A03-A4B0-6D21A8706031}"/>
            </a:ext>
          </a:extLst>
        </xdr:cNvPr>
        <xdr:cNvSpPr/>
      </xdr:nvSpPr>
      <xdr:spPr>
        <a:xfrm>
          <a:off x="19161760" y="6679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41910</xdr:rowOff>
    </xdr:from>
    <xdr:to>
      <xdr:col>116</xdr:col>
      <xdr:colOff>63500</xdr:colOff>
      <xdr:row>39</xdr:row>
      <xdr:rowOff>41910</xdr:rowOff>
    </xdr:to>
    <xdr:cxnSp macro="">
      <xdr:nvCxnSpPr>
        <xdr:cNvPr id="490" name="直線コネクタ 489">
          <a:extLst>
            <a:ext uri="{FF2B5EF4-FFF2-40B4-BE49-F238E27FC236}">
              <a16:creationId xmlns:a16="http://schemas.microsoft.com/office/drawing/2014/main" id="{06B4B011-16F8-44E7-BF37-094ED2F9A798}"/>
            </a:ext>
          </a:extLst>
        </xdr:cNvPr>
        <xdr:cNvCxnSpPr/>
      </xdr:nvCxnSpPr>
      <xdr:spPr>
        <a:xfrm>
          <a:off x="19204940" y="67303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147320</xdr:rowOff>
    </xdr:from>
    <xdr:to>
      <xdr:col>107</xdr:col>
      <xdr:colOff>101600</xdr:colOff>
      <xdr:row>39</xdr:row>
      <xdr:rowOff>77470</xdr:rowOff>
    </xdr:to>
    <xdr:sp macro="" textlink="">
      <xdr:nvSpPr>
        <xdr:cNvPr id="491" name="楕円 490">
          <a:extLst>
            <a:ext uri="{FF2B5EF4-FFF2-40B4-BE49-F238E27FC236}">
              <a16:creationId xmlns:a16="http://schemas.microsoft.com/office/drawing/2014/main" id="{112169C2-70B8-42EF-A60D-6F2E0DEA27FD}"/>
            </a:ext>
          </a:extLst>
        </xdr:cNvPr>
        <xdr:cNvSpPr/>
      </xdr:nvSpPr>
      <xdr:spPr>
        <a:xfrm>
          <a:off x="18345150" y="66605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26670</xdr:rowOff>
    </xdr:from>
    <xdr:to>
      <xdr:col>111</xdr:col>
      <xdr:colOff>177800</xdr:colOff>
      <xdr:row>39</xdr:row>
      <xdr:rowOff>41910</xdr:rowOff>
    </xdr:to>
    <xdr:cxnSp macro="">
      <xdr:nvCxnSpPr>
        <xdr:cNvPr id="492" name="直線コネクタ 491">
          <a:extLst>
            <a:ext uri="{FF2B5EF4-FFF2-40B4-BE49-F238E27FC236}">
              <a16:creationId xmlns:a16="http://schemas.microsoft.com/office/drawing/2014/main" id="{9EA37BCC-B6AC-4281-A314-AA4A07AEC510}"/>
            </a:ext>
          </a:extLst>
        </xdr:cNvPr>
        <xdr:cNvCxnSpPr/>
      </xdr:nvCxnSpPr>
      <xdr:spPr>
        <a:xfrm>
          <a:off x="18399760" y="671131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101600</xdr:rowOff>
    </xdr:from>
    <xdr:to>
      <xdr:col>102</xdr:col>
      <xdr:colOff>165100</xdr:colOff>
      <xdr:row>39</xdr:row>
      <xdr:rowOff>31750</xdr:rowOff>
    </xdr:to>
    <xdr:sp macro="" textlink="">
      <xdr:nvSpPr>
        <xdr:cNvPr id="493" name="楕円 492">
          <a:extLst>
            <a:ext uri="{FF2B5EF4-FFF2-40B4-BE49-F238E27FC236}">
              <a16:creationId xmlns:a16="http://schemas.microsoft.com/office/drawing/2014/main" id="{3A2DFB4A-CD02-48F9-8842-B7B8421EF086}"/>
            </a:ext>
          </a:extLst>
        </xdr:cNvPr>
        <xdr:cNvSpPr/>
      </xdr:nvSpPr>
      <xdr:spPr>
        <a:xfrm>
          <a:off x="17547590" y="6612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152400</xdr:rowOff>
    </xdr:from>
    <xdr:to>
      <xdr:col>107</xdr:col>
      <xdr:colOff>50800</xdr:colOff>
      <xdr:row>39</xdr:row>
      <xdr:rowOff>26670</xdr:rowOff>
    </xdr:to>
    <xdr:cxnSp macro="">
      <xdr:nvCxnSpPr>
        <xdr:cNvPr id="494" name="直線コネクタ 493">
          <a:extLst>
            <a:ext uri="{FF2B5EF4-FFF2-40B4-BE49-F238E27FC236}">
              <a16:creationId xmlns:a16="http://schemas.microsoft.com/office/drawing/2014/main" id="{52B054BA-211B-4DD8-A5AC-2DAB04545283}"/>
            </a:ext>
          </a:extLst>
        </xdr:cNvPr>
        <xdr:cNvCxnSpPr/>
      </xdr:nvCxnSpPr>
      <xdr:spPr>
        <a:xfrm>
          <a:off x="17602200" y="666750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78740</xdr:rowOff>
    </xdr:from>
    <xdr:to>
      <xdr:col>98</xdr:col>
      <xdr:colOff>38100</xdr:colOff>
      <xdr:row>39</xdr:row>
      <xdr:rowOff>8890</xdr:rowOff>
    </xdr:to>
    <xdr:sp macro="" textlink="">
      <xdr:nvSpPr>
        <xdr:cNvPr id="495" name="楕円 494">
          <a:extLst>
            <a:ext uri="{FF2B5EF4-FFF2-40B4-BE49-F238E27FC236}">
              <a16:creationId xmlns:a16="http://schemas.microsoft.com/office/drawing/2014/main" id="{4F9B7A93-5942-47C5-A937-B14A63A497D1}"/>
            </a:ext>
          </a:extLst>
        </xdr:cNvPr>
        <xdr:cNvSpPr/>
      </xdr:nvSpPr>
      <xdr:spPr>
        <a:xfrm>
          <a:off x="16761460" y="6593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129540</xdr:rowOff>
    </xdr:from>
    <xdr:to>
      <xdr:col>102</xdr:col>
      <xdr:colOff>114300</xdr:colOff>
      <xdr:row>38</xdr:row>
      <xdr:rowOff>152400</xdr:rowOff>
    </xdr:to>
    <xdr:cxnSp macro="">
      <xdr:nvCxnSpPr>
        <xdr:cNvPr id="496" name="直線コネクタ 495">
          <a:extLst>
            <a:ext uri="{FF2B5EF4-FFF2-40B4-BE49-F238E27FC236}">
              <a16:creationId xmlns:a16="http://schemas.microsoft.com/office/drawing/2014/main" id="{9D9F120C-5D04-48F6-92C6-271D5B09B1B9}"/>
            </a:ext>
          </a:extLst>
        </xdr:cNvPr>
        <xdr:cNvCxnSpPr/>
      </xdr:nvCxnSpPr>
      <xdr:spPr>
        <a:xfrm>
          <a:off x="16804640" y="664845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ECE43177-2C52-493F-981C-1D2A752A0CF7}"/>
            </a:ext>
          </a:extLst>
        </xdr:cNvPr>
        <xdr:cNvSpPr txBox="1"/>
      </xdr:nvSpPr>
      <xdr:spPr>
        <a:xfrm>
          <a:off x="18982132"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23D133D5-DD3D-4837-B83B-405391D5A439}"/>
            </a:ext>
          </a:extLst>
        </xdr:cNvPr>
        <xdr:cNvSpPr txBox="1"/>
      </xdr:nvSpPr>
      <xdr:spPr>
        <a:xfrm>
          <a:off x="18182032"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FE6381F3-4110-4E77-AF89-02272CAA7477}"/>
            </a:ext>
          </a:extLst>
        </xdr:cNvPr>
        <xdr:cNvSpPr txBox="1"/>
      </xdr:nvSpPr>
      <xdr:spPr>
        <a:xfrm>
          <a:off x="17384472"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BE60870D-C327-45B6-B586-BC171215EFCB}"/>
            </a:ext>
          </a:extLst>
        </xdr:cNvPr>
        <xdr:cNvSpPr txBox="1"/>
      </xdr:nvSpPr>
      <xdr:spPr>
        <a:xfrm>
          <a:off x="16588817"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109237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E70E88DD-655B-4F33-88FA-6A16287E7D3C}"/>
            </a:ext>
          </a:extLst>
        </xdr:cNvPr>
        <xdr:cNvSpPr txBox="1"/>
      </xdr:nvSpPr>
      <xdr:spPr>
        <a:xfrm>
          <a:off x="189821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93997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23352F71-CCDA-4630-80C2-FFC185E4E0F4}"/>
            </a:ext>
          </a:extLst>
        </xdr:cNvPr>
        <xdr:cNvSpPr txBox="1"/>
      </xdr:nvSpPr>
      <xdr:spPr>
        <a:xfrm>
          <a:off x="1818203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48277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EA42A19F-912D-4D5A-AA1C-292ED6902BD4}"/>
            </a:ext>
          </a:extLst>
        </xdr:cNvPr>
        <xdr:cNvSpPr txBox="1"/>
      </xdr:nvSpPr>
      <xdr:spPr>
        <a:xfrm>
          <a:off x="1738447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25417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D5C5EF7-EFF0-4C0A-B144-6613CFBA8DC2}"/>
            </a:ext>
          </a:extLst>
        </xdr:cNvPr>
        <xdr:cNvSpPr txBox="1"/>
      </xdr:nvSpPr>
      <xdr:spPr>
        <a:xfrm>
          <a:off x="1658881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D15D3ED7-6EAB-484B-B356-F287979A3D0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71D2694D-F564-42CB-8D42-B15EC917E51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94899B82-3A4F-4A49-8228-75E15538769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99DB8021-EBF2-4C1A-99B3-6515FF6C031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34C25B24-C998-4371-AB26-E6222A4E139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BEA9F66D-4AA8-4FD7-84DE-D48294E5AD3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CC167190-4363-4612-AF67-25041962B99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D615C39F-FDED-43B1-A906-89C85419862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61DC7CDE-EA78-4EA0-9566-5AFC0991C9A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7D087C13-901A-4C01-AD2D-C791910C699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7D39A7B3-E22B-47AA-97D0-9D05325C2A0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30A40618-9F99-4AFB-8781-9ED392C359D7}"/>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EE37C444-97E6-4DD3-8779-1B3B7E34E5BE}"/>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A0A9A55F-F123-446F-A0A1-29F8EEF4A8B3}"/>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F60ACA1E-A84C-44BA-881E-D16B02AA4D43}"/>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1D43A3D3-9CC3-42CA-B1A1-854D2D883E89}"/>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51524BB1-2584-42B2-9043-222004C653FB}"/>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28D6FFD4-3FF3-45BE-A3FC-5B9389FA614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255DB605-1C0C-4834-84DE-EC9E1C54D1C7}"/>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4A07DEE8-139D-4810-A12D-689631A4D959}"/>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852DA855-30C8-4676-987D-E4CA87322F58}"/>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A12A8975-72BE-4BF2-8058-BF4EA7A5E96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8F8255AC-7FE0-4D86-9E44-E1C2E3EECAF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1C9569CE-1E1C-4398-B9A8-FF48EB70133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DB12A983-7B2F-4A49-9D1F-2A20E4B6939F}"/>
            </a:ext>
          </a:extLst>
        </xdr:cNvPr>
        <xdr:cNvCxnSpPr/>
      </xdr:nvCxnSpPr>
      <xdr:spPr>
        <a:xfrm flipV="1">
          <a:off x="14703424" y="978027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29BCCBF1-5CBF-4238-B3C0-3E7662B660A6}"/>
            </a:ext>
          </a:extLst>
        </xdr:cNvPr>
        <xdr:cNvSpPr txBox="1"/>
      </xdr:nvSpPr>
      <xdr:spPr>
        <a:xfrm>
          <a:off x="1474216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6FB719DD-28A4-4B61-824A-F164D833896C}"/>
            </a:ext>
          </a:extLst>
        </xdr:cNvPr>
        <xdr:cNvCxnSpPr/>
      </xdr:nvCxnSpPr>
      <xdr:spPr>
        <a:xfrm>
          <a:off x="14611350" y="1084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C9858AE8-DC15-467E-A809-75E257C9CDB5}"/>
            </a:ext>
          </a:extLst>
        </xdr:cNvPr>
        <xdr:cNvSpPr txBox="1"/>
      </xdr:nvSpPr>
      <xdr:spPr>
        <a:xfrm>
          <a:off x="14742160"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9FE7F186-E731-4E68-84C2-6A02B0DA71E2}"/>
            </a:ext>
          </a:extLst>
        </xdr:cNvPr>
        <xdr:cNvCxnSpPr/>
      </xdr:nvCxnSpPr>
      <xdr:spPr>
        <a:xfrm>
          <a:off x="14611350" y="9780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305ECFD-C403-4892-822A-060569F03ACC}"/>
            </a:ext>
          </a:extLst>
        </xdr:cNvPr>
        <xdr:cNvSpPr txBox="1"/>
      </xdr:nvSpPr>
      <xdr:spPr>
        <a:xfrm>
          <a:off x="1474216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A4FBD493-D573-46B7-8B55-979C2B648AF7}"/>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DBBA44CC-94B8-423B-9990-A8E59D202222}"/>
            </a:ext>
          </a:extLst>
        </xdr:cNvPr>
        <xdr:cNvSpPr/>
      </xdr:nvSpPr>
      <xdr:spPr>
        <a:xfrm>
          <a:off x="13887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796C5F25-3AF1-48D7-A6BD-D0939CE5798D}"/>
            </a:ext>
          </a:extLst>
        </xdr:cNvPr>
        <xdr:cNvSpPr/>
      </xdr:nvSpPr>
      <xdr:spPr>
        <a:xfrm>
          <a:off x="13089890" y="10379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D60DC880-9D76-4B88-A15E-B0306162602D}"/>
            </a:ext>
          </a:extLst>
        </xdr:cNvPr>
        <xdr:cNvSpPr/>
      </xdr:nvSpPr>
      <xdr:spPr>
        <a:xfrm>
          <a:off x="12303760" y="1036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8D0D7AC8-93A7-47BD-9C23-4CFE3D977F4E}"/>
            </a:ext>
          </a:extLst>
        </xdr:cNvPr>
        <xdr:cNvSpPr/>
      </xdr:nvSpPr>
      <xdr:spPr>
        <a:xfrm>
          <a:off x="114871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356D07B-39E8-46D8-A6AF-014661BBE3A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C0B0F62-F02E-4AFA-9A41-5A94FF18944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D283DC9-9B07-4EDC-9A97-4C6CE2C8945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D1BBD55-E626-4315-9E32-CECFE77BCC0E}"/>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CDD56B5-74F2-4577-BFB8-ADAD2B7DE4D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99695</xdr:rowOff>
    </xdr:from>
    <xdr:to>
      <xdr:col>85</xdr:col>
      <xdr:colOff>177800</xdr:colOff>
      <xdr:row>61</xdr:row>
      <xdr:rowOff>29845</xdr:rowOff>
    </xdr:to>
    <xdr:sp macro="" textlink="">
      <xdr:nvSpPr>
        <xdr:cNvPr id="545" name="楕円 544">
          <a:extLst>
            <a:ext uri="{FF2B5EF4-FFF2-40B4-BE49-F238E27FC236}">
              <a16:creationId xmlns:a16="http://schemas.microsoft.com/office/drawing/2014/main" id="{A48D0D6D-17FD-44E9-BC63-2907E780E00D}"/>
            </a:ext>
          </a:extLst>
        </xdr:cNvPr>
        <xdr:cNvSpPr/>
      </xdr:nvSpPr>
      <xdr:spPr>
        <a:xfrm>
          <a:off x="14649450" y="10382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122572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EA1257D9-40D2-4752-9709-EC6AD04208F9}"/>
            </a:ext>
          </a:extLst>
        </xdr:cNvPr>
        <xdr:cNvSpPr txBox="1"/>
      </xdr:nvSpPr>
      <xdr:spPr>
        <a:xfrm>
          <a:off x="14742160"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103505</xdr:rowOff>
    </xdr:from>
    <xdr:to>
      <xdr:col>81</xdr:col>
      <xdr:colOff>101600</xdr:colOff>
      <xdr:row>61</xdr:row>
      <xdr:rowOff>33655</xdr:rowOff>
    </xdr:to>
    <xdr:sp macro="" textlink="">
      <xdr:nvSpPr>
        <xdr:cNvPr id="547" name="楕円 546">
          <a:extLst>
            <a:ext uri="{FF2B5EF4-FFF2-40B4-BE49-F238E27FC236}">
              <a16:creationId xmlns:a16="http://schemas.microsoft.com/office/drawing/2014/main" id="{34E51238-8A7B-46E1-B39D-6D77C22E34AC}"/>
            </a:ext>
          </a:extLst>
        </xdr:cNvPr>
        <xdr:cNvSpPr/>
      </xdr:nvSpPr>
      <xdr:spPr>
        <a:xfrm>
          <a:off x="13887450" y="10388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150495</xdr:rowOff>
    </xdr:from>
    <xdr:to>
      <xdr:col>85</xdr:col>
      <xdr:colOff>127000</xdr:colOff>
      <xdr:row>60</xdr:row>
      <xdr:rowOff>154305</xdr:rowOff>
    </xdr:to>
    <xdr:cxnSp macro="">
      <xdr:nvCxnSpPr>
        <xdr:cNvPr id="548" name="直線コネクタ 547">
          <a:extLst>
            <a:ext uri="{FF2B5EF4-FFF2-40B4-BE49-F238E27FC236}">
              <a16:creationId xmlns:a16="http://schemas.microsoft.com/office/drawing/2014/main" id="{99C81260-433A-4C69-BF5C-F82F6F797D29}"/>
            </a:ext>
          </a:extLst>
        </xdr:cNvPr>
        <xdr:cNvCxnSpPr/>
      </xdr:nvCxnSpPr>
      <xdr:spPr>
        <a:xfrm flipV="1">
          <a:off x="13942060" y="10437495"/>
          <a:ext cx="762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90170</xdr:rowOff>
    </xdr:from>
    <xdr:to>
      <xdr:col>76</xdr:col>
      <xdr:colOff>165100</xdr:colOff>
      <xdr:row>61</xdr:row>
      <xdr:rowOff>20320</xdr:rowOff>
    </xdr:to>
    <xdr:sp macro="" textlink="">
      <xdr:nvSpPr>
        <xdr:cNvPr id="549" name="楕円 548">
          <a:extLst>
            <a:ext uri="{FF2B5EF4-FFF2-40B4-BE49-F238E27FC236}">
              <a16:creationId xmlns:a16="http://schemas.microsoft.com/office/drawing/2014/main" id="{9C93EAD6-D420-461D-A8E4-4F9B960F6703}"/>
            </a:ext>
          </a:extLst>
        </xdr:cNvPr>
        <xdr:cNvSpPr/>
      </xdr:nvSpPr>
      <xdr:spPr>
        <a:xfrm>
          <a:off x="13089890" y="103809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140970</xdr:rowOff>
    </xdr:from>
    <xdr:to>
      <xdr:col>81</xdr:col>
      <xdr:colOff>50800</xdr:colOff>
      <xdr:row>60</xdr:row>
      <xdr:rowOff>154305</xdr:rowOff>
    </xdr:to>
    <xdr:cxnSp macro="">
      <xdr:nvCxnSpPr>
        <xdr:cNvPr id="550" name="直線コネクタ 549">
          <a:extLst>
            <a:ext uri="{FF2B5EF4-FFF2-40B4-BE49-F238E27FC236}">
              <a16:creationId xmlns:a16="http://schemas.microsoft.com/office/drawing/2014/main" id="{1270C66C-DF81-4C84-93DC-D88E0DC94CC0}"/>
            </a:ext>
          </a:extLst>
        </xdr:cNvPr>
        <xdr:cNvCxnSpPr/>
      </xdr:nvCxnSpPr>
      <xdr:spPr>
        <a:xfrm>
          <a:off x="13144500" y="1042606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99695</xdr:rowOff>
    </xdr:from>
    <xdr:to>
      <xdr:col>72</xdr:col>
      <xdr:colOff>38100</xdr:colOff>
      <xdr:row>61</xdr:row>
      <xdr:rowOff>29845</xdr:rowOff>
    </xdr:to>
    <xdr:sp macro="" textlink="">
      <xdr:nvSpPr>
        <xdr:cNvPr id="551" name="楕円 550">
          <a:extLst>
            <a:ext uri="{FF2B5EF4-FFF2-40B4-BE49-F238E27FC236}">
              <a16:creationId xmlns:a16="http://schemas.microsoft.com/office/drawing/2014/main" id="{2A56C687-DD6D-460B-BA00-BDE5080487AB}"/>
            </a:ext>
          </a:extLst>
        </xdr:cNvPr>
        <xdr:cNvSpPr/>
      </xdr:nvSpPr>
      <xdr:spPr>
        <a:xfrm>
          <a:off x="12303760" y="10382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140970</xdr:rowOff>
    </xdr:from>
    <xdr:to>
      <xdr:col>76</xdr:col>
      <xdr:colOff>114300</xdr:colOff>
      <xdr:row>60</xdr:row>
      <xdr:rowOff>150495</xdr:rowOff>
    </xdr:to>
    <xdr:cxnSp macro="">
      <xdr:nvCxnSpPr>
        <xdr:cNvPr id="552" name="直線コネクタ 551">
          <a:extLst>
            <a:ext uri="{FF2B5EF4-FFF2-40B4-BE49-F238E27FC236}">
              <a16:creationId xmlns:a16="http://schemas.microsoft.com/office/drawing/2014/main" id="{F5E20264-3B56-42BF-9CAA-AA8AEFBCF6FF}"/>
            </a:ext>
          </a:extLst>
        </xdr:cNvPr>
        <xdr:cNvCxnSpPr/>
      </xdr:nvCxnSpPr>
      <xdr:spPr>
        <a:xfrm flipV="1">
          <a:off x="12346940" y="1042606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105410</xdr:rowOff>
    </xdr:from>
    <xdr:to>
      <xdr:col>67</xdr:col>
      <xdr:colOff>101600</xdr:colOff>
      <xdr:row>61</xdr:row>
      <xdr:rowOff>35560</xdr:rowOff>
    </xdr:to>
    <xdr:sp macro="" textlink="">
      <xdr:nvSpPr>
        <xdr:cNvPr id="553" name="楕円 552">
          <a:extLst>
            <a:ext uri="{FF2B5EF4-FFF2-40B4-BE49-F238E27FC236}">
              <a16:creationId xmlns:a16="http://schemas.microsoft.com/office/drawing/2014/main" id="{14241A2F-6F28-495B-8F74-54D55D2387CA}"/>
            </a:ext>
          </a:extLst>
        </xdr:cNvPr>
        <xdr:cNvSpPr/>
      </xdr:nvSpPr>
      <xdr:spPr>
        <a:xfrm>
          <a:off x="11487150" y="10390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150495</xdr:rowOff>
    </xdr:from>
    <xdr:to>
      <xdr:col>71</xdr:col>
      <xdr:colOff>177800</xdr:colOff>
      <xdr:row>60</xdr:row>
      <xdr:rowOff>156210</xdr:rowOff>
    </xdr:to>
    <xdr:cxnSp macro="">
      <xdr:nvCxnSpPr>
        <xdr:cNvPr id="554" name="直線コネクタ 553">
          <a:extLst>
            <a:ext uri="{FF2B5EF4-FFF2-40B4-BE49-F238E27FC236}">
              <a16:creationId xmlns:a16="http://schemas.microsoft.com/office/drawing/2014/main" id="{6D87BB55-D2BE-4E20-9C5B-FF667AA7A167}"/>
            </a:ext>
          </a:extLst>
        </xdr:cNvPr>
        <xdr:cNvCxnSpPr/>
      </xdr:nvCxnSpPr>
      <xdr:spPr>
        <a:xfrm flipV="1">
          <a:off x="11541760" y="10437495"/>
          <a:ext cx="8051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186CDC0E-8DA2-4713-8AF2-5A38A7D5B018}"/>
            </a:ext>
          </a:extLst>
        </xdr:cNvPr>
        <xdr:cNvSpPr txBox="1"/>
      </xdr:nvSpPr>
      <xdr:spPr>
        <a:xfrm>
          <a:off x="13738234" y="1016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4FBB7B5F-C9DA-4A22-9E4C-A7419E03A7AC}"/>
            </a:ext>
          </a:extLst>
        </xdr:cNvPr>
        <xdr:cNvSpPr txBox="1"/>
      </xdr:nvSpPr>
      <xdr:spPr>
        <a:xfrm>
          <a:off x="1295718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0025F276-6A25-4C14-BE7F-C7A2C26FB572}"/>
            </a:ext>
          </a:extLst>
        </xdr:cNvPr>
        <xdr:cNvSpPr txBox="1"/>
      </xdr:nvSpPr>
      <xdr:spPr>
        <a:xfrm>
          <a:off x="1217105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A365A98F-1863-4A58-BDFE-1ABE412827B3}"/>
            </a:ext>
          </a:extLst>
        </xdr:cNvPr>
        <xdr:cNvSpPr txBox="1"/>
      </xdr:nvSpPr>
      <xdr:spPr>
        <a:xfrm>
          <a:off x="113544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24782</xdr:rowOff>
    </xdr:from>
    <xdr:ext cx="405111" cy="259045"/>
    <xdr:sp macro="" textlink="">
      <xdr:nvSpPr>
        <xdr:cNvPr id="559" name="n_1mainValue【学校施設】&#10;有形固定資産減価償却率">
          <a:extLst>
            <a:ext uri="{FF2B5EF4-FFF2-40B4-BE49-F238E27FC236}">
              <a16:creationId xmlns:a16="http://schemas.microsoft.com/office/drawing/2014/main" id="{86FB2FA3-D597-4B58-9707-99B5C40F31CF}"/>
            </a:ext>
          </a:extLst>
        </xdr:cNvPr>
        <xdr:cNvSpPr txBox="1"/>
      </xdr:nvSpPr>
      <xdr:spPr>
        <a:xfrm>
          <a:off x="1373823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11447</xdr:rowOff>
    </xdr:from>
    <xdr:ext cx="405111" cy="259045"/>
    <xdr:sp macro="" textlink="">
      <xdr:nvSpPr>
        <xdr:cNvPr id="560" name="n_2mainValue【学校施設】&#10;有形固定資産減価償却率">
          <a:extLst>
            <a:ext uri="{FF2B5EF4-FFF2-40B4-BE49-F238E27FC236}">
              <a16:creationId xmlns:a16="http://schemas.microsoft.com/office/drawing/2014/main" id="{26BA1B1F-4856-4952-AE71-8F416BAE7381}"/>
            </a:ext>
          </a:extLst>
        </xdr:cNvPr>
        <xdr:cNvSpPr txBox="1"/>
      </xdr:nvSpPr>
      <xdr:spPr>
        <a:xfrm>
          <a:off x="1295718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20972</xdr:rowOff>
    </xdr:from>
    <xdr:ext cx="405111" cy="259045"/>
    <xdr:sp macro="" textlink="">
      <xdr:nvSpPr>
        <xdr:cNvPr id="561" name="n_3mainValue【学校施設】&#10;有形固定資産減価償却率">
          <a:extLst>
            <a:ext uri="{FF2B5EF4-FFF2-40B4-BE49-F238E27FC236}">
              <a16:creationId xmlns:a16="http://schemas.microsoft.com/office/drawing/2014/main" id="{2442FAD7-D93E-42F0-8121-17A58CC0C24B}"/>
            </a:ext>
          </a:extLst>
        </xdr:cNvPr>
        <xdr:cNvSpPr txBox="1"/>
      </xdr:nvSpPr>
      <xdr:spPr>
        <a:xfrm>
          <a:off x="1217105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26687</xdr:rowOff>
    </xdr:from>
    <xdr:ext cx="405111" cy="259045"/>
    <xdr:sp macro="" textlink="">
      <xdr:nvSpPr>
        <xdr:cNvPr id="562" name="n_4mainValue【学校施設】&#10;有形固定資産減価償却率">
          <a:extLst>
            <a:ext uri="{FF2B5EF4-FFF2-40B4-BE49-F238E27FC236}">
              <a16:creationId xmlns:a16="http://schemas.microsoft.com/office/drawing/2014/main" id="{F38DDB82-DD34-4047-8C71-FD36D89A9582}"/>
            </a:ext>
          </a:extLst>
        </xdr:cNvPr>
        <xdr:cNvSpPr txBox="1"/>
      </xdr:nvSpPr>
      <xdr:spPr>
        <a:xfrm>
          <a:off x="113544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93AD3C5-00F5-43C9-8F43-29B279AB69B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A35E67D5-9C6D-4FE5-B006-75A28E54DDA0}"/>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4209574E-5DB1-475B-8D6A-77A4B92D852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C56AAD34-39C5-465E-A35C-5BB320C4377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44AAA448-4D68-4D81-8C09-F9886CB4750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560B17A1-0B42-4D56-9250-9ED3C4B8500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F8E1B47F-C4A3-4985-898D-B38054361D9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FA3209A4-0C31-498E-9C8D-DC3B15099F3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C915656C-6334-449F-9E9B-71334FCE891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C2ADDCD-36C3-4674-BAE9-5FE6CF29CC4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44E26FEA-95C8-4A7C-9409-8B35B976FD0C}"/>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CC487B5D-CA13-460D-9422-0BDDFD10153A}"/>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26F42806-CD8C-42B6-BD54-15EF25697377}"/>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E56B5FB4-E8FF-4210-968A-F8C55CB6D959}"/>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C50C0191-5D38-433E-B00A-D9AD3B0F4768}"/>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863773AE-319A-43CD-811A-B97C2B0A9FF8}"/>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724BE9B2-D236-4539-85FA-9E9FE7E8EA76}"/>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D963B559-2306-442D-A687-2F5260D329CB}"/>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D2EFDF10-3B45-4123-9298-5F2881C5A702}"/>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41F6972E-89D4-4AF2-979D-6FEB2077932C}"/>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C2887940-5DD2-438D-AB82-AEEE5A00AD04}"/>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CFE563EA-A90C-496E-9261-E3A735EC08B6}"/>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977719D8-E38C-4406-BAD7-CF59E5A0A868}"/>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58A3C225-8826-445C-ABA9-BDFAC1658AA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3EDCB5AF-BF02-4DC7-9D43-6BC1BB97BD28}"/>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DB1BF5A5-56AC-4835-B885-06765F751B11}"/>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4211B428-7571-4F21-BF51-163BEDAA1C58}"/>
            </a:ext>
          </a:extLst>
        </xdr:cNvPr>
        <xdr:cNvCxnSpPr/>
      </xdr:nvCxnSpPr>
      <xdr:spPr>
        <a:xfrm flipV="1">
          <a:off x="19947254" y="9431927"/>
          <a:ext cx="0" cy="1624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08AA9167-6BCE-489A-9A2A-5C3FAA947EC0}"/>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5EFEBC17-A288-49C7-A4C2-C87A8B5E1AFE}"/>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570093EF-0C6A-493B-B8FA-ACE8A8AE6A37}"/>
            </a:ext>
          </a:extLst>
        </xdr:cNvPr>
        <xdr:cNvSpPr txBox="1"/>
      </xdr:nvSpPr>
      <xdr:spPr>
        <a:xfrm>
          <a:off x="1998599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0CB559FE-DA44-4D11-988B-5D3E22D136E3}"/>
            </a:ext>
          </a:extLst>
        </xdr:cNvPr>
        <xdr:cNvCxnSpPr/>
      </xdr:nvCxnSpPr>
      <xdr:spPr>
        <a:xfrm>
          <a:off x="19885660" y="9431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15C2AAFC-B65C-4DE6-BF57-48F834FBED70}"/>
            </a:ext>
          </a:extLst>
        </xdr:cNvPr>
        <xdr:cNvSpPr txBox="1"/>
      </xdr:nvSpPr>
      <xdr:spPr>
        <a:xfrm>
          <a:off x="19985990" y="10384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48198877-A3AA-491C-A627-25CBBB4BB6D4}"/>
            </a:ext>
          </a:extLst>
        </xdr:cNvPr>
        <xdr:cNvSpPr/>
      </xdr:nvSpPr>
      <xdr:spPr>
        <a:xfrm>
          <a:off x="19904710" y="105366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7860055E-CF83-4380-A35D-D10C3056B7A9}"/>
            </a:ext>
          </a:extLst>
        </xdr:cNvPr>
        <xdr:cNvSpPr/>
      </xdr:nvSpPr>
      <xdr:spPr>
        <a:xfrm>
          <a:off x="19161760" y="105630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6CBE50A6-A9D6-49F1-9AB6-8D47D69C0448}"/>
            </a:ext>
          </a:extLst>
        </xdr:cNvPr>
        <xdr:cNvSpPr/>
      </xdr:nvSpPr>
      <xdr:spPr>
        <a:xfrm>
          <a:off x="18345150" y="105747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CAD8E338-1843-4812-86C1-EC2914D07484}"/>
            </a:ext>
          </a:extLst>
        </xdr:cNvPr>
        <xdr:cNvSpPr/>
      </xdr:nvSpPr>
      <xdr:spPr>
        <a:xfrm>
          <a:off x="17547590" y="105927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E861E1DC-80FE-449C-93D8-27C3FB5582AB}"/>
            </a:ext>
          </a:extLst>
        </xdr:cNvPr>
        <xdr:cNvSpPr/>
      </xdr:nvSpPr>
      <xdr:spPr>
        <a:xfrm>
          <a:off x="16761460" y="105948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FCCFB48-9F5F-4A99-91CA-3E2C9EC45247}"/>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AA81B20-8882-4F77-9BB7-B402E125A7D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1EFE36C-1C5C-4C23-82E8-CC89CE25BF1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462ECD0-5AE5-4301-914C-DE4E6E72764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5A464DD-4012-4D8E-BF76-A803C74B781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120106</xdr:rowOff>
    </xdr:from>
    <xdr:to>
      <xdr:col>116</xdr:col>
      <xdr:colOff>114300</xdr:colOff>
      <xdr:row>63</xdr:row>
      <xdr:rowOff>50256</xdr:rowOff>
    </xdr:to>
    <xdr:sp macro="" textlink="">
      <xdr:nvSpPr>
        <xdr:cNvPr id="605" name="楕円 604">
          <a:extLst>
            <a:ext uri="{FF2B5EF4-FFF2-40B4-BE49-F238E27FC236}">
              <a16:creationId xmlns:a16="http://schemas.microsoft.com/office/drawing/2014/main" id="{674AAEFC-A19E-491B-BFD0-C40B4256656B}"/>
            </a:ext>
          </a:extLst>
        </xdr:cNvPr>
        <xdr:cNvSpPr/>
      </xdr:nvSpPr>
      <xdr:spPr>
        <a:xfrm>
          <a:off x="19904710" y="107519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98533</xdr:rowOff>
    </xdr:from>
    <xdr:ext cx="469744" cy="259045"/>
    <xdr:sp macro="" textlink="">
      <xdr:nvSpPr>
        <xdr:cNvPr id="606" name="【学校施設】&#10;一人当たり面積該当値テキスト">
          <a:extLst>
            <a:ext uri="{FF2B5EF4-FFF2-40B4-BE49-F238E27FC236}">
              <a16:creationId xmlns:a16="http://schemas.microsoft.com/office/drawing/2014/main" id="{40BAFF2D-7993-45BE-856A-CFB5A845587D}"/>
            </a:ext>
          </a:extLst>
        </xdr:cNvPr>
        <xdr:cNvSpPr txBox="1"/>
      </xdr:nvSpPr>
      <xdr:spPr>
        <a:xfrm>
          <a:off x="19985990" y="1072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111397</xdr:rowOff>
    </xdr:from>
    <xdr:to>
      <xdr:col>112</xdr:col>
      <xdr:colOff>38100</xdr:colOff>
      <xdr:row>63</xdr:row>
      <xdr:rowOff>41547</xdr:rowOff>
    </xdr:to>
    <xdr:sp macro="" textlink="">
      <xdr:nvSpPr>
        <xdr:cNvPr id="607" name="楕円 606">
          <a:extLst>
            <a:ext uri="{FF2B5EF4-FFF2-40B4-BE49-F238E27FC236}">
              <a16:creationId xmlns:a16="http://schemas.microsoft.com/office/drawing/2014/main" id="{A600773B-D7CA-462F-A6D3-D758FCE3D08B}"/>
            </a:ext>
          </a:extLst>
        </xdr:cNvPr>
        <xdr:cNvSpPr/>
      </xdr:nvSpPr>
      <xdr:spPr>
        <a:xfrm>
          <a:off x="19161760" y="107412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162197</xdr:rowOff>
    </xdr:from>
    <xdr:to>
      <xdr:col>116</xdr:col>
      <xdr:colOff>63500</xdr:colOff>
      <xdr:row>62</xdr:row>
      <xdr:rowOff>170906</xdr:rowOff>
    </xdr:to>
    <xdr:cxnSp macro="">
      <xdr:nvCxnSpPr>
        <xdr:cNvPr id="608" name="直線コネクタ 607">
          <a:extLst>
            <a:ext uri="{FF2B5EF4-FFF2-40B4-BE49-F238E27FC236}">
              <a16:creationId xmlns:a16="http://schemas.microsoft.com/office/drawing/2014/main" id="{3E249F02-AA37-4705-8A97-42D2606B8EF4}"/>
            </a:ext>
          </a:extLst>
        </xdr:cNvPr>
        <xdr:cNvCxnSpPr/>
      </xdr:nvCxnSpPr>
      <xdr:spPr>
        <a:xfrm>
          <a:off x="19204940" y="10794002"/>
          <a:ext cx="74295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100512</xdr:rowOff>
    </xdr:from>
    <xdr:to>
      <xdr:col>107</xdr:col>
      <xdr:colOff>101600</xdr:colOff>
      <xdr:row>63</xdr:row>
      <xdr:rowOff>30662</xdr:rowOff>
    </xdr:to>
    <xdr:sp macro="" textlink="">
      <xdr:nvSpPr>
        <xdr:cNvPr id="609" name="楕円 608">
          <a:extLst>
            <a:ext uri="{FF2B5EF4-FFF2-40B4-BE49-F238E27FC236}">
              <a16:creationId xmlns:a16="http://schemas.microsoft.com/office/drawing/2014/main" id="{7D34D1E1-CEA3-417A-9393-CE644FFC0EC7}"/>
            </a:ext>
          </a:extLst>
        </xdr:cNvPr>
        <xdr:cNvSpPr/>
      </xdr:nvSpPr>
      <xdr:spPr>
        <a:xfrm>
          <a:off x="18345150" y="107266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151312</xdr:rowOff>
    </xdr:from>
    <xdr:to>
      <xdr:col>111</xdr:col>
      <xdr:colOff>177800</xdr:colOff>
      <xdr:row>62</xdr:row>
      <xdr:rowOff>162197</xdr:rowOff>
    </xdr:to>
    <xdr:cxnSp macro="">
      <xdr:nvCxnSpPr>
        <xdr:cNvPr id="610" name="直線コネクタ 609">
          <a:extLst>
            <a:ext uri="{FF2B5EF4-FFF2-40B4-BE49-F238E27FC236}">
              <a16:creationId xmlns:a16="http://schemas.microsoft.com/office/drawing/2014/main" id="{E2B0BF56-BFD1-4A0C-A691-3F880BD63AD1}"/>
            </a:ext>
          </a:extLst>
        </xdr:cNvPr>
        <xdr:cNvCxnSpPr/>
      </xdr:nvCxnSpPr>
      <xdr:spPr>
        <a:xfrm>
          <a:off x="18399760" y="10781212"/>
          <a:ext cx="80518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120106</xdr:rowOff>
    </xdr:from>
    <xdr:to>
      <xdr:col>102</xdr:col>
      <xdr:colOff>165100</xdr:colOff>
      <xdr:row>63</xdr:row>
      <xdr:rowOff>50256</xdr:rowOff>
    </xdr:to>
    <xdr:sp macro="" textlink="">
      <xdr:nvSpPr>
        <xdr:cNvPr id="611" name="楕円 610">
          <a:extLst>
            <a:ext uri="{FF2B5EF4-FFF2-40B4-BE49-F238E27FC236}">
              <a16:creationId xmlns:a16="http://schemas.microsoft.com/office/drawing/2014/main" id="{50450ACD-97AB-475B-867E-D72DCBC3FA25}"/>
            </a:ext>
          </a:extLst>
        </xdr:cNvPr>
        <xdr:cNvSpPr/>
      </xdr:nvSpPr>
      <xdr:spPr>
        <a:xfrm>
          <a:off x="17547590" y="107519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151312</xdr:rowOff>
    </xdr:from>
    <xdr:to>
      <xdr:col>107</xdr:col>
      <xdr:colOff>50800</xdr:colOff>
      <xdr:row>62</xdr:row>
      <xdr:rowOff>170906</xdr:rowOff>
    </xdr:to>
    <xdr:cxnSp macro="">
      <xdr:nvCxnSpPr>
        <xdr:cNvPr id="612" name="直線コネクタ 611">
          <a:extLst>
            <a:ext uri="{FF2B5EF4-FFF2-40B4-BE49-F238E27FC236}">
              <a16:creationId xmlns:a16="http://schemas.microsoft.com/office/drawing/2014/main" id="{89D033A3-474D-48D6-9A27-4FB94751C778}"/>
            </a:ext>
          </a:extLst>
        </xdr:cNvPr>
        <xdr:cNvCxnSpPr/>
      </xdr:nvCxnSpPr>
      <xdr:spPr>
        <a:xfrm flipV="1">
          <a:off x="17602200" y="10781212"/>
          <a:ext cx="79756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144054</xdr:rowOff>
    </xdr:from>
    <xdr:to>
      <xdr:col>98</xdr:col>
      <xdr:colOff>38100</xdr:colOff>
      <xdr:row>63</xdr:row>
      <xdr:rowOff>74204</xdr:rowOff>
    </xdr:to>
    <xdr:sp macro="" textlink="">
      <xdr:nvSpPr>
        <xdr:cNvPr id="613" name="楕円 612">
          <a:extLst>
            <a:ext uri="{FF2B5EF4-FFF2-40B4-BE49-F238E27FC236}">
              <a16:creationId xmlns:a16="http://schemas.microsoft.com/office/drawing/2014/main" id="{AC14DAF2-CCBD-45B2-8719-F00B6B90D011}"/>
            </a:ext>
          </a:extLst>
        </xdr:cNvPr>
        <xdr:cNvSpPr/>
      </xdr:nvSpPr>
      <xdr:spPr>
        <a:xfrm>
          <a:off x="16761460" y="107720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170906</xdr:rowOff>
    </xdr:from>
    <xdr:to>
      <xdr:col>102</xdr:col>
      <xdr:colOff>114300</xdr:colOff>
      <xdr:row>63</xdr:row>
      <xdr:rowOff>23404</xdr:rowOff>
    </xdr:to>
    <xdr:cxnSp macro="">
      <xdr:nvCxnSpPr>
        <xdr:cNvPr id="614" name="直線コネクタ 613">
          <a:extLst>
            <a:ext uri="{FF2B5EF4-FFF2-40B4-BE49-F238E27FC236}">
              <a16:creationId xmlns:a16="http://schemas.microsoft.com/office/drawing/2014/main" id="{3ED0DC13-6983-43D1-BAEA-F52C9F589BD7}"/>
            </a:ext>
          </a:extLst>
        </xdr:cNvPr>
        <xdr:cNvCxnSpPr/>
      </xdr:nvCxnSpPr>
      <xdr:spPr>
        <a:xfrm flipV="1">
          <a:off x="16804640" y="10804616"/>
          <a:ext cx="79756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6E5B3633-FFCB-46BA-9359-ACC9FADA79E3}"/>
            </a:ext>
          </a:extLst>
        </xdr:cNvPr>
        <xdr:cNvSpPr txBox="1"/>
      </xdr:nvSpPr>
      <xdr:spPr>
        <a:xfrm>
          <a:off x="18982132"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8FBEC95A-4737-4047-A5F0-D048BC7C1541}"/>
            </a:ext>
          </a:extLst>
        </xdr:cNvPr>
        <xdr:cNvSpPr txBox="1"/>
      </xdr:nvSpPr>
      <xdr:spPr>
        <a:xfrm>
          <a:off x="18182032" y="1034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C47F73FB-5374-41D2-9C49-65BDF5BF924F}"/>
            </a:ext>
          </a:extLst>
        </xdr:cNvPr>
        <xdr:cNvSpPr txBox="1"/>
      </xdr:nvSpPr>
      <xdr:spPr>
        <a:xfrm>
          <a:off x="17384472"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7BA3B845-D103-4866-B8BD-95F813DE923D}"/>
            </a:ext>
          </a:extLst>
        </xdr:cNvPr>
        <xdr:cNvSpPr txBox="1"/>
      </xdr:nvSpPr>
      <xdr:spPr>
        <a:xfrm>
          <a:off x="16588817" y="1037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32674</xdr:rowOff>
    </xdr:from>
    <xdr:ext cx="469744" cy="259045"/>
    <xdr:sp macro="" textlink="">
      <xdr:nvSpPr>
        <xdr:cNvPr id="619" name="n_1mainValue【学校施設】&#10;一人当たり面積">
          <a:extLst>
            <a:ext uri="{FF2B5EF4-FFF2-40B4-BE49-F238E27FC236}">
              <a16:creationId xmlns:a16="http://schemas.microsoft.com/office/drawing/2014/main" id="{5558B219-2586-4D39-A751-125F19363C9F}"/>
            </a:ext>
          </a:extLst>
        </xdr:cNvPr>
        <xdr:cNvSpPr txBox="1"/>
      </xdr:nvSpPr>
      <xdr:spPr>
        <a:xfrm>
          <a:off x="18982132" y="108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21789</xdr:rowOff>
    </xdr:from>
    <xdr:ext cx="469744" cy="259045"/>
    <xdr:sp macro="" textlink="">
      <xdr:nvSpPr>
        <xdr:cNvPr id="620" name="n_2mainValue【学校施設】&#10;一人当たり面積">
          <a:extLst>
            <a:ext uri="{FF2B5EF4-FFF2-40B4-BE49-F238E27FC236}">
              <a16:creationId xmlns:a16="http://schemas.microsoft.com/office/drawing/2014/main" id="{528928AE-FD54-4A7E-B8DB-467C4025426D}"/>
            </a:ext>
          </a:extLst>
        </xdr:cNvPr>
        <xdr:cNvSpPr txBox="1"/>
      </xdr:nvSpPr>
      <xdr:spPr>
        <a:xfrm>
          <a:off x="18182032" y="1081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41383</xdr:rowOff>
    </xdr:from>
    <xdr:ext cx="469744" cy="259045"/>
    <xdr:sp macro="" textlink="">
      <xdr:nvSpPr>
        <xdr:cNvPr id="621" name="n_3mainValue【学校施設】&#10;一人当たり面積">
          <a:extLst>
            <a:ext uri="{FF2B5EF4-FFF2-40B4-BE49-F238E27FC236}">
              <a16:creationId xmlns:a16="http://schemas.microsoft.com/office/drawing/2014/main" id="{3CD99D7B-28D0-46D4-BE0D-571CFA4258CC}"/>
            </a:ext>
          </a:extLst>
        </xdr:cNvPr>
        <xdr:cNvSpPr txBox="1"/>
      </xdr:nvSpPr>
      <xdr:spPr>
        <a:xfrm>
          <a:off x="17384472" y="108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65331</xdr:rowOff>
    </xdr:from>
    <xdr:ext cx="469744" cy="259045"/>
    <xdr:sp macro="" textlink="">
      <xdr:nvSpPr>
        <xdr:cNvPr id="622" name="n_4mainValue【学校施設】&#10;一人当たり面積">
          <a:extLst>
            <a:ext uri="{FF2B5EF4-FFF2-40B4-BE49-F238E27FC236}">
              <a16:creationId xmlns:a16="http://schemas.microsoft.com/office/drawing/2014/main" id="{6EDB1CDA-268A-4905-9994-F7B6E3B5C8E3}"/>
            </a:ext>
          </a:extLst>
        </xdr:cNvPr>
        <xdr:cNvSpPr txBox="1"/>
      </xdr:nvSpPr>
      <xdr:spPr>
        <a:xfrm>
          <a:off x="16588817" y="1086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EBBE2717-D16C-43D9-A428-A5BA75A47856}"/>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BA98B10-61D4-43AB-951C-177D0D97E7D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A22E512-8E06-4DBA-8B3F-8CBAD231E3C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A3B992C-BCD2-4489-87E6-839D7BE6FD3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88992C0F-1EEA-49C0-963E-047832D1AE7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5B47F67-2B8B-4B6B-8A50-EB2EDE3B579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3C23A062-E091-4B7F-8A28-E6ED0ED8447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4F2DA2E-5FB3-4E8A-AE77-1A1DE718690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CF1461DD-E1A0-49D1-AA11-DDD0BD7229C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C41CEFD-6498-4A0D-A7DD-5EE26004C9E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58C8EA75-338E-475B-8B1C-3822A6B3636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AB6EE627-21C8-4626-B607-11A20EADB013}"/>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EA160BA5-A146-4756-B865-BC98719D7E56}"/>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AC60D702-F13B-4521-876F-95103DA3FB8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D133DF6B-1144-4A4D-9026-0260535B2585}"/>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819AB9E7-E3E3-4081-A7E5-E462527C71CF}"/>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EAFB098F-5F74-42BE-87A3-56BAE777A569}"/>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3A4831CD-8515-4115-BAC9-BA39AB35440A}"/>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C36322EB-FAD2-4A36-BD03-59C499AC76EA}"/>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5292F612-AE91-4100-9E5E-0EA8210FE5E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001370D5-B815-4DCC-A87C-D518847CCFB5}"/>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C564224D-F138-456F-A6AF-E985C9D68DF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CFFFD33C-EC70-4BDD-ADC8-53F2486CD9DE}"/>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0FF8A664-0E03-4A66-AE48-2F699D58592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817B36E6-3382-447C-9C4C-D123D5793CD6}"/>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EAC34D0F-6115-46E0-AFB2-9DA17BF45983}"/>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B816A426-F55A-41BA-A96B-7832DAFDA27F}"/>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40438BC8-4717-4F5C-9FB9-542B4D81D7E6}"/>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7CB6BAE3-F496-4CD2-AE95-ECE97ED7F91A}"/>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6F4D20FF-EACA-4CE3-9E7A-37AC902809B4}"/>
            </a:ext>
          </a:extLst>
        </xdr:cNvPr>
        <xdr:cNvSpPr txBox="1"/>
      </xdr:nvSpPr>
      <xdr:spPr>
        <a:xfrm>
          <a:off x="14742160" y="139052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F3B3082F-BEF2-474E-A221-9E27574BF432}"/>
            </a:ext>
          </a:extLst>
        </xdr:cNvPr>
        <xdr:cNvSpPr/>
      </xdr:nvSpPr>
      <xdr:spPr>
        <a:xfrm>
          <a:off x="14649450" y="140519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956D6C82-F21E-4CCD-859F-A8661657CD4D}"/>
            </a:ext>
          </a:extLst>
        </xdr:cNvPr>
        <xdr:cNvSpPr/>
      </xdr:nvSpPr>
      <xdr:spPr>
        <a:xfrm>
          <a:off x="1388745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F63BB70D-A4CD-4FFD-8013-1D9AA4CF7E62}"/>
            </a:ext>
          </a:extLst>
        </xdr:cNvPr>
        <xdr:cNvSpPr/>
      </xdr:nvSpPr>
      <xdr:spPr>
        <a:xfrm>
          <a:off x="13089890" y="14040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73DB0965-C345-4CBC-A9D2-5FB4377AFDEE}"/>
            </a:ext>
          </a:extLst>
        </xdr:cNvPr>
        <xdr:cNvSpPr/>
      </xdr:nvSpPr>
      <xdr:spPr>
        <a:xfrm>
          <a:off x="12303760" y="14038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B16708B2-40A9-4994-A499-0E397A59B405}"/>
            </a:ext>
          </a:extLst>
        </xdr:cNvPr>
        <xdr:cNvSpPr/>
      </xdr:nvSpPr>
      <xdr:spPr>
        <a:xfrm>
          <a:off x="114871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BBCA5FF-4EAB-4AA7-B958-7E04FE5B64B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077A824-D46B-42CA-9C92-361732A83CF6}"/>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45B0847-2C6A-4907-9426-1F6AAB387921}"/>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DB6B6FA-B488-458A-82E6-4905A7B7524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E5AC5F4-07DE-464B-A429-691A07AF192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63" name="楕円 662">
          <a:extLst>
            <a:ext uri="{FF2B5EF4-FFF2-40B4-BE49-F238E27FC236}">
              <a16:creationId xmlns:a16="http://schemas.microsoft.com/office/drawing/2014/main" id="{76CA7236-B7C6-4695-8B8E-15FCC23C2961}"/>
            </a:ext>
          </a:extLst>
        </xdr:cNvPr>
        <xdr:cNvSpPr/>
      </xdr:nvSpPr>
      <xdr:spPr>
        <a:xfrm>
          <a:off x="14649450" y="1412620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47641</xdr:rowOff>
    </xdr:from>
    <xdr:ext cx="405111" cy="259045"/>
    <xdr:sp macro="" textlink="">
      <xdr:nvSpPr>
        <xdr:cNvPr id="664" name="【児童館】&#10;有形固定資産減価償却率該当値テキスト">
          <a:extLst>
            <a:ext uri="{FF2B5EF4-FFF2-40B4-BE49-F238E27FC236}">
              <a16:creationId xmlns:a16="http://schemas.microsoft.com/office/drawing/2014/main" id="{E531926C-ACFF-4233-A052-B8357B8F3119}"/>
            </a:ext>
          </a:extLst>
        </xdr:cNvPr>
        <xdr:cNvSpPr txBox="1"/>
      </xdr:nvSpPr>
      <xdr:spPr>
        <a:xfrm>
          <a:off x="14742160" y="1410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33020</xdr:rowOff>
    </xdr:from>
    <xdr:to>
      <xdr:col>81</xdr:col>
      <xdr:colOff>101600</xdr:colOff>
      <xdr:row>82</xdr:row>
      <xdr:rowOff>134620</xdr:rowOff>
    </xdr:to>
    <xdr:sp macro="" textlink="">
      <xdr:nvSpPr>
        <xdr:cNvPr id="665" name="楕円 664">
          <a:extLst>
            <a:ext uri="{FF2B5EF4-FFF2-40B4-BE49-F238E27FC236}">
              <a16:creationId xmlns:a16="http://schemas.microsoft.com/office/drawing/2014/main" id="{ED7B1E8B-B13F-4BEE-9B2E-08B4372AB36D}"/>
            </a:ext>
          </a:extLst>
        </xdr:cNvPr>
        <xdr:cNvSpPr/>
      </xdr:nvSpPr>
      <xdr:spPr>
        <a:xfrm>
          <a:off x="13887450" y="140900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83820</xdr:rowOff>
    </xdr:from>
    <xdr:to>
      <xdr:col>85</xdr:col>
      <xdr:colOff>127000</xdr:colOff>
      <xdr:row>82</xdr:row>
      <xdr:rowOff>120014</xdr:rowOff>
    </xdr:to>
    <xdr:cxnSp macro="">
      <xdr:nvCxnSpPr>
        <xdr:cNvPr id="666" name="直線コネクタ 665">
          <a:extLst>
            <a:ext uri="{FF2B5EF4-FFF2-40B4-BE49-F238E27FC236}">
              <a16:creationId xmlns:a16="http://schemas.microsoft.com/office/drawing/2014/main" id="{5644ED47-44C1-4229-B045-DED66540757B}"/>
            </a:ext>
          </a:extLst>
        </xdr:cNvPr>
        <xdr:cNvCxnSpPr/>
      </xdr:nvCxnSpPr>
      <xdr:spPr>
        <a:xfrm>
          <a:off x="13942060" y="14144625"/>
          <a:ext cx="762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160655</xdr:rowOff>
    </xdr:from>
    <xdr:to>
      <xdr:col>76</xdr:col>
      <xdr:colOff>165100</xdr:colOff>
      <xdr:row>82</xdr:row>
      <xdr:rowOff>90805</xdr:rowOff>
    </xdr:to>
    <xdr:sp macro="" textlink="">
      <xdr:nvSpPr>
        <xdr:cNvPr id="667" name="楕円 666">
          <a:extLst>
            <a:ext uri="{FF2B5EF4-FFF2-40B4-BE49-F238E27FC236}">
              <a16:creationId xmlns:a16="http://schemas.microsoft.com/office/drawing/2014/main" id="{B69FC297-2878-45AC-997A-2D3170D012F3}"/>
            </a:ext>
          </a:extLst>
        </xdr:cNvPr>
        <xdr:cNvSpPr/>
      </xdr:nvSpPr>
      <xdr:spPr>
        <a:xfrm>
          <a:off x="13089890" y="140500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40005</xdr:rowOff>
    </xdr:from>
    <xdr:to>
      <xdr:col>81</xdr:col>
      <xdr:colOff>50800</xdr:colOff>
      <xdr:row>82</xdr:row>
      <xdr:rowOff>83820</xdr:rowOff>
    </xdr:to>
    <xdr:cxnSp macro="">
      <xdr:nvCxnSpPr>
        <xdr:cNvPr id="668" name="直線コネクタ 667">
          <a:extLst>
            <a:ext uri="{FF2B5EF4-FFF2-40B4-BE49-F238E27FC236}">
              <a16:creationId xmlns:a16="http://schemas.microsoft.com/office/drawing/2014/main" id="{139A8462-7748-42A5-8A45-396E1F9D2782}"/>
            </a:ext>
          </a:extLst>
        </xdr:cNvPr>
        <xdr:cNvCxnSpPr/>
      </xdr:nvCxnSpPr>
      <xdr:spPr>
        <a:xfrm>
          <a:off x="13144500" y="1409890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69" name="楕円 668">
          <a:extLst>
            <a:ext uri="{FF2B5EF4-FFF2-40B4-BE49-F238E27FC236}">
              <a16:creationId xmlns:a16="http://schemas.microsoft.com/office/drawing/2014/main" id="{E10E6035-5FD5-4299-80AB-A46776A13A7A}"/>
            </a:ext>
          </a:extLst>
        </xdr:cNvPr>
        <xdr:cNvSpPr/>
      </xdr:nvSpPr>
      <xdr:spPr>
        <a:xfrm>
          <a:off x="12303760" y="140119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1905</xdr:rowOff>
    </xdr:from>
    <xdr:to>
      <xdr:col>76</xdr:col>
      <xdr:colOff>114300</xdr:colOff>
      <xdr:row>82</xdr:row>
      <xdr:rowOff>40005</xdr:rowOff>
    </xdr:to>
    <xdr:cxnSp macro="">
      <xdr:nvCxnSpPr>
        <xdr:cNvPr id="670" name="直線コネクタ 669">
          <a:extLst>
            <a:ext uri="{FF2B5EF4-FFF2-40B4-BE49-F238E27FC236}">
              <a16:creationId xmlns:a16="http://schemas.microsoft.com/office/drawing/2014/main" id="{5357D328-46AC-4821-85FF-9BC25946390B}"/>
            </a:ext>
          </a:extLst>
        </xdr:cNvPr>
        <xdr:cNvCxnSpPr/>
      </xdr:nvCxnSpPr>
      <xdr:spPr>
        <a:xfrm>
          <a:off x="12346940" y="140608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113030</xdr:rowOff>
    </xdr:from>
    <xdr:to>
      <xdr:col>67</xdr:col>
      <xdr:colOff>101600</xdr:colOff>
      <xdr:row>82</xdr:row>
      <xdr:rowOff>43180</xdr:rowOff>
    </xdr:to>
    <xdr:sp macro="" textlink="">
      <xdr:nvSpPr>
        <xdr:cNvPr id="671" name="楕円 670">
          <a:extLst>
            <a:ext uri="{FF2B5EF4-FFF2-40B4-BE49-F238E27FC236}">
              <a16:creationId xmlns:a16="http://schemas.microsoft.com/office/drawing/2014/main" id="{24E25747-B950-4338-A89B-BA334A69E4F0}"/>
            </a:ext>
          </a:extLst>
        </xdr:cNvPr>
        <xdr:cNvSpPr/>
      </xdr:nvSpPr>
      <xdr:spPr>
        <a:xfrm>
          <a:off x="11487150" y="1400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163830</xdr:rowOff>
    </xdr:from>
    <xdr:to>
      <xdr:col>71</xdr:col>
      <xdr:colOff>177800</xdr:colOff>
      <xdr:row>82</xdr:row>
      <xdr:rowOff>1905</xdr:rowOff>
    </xdr:to>
    <xdr:cxnSp macro="">
      <xdr:nvCxnSpPr>
        <xdr:cNvPr id="672" name="直線コネクタ 671">
          <a:extLst>
            <a:ext uri="{FF2B5EF4-FFF2-40B4-BE49-F238E27FC236}">
              <a16:creationId xmlns:a16="http://schemas.microsoft.com/office/drawing/2014/main" id="{9A11A09C-B2CF-44C8-B445-78BEDD6975CC}"/>
            </a:ext>
          </a:extLst>
        </xdr:cNvPr>
        <xdr:cNvCxnSpPr/>
      </xdr:nvCxnSpPr>
      <xdr:spPr>
        <a:xfrm>
          <a:off x="11541760" y="14055090"/>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A9D4A12E-DEEB-44A1-8D51-AB956CA7CE44}"/>
            </a:ext>
          </a:extLst>
        </xdr:cNvPr>
        <xdr:cNvSpPr txBox="1"/>
      </xdr:nvSpPr>
      <xdr:spPr>
        <a:xfrm>
          <a:off x="1373823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01B644B5-102F-43FD-B401-4369143DD3FC}"/>
            </a:ext>
          </a:extLst>
        </xdr:cNvPr>
        <xdr:cNvSpPr txBox="1"/>
      </xdr:nvSpPr>
      <xdr:spPr>
        <a:xfrm>
          <a:off x="12957184"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675" name="n_3aveValue【児童館】&#10;有形固定資産減価償却率">
          <a:extLst>
            <a:ext uri="{FF2B5EF4-FFF2-40B4-BE49-F238E27FC236}">
              <a16:creationId xmlns:a16="http://schemas.microsoft.com/office/drawing/2014/main" id="{A995FCF6-41BB-4B22-BFF4-754D97BBDB9B}"/>
            </a:ext>
          </a:extLst>
        </xdr:cNvPr>
        <xdr:cNvSpPr txBox="1"/>
      </xdr:nvSpPr>
      <xdr:spPr>
        <a:xfrm>
          <a:off x="1217105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676" name="n_4aveValue【児童館】&#10;有形固定資産減価償却率">
          <a:extLst>
            <a:ext uri="{FF2B5EF4-FFF2-40B4-BE49-F238E27FC236}">
              <a16:creationId xmlns:a16="http://schemas.microsoft.com/office/drawing/2014/main" id="{F3EF5712-FBF5-4639-BF3A-AFD5FAB0D6BE}"/>
            </a:ext>
          </a:extLst>
        </xdr:cNvPr>
        <xdr:cNvSpPr txBox="1"/>
      </xdr:nvSpPr>
      <xdr:spPr>
        <a:xfrm>
          <a:off x="11354444"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125747</xdr:rowOff>
    </xdr:from>
    <xdr:ext cx="405111" cy="259045"/>
    <xdr:sp macro="" textlink="">
      <xdr:nvSpPr>
        <xdr:cNvPr id="677" name="n_1mainValue【児童館】&#10;有形固定資産減価償却率">
          <a:extLst>
            <a:ext uri="{FF2B5EF4-FFF2-40B4-BE49-F238E27FC236}">
              <a16:creationId xmlns:a16="http://schemas.microsoft.com/office/drawing/2014/main" id="{0FB6AFFD-923C-4514-87AA-FAE57C0BD9E8}"/>
            </a:ext>
          </a:extLst>
        </xdr:cNvPr>
        <xdr:cNvSpPr txBox="1"/>
      </xdr:nvSpPr>
      <xdr:spPr>
        <a:xfrm>
          <a:off x="1373823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81932</xdr:rowOff>
    </xdr:from>
    <xdr:ext cx="405111" cy="259045"/>
    <xdr:sp macro="" textlink="">
      <xdr:nvSpPr>
        <xdr:cNvPr id="678" name="n_2mainValue【児童館】&#10;有形固定資産減価償却率">
          <a:extLst>
            <a:ext uri="{FF2B5EF4-FFF2-40B4-BE49-F238E27FC236}">
              <a16:creationId xmlns:a16="http://schemas.microsoft.com/office/drawing/2014/main" id="{43D69B8E-9B2A-4F8D-AFAC-EF59036CAD74}"/>
            </a:ext>
          </a:extLst>
        </xdr:cNvPr>
        <xdr:cNvSpPr txBox="1"/>
      </xdr:nvSpPr>
      <xdr:spPr>
        <a:xfrm>
          <a:off x="12957184" y="1414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9" name="n_3mainValue【児童館】&#10;有形固定資産減価償却率">
          <a:extLst>
            <a:ext uri="{FF2B5EF4-FFF2-40B4-BE49-F238E27FC236}">
              <a16:creationId xmlns:a16="http://schemas.microsoft.com/office/drawing/2014/main" id="{0B1AE38E-5DA9-4F83-A14A-017B711990AE}"/>
            </a:ext>
          </a:extLst>
        </xdr:cNvPr>
        <xdr:cNvSpPr txBox="1"/>
      </xdr:nvSpPr>
      <xdr:spPr>
        <a:xfrm>
          <a:off x="1217105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80" name="n_4mainValue【児童館】&#10;有形固定資産減価償却率">
          <a:extLst>
            <a:ext uri="{FF2B5EF4-FFF2-40B4-BE49-F238E27FC236}">
              <a16:creationId xmlns:a16="http://schemas.microsoft.com/office/drawing/2014/main" id="{162A55EF-33D6-4D0A-A310-7A55C8594D9D}"/>
            </a:ext>
          </a:extLst>
        </xdr:cNvPr>
        <xdr:cNvSpPr txBox="1"/>
      </xdr:nvSpPr>
      <xdr:spPr>
        <a:xfrm>
          <a:off x="113544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7D163D9B-A936-4902-8880-5C5255A0BC89}"/>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FA3DBFF8-4CF7-4DEC-BFCB-EC0F110D592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FC2FCA1B-F6AB-4CF2-B82F-786C2F8FC69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C0CADDC-E46C-46C1-B6B3-755A8626EE8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AB502BFC-477E-4FC4-867C-2ED19955784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A88C1C1B-1005-4D10-BE07-0202F85F5D2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4D0205A1-B331-4790-AD31-8EDDA771ACB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28C4518A-9FCB-4112-99F1-E56FE8589EF1}"/>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F758F9CB-0C87-4EBB-AE3A-C65D55E430D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E8A07BB7-EACB-4C90-B539-DBBB83182C10}"/>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43C6BF31-510A-460F-935C-E725C0AD5655}"/>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9B3C02AD-B58B-4F3B-8C07-AF665D885ACC}"/>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3A25BE5C-9C31-47AD-B97A-498DBBA7283F}"/>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54DEC92F-CDEF-49E1-9630-A92CA7F33912}"/>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B8210EE7-6485-4ED7-8191-AB59F66ACABC}"/>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F6AC7DC4-36C9-4A3E-B6BA-FCB54FEBC7F4}"/>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62017AEA-2FA4-4027-BAAA-95DF291E3223}"/>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F70FD21A-482E-4F3F-8056-B4717C7FF4F3}"/>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4845F3B5-484A-4D42-974E-7AE35D51C50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2F7B89F1-73E4-46D0-93B7-31421F99F800}"/>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FFF339E-BE09-4B29-B179-2C09E27B8A0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9B516812-64DB-4203-B5B9-3A0FF5B0AFEA}"/>
            </a:ext>
          </a:extLst>
        </xdr:cNvPr>
        <xdr:cNvCxnSpPr/>
      </xdr:nvCxnSpPr>
      <xdr:spPr>
        <a:xfrm flipV="1">
          <a:off x="19947254" y="1336929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85FA3F4C-4E3E-466E-AF01-9BE9715D3727}"/>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19B1926E-FAD9-40ED-AE1E-C45B21E59EEE}"/>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15CA2241-0204-454E-8948-F73F4236B9C8}"/>
            </a:ext>
          </a:extLst>
        </xdr:cNvPr>
        <xdr:cNvSpPr txBox="1"/>
      </xdr:nvSpPr>
      <xdr:spPr>
        <a:xfrm>
          <a:off x="1998599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C56C52C9-09F8-4917-8827-38548126A884}"/>
            </a:ext>
          </a:extLst>
        </xdr:cNvPr>
        <xdr:cNvCxnSpPr/>
      </xdr:nvCxnSpPr>
      <xdr:spPr>
        <a:xfrm>
          <a:off x="198856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ECE435C4-56EC-4E56-B4AD-43372F3499E7}"/>
            </a:ext>
          </a:extLst>
        </xdr:cNvPr>
        <xdr:cNvSpPr txBox="1"/>
      </xdr:nvSpPr>
      <xdr:spPr>
        <a:xfrm>
          <a:off x="19985990" y="142614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29BE2538-171A-4C3B-8B84-11BA35859C2A}"/>
            </a:ext>
          </a:extLst>
        </xdr:cNvPr>
        <xdr:cNvSpPr/>
      </xdr:nvSpPr>
      <xdr:spPr>
        <a:xfrm>
          <a:off x="1990471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34606EF6-57C5-4B82-84A2-AF2A2C6A4140}"/>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6D852D7F-A1A9-489E-B5D6-68C8F2AE66BB}"/>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590F333A-75EB-4580-AAA3-5E8289061C25}"/>
            </a:ext>
          </a:extLst>
        </xdr:cNvPr>
        <xdr:cNvSpPr/>
      </xdr:nvSpPr>
      <xdr:spPr>
        <a:xfrm>
          <a:off x="17547590" y="144329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A6DAA35B-B865-4822-BD4B-26DE8D70BAA0}"/>
            </a:ext>
          </a:extLst>
        </xdr:cNvPr>
        <xdr:cNvSpPr/>
      </xdr:nvSpPr>
      <xdr:spPr>
        <a:xfrm>
          <a:off x="16761460" y="144614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149099C-F4FD-4255-AC82-A3BE851F720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DD8353D-7258-4172-B0B3-DCAF410FCCB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66862B9-4E4D-4F26-9D90-7B23B45040D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C7ED338-0F63-41EB-938D-DBF2ACFE4E43}"/>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2BCC47C-1F26-4DFC-8F1C-3467B7BDD8F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18" name="楕円 717">
          <a:extLst>
            <a:ext uri="{FF2B5EF4-FFF2-40B4-BE49-F238E27FC236}">
              <a16:creationId xmlns:a16="http://schemas.microsoft.com/office/drawing/2014/main" id="{6A028F2B-9883-4702-8BCA-D5CF843D6906}"/>
            </a:ext>
          </a:extLst>
        </xdr:cNvPr>
        <xdr:cNvSpPr/>
      </xdr:nvSpPr>
      <xdr:spPr>
        <a:xfrm>
          <a:off x="19904710" y="14638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19" name="【児童館】&#10;一人当たり面積該当値テキスト">
          <a:extLst>
            <a:ext uri="{FF2B5EF4-FFF2-40B4-BE49-F238E27FC236}">
              <a16:creationId xmlns:a16="http://schemas.microsoft.com/office/drawing/2014/main" id="{8D8335AF-F2E1-419E-884D-6AD6B3E6DF31}"/>
            </a:ext>
          </a:extLst>
        </xdr:cNvPr>
        <xdr:cNvSpPr txBox="1"/>
      </xdr:nvSpPr>
      <xdr:spPr>
        <a:xfrm>
          <a:off x="1998599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0" name="楕円 719">
          <a:extLst>
            <a:ext uri="{FF2B5EF4-FFF2-40B4-BE49-F238E27FC236}">
              <a16:creationId xmlns:a16="http://schemas.microsoft.com/office/drawing/2014/main" id="{1D389180-4441-40F8-A4BB-1F77F996BA16}"/>
            </a:ext>
          </a:extLst>
        </xdr:cNvPr>
        <xdr:cNvSpPr/>
      </xdr:nvSpPr>
      <xdr:spPr>
        <a:xfrm>
          <a:off x="19161760" y="14638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721" name="直線コネクタ 720">
          <a:extLst>
            <a:ext uri="{FF2B5EF4-FFF2-40B4-BE49-F238E27FC236}">
              <a16:creationId xmlns:a16="http://schemas.microsoft.com/office/drawing/2014/main" id="{CB8E73BC-A6FE-4938-A031-B50A060F9ABD}"/>
            </a:ext>
          </a:extLst>
        </xdr:cNvPr>
        <xdr:cNvCxnSpPr/>
      </xdr:nvCxnSpPr>
      <xdr:spPr>
        <a:xfrm>
          <a:off x="19204940" y="1469326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722" name="楕円 721">
          <a:extLst>
            <a:ext uri="{FF2B5EF4-FFF2-40B4-BE49-F238E27FC236}">
              <a16:creationId xmlns:a16="http://schemas.microsoft.com/office/drawing/2014/main" id="{6FC4A73F-8D49-426C-A8D2-3F5E55D48544}"/>
            </a:ext>
          </a:extLst>
        </xdr:cNvPr>
        <xdr:cNvSpPr/>
      </xdr:nvSpPr>
      <xdr:spPr>
        <a:xfrm>
          <a:off x="18345150" y="14638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118111</xdr:rowOff>
    </xdr:to>
    <xdr:cxnSp macro="">
      <xdr:nvCxnSpPr>
        <xdr:cNvPr id="723" name="直線コネクタ 722">
          <a:extLst>
            <a:ext uri="{FF2B5EF4-FFF2-40B4-BE49-F238E27FC236}">
              <a16:creationId xmlns:a16="http://schemas.microsoft.com/office/drawing/2014/main" id="{49534953-2FCF-4CC1-9C86-E6F0E0C90955}"/>
            </a:ext>
          </a:extLst>
        </xdr:cNvPr>
        <xdr:cNvCxnSpPr/>
      </xdr:nvCxnSpPr>
      <xdr:spPr>
        <a:xfrm>
          <a:off x="18399760" y="146932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4" name="楕円 723">
          <a:extLst>
            <a:ext uri="{FF2B5EF4-FFF2-40B4-BE49-F238E27FC236}">
              <a16:creationId xmlns:a16="http://schemas.microsoft.com/office/drawing/2014/main" id="{19944090-11F7-4EC4-BBC9-C06E02DAF2F1}"/>
            </a:ext>
          </a:extLst>
        </xdr:cNvPr>
        <xdr:cNvSpPr/>
      </xdr:nvSpPr>
      <xdr:spPr>
        <a:xfrm>
          <a:off x="17547590" y="146386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118111</xdr:rowOff>
    </xdr:to>
    <xdr:cxnSp macro="">
      <xdr:nvCxnSpPr>
        <xdr:cNvPr id="725" name="直線コネクタ 724">
          <a:extLst>
            <a:ext uri="{FF2B5EF4-FFF2-40B4-BE49-F238E27FC236}">
              <a16:creationId xmlns:a16="http://schemas.microsoft.com/office/drawing/2014/main" id="{E87CF463-29D0-48C5-9064-12ABE5C88D19}"/>
            </a:ext>
          </a:extLst>
        </xdr:cNvPr>
        <xdr:cNvCxnSpPr/>
      </xdr:nvCxnSpPr>
      <xdr:spPr>
        <a:xfrm>
          <a:off x="17602200" y="146932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26" name="楕円 725">
          <a:extLst>
            <a:ext uri="{FF2B5EF4-FFF2-40B4-BE49-F238E27FC236}">
              <a16:creationId xmlns:a16="http://schemas.microsoft.com/office/drawing/2014/main" id="{42039B9D-C0F5-4D06-AC09-BDEA797B952F}"/>
            </a:ext>
          </a:extLst>
        </xdr:cNvPr>
        <xdr:cNvSpPr/>
      </xdr:nvSpPr>
      <xdr:spPr>
        <a:xfrm>
          <a:off x="16761460" y="14638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727" name="直線コネクタ 726">
          <a:extLst>
            <a:ext uri="{FF2B5EF4-FFF2-40B4-BE49-F238E27FC236}">
              <a16:creationId xmlns:a16="http://schemas.microsoft.com/office/drawing/2014/main" id="{4EFCFCC1-1D56-449F-849C-EAB6B67847B9}"/>
            </a:ext>
          </a:extLst>
        </xdr:cNvPr>
        <xdr:cNvCxnSpPr/>
      </xdr:nvCxnSpPr>
      <xdr:spPr>
        <a:xfrm>
          <a:off x="16804640" y="146932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ED111A6A-5AD9-462D-BBEB-5EA7FF5825BC}"/>
            </a:ext>
          </a:extLst>
        </xdr:cNvPr>
        <xdr:cNvSpPr txBox="1"/>
      </xdr:nvSpPr>
      <xdr:spPr>
        <a:xfrm>
          <a:off x="189821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288F09BB-70C5-4D02-9F64-54D0DE4781A6}"/>
            </a:ext>
          </a:extLst>
        </xdr:cNvPr>
        <xdr:cNvSpPr txBox="1"/>
      </xdr:nvSpPr>
      <xdr:spPr>
        <a:xfrm>
          <a:off x="181820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EB2A8B4E-6864-4F89-B3F5-81460A394CCD}"/>
            </a:ext>
          </a:extLst>
        </xdr:cNvPr>
        <xdr:cNvSpPr txBox="1"/>
      </xdr:nvSpPr>
      <xdr:spPr>
        <a:xfrm>
          <a:off x="1738447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A78C1372-54EB-478F-8A6C-21719E406B2A}"/>
            </a:ext>
          </a:extLst>
        </xdr:cNvPr>
        <xdr:cNvSpPr txBox="1"/>
      </xdr:nvSpPr>
      <xdr:spPr>
        <a:xfrm>
          <a:off x="1658881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2" name="n_1mainValue【児童館】&#10;一人当たり面積">
          <a:extLst>
            <a:ext uri="{FF2B5EF4-FFF2-40B4-BE49-F238E27FC236}">
              <a16:creationId xmlns:a16="http://schemas.microsoft.com/office/drawing/2014/main" id="{0E105098-16EB-45C1-A3C8-FAC0EA702343}"/>
            </a:ext>
          </a:extLst>
        </xdr:cNvPr>
        <xdr:cNvSpPr txBox="1"/>
      </xdr:nvSpPr>
      <xdr:spPr>
        <a:xfrm>
          <a:off x="18982132"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733" name="n_2mainValue【児童館】&#10;一人当たり面積">
          <a:extLst>
            <a:ext uri="{FF2B5EF4-FFF2-40B4-BE49-F238E27FC236}">
              <a16:creationId xmlns:a16="http://schemas.microsoft.com/office/drawing/2014/main" id="{58093835-7031-4720-9F37-098F9BC53F7E}"/>
            </a:ext>
          </a:extLst>
        </xdr:cNvPr>
        <xdr:cNvSpPr txBox="1"/>
      </xdr:nvSpPr>
      <xdr:spPr>
        <a:xfrm>
          <a:off x="18182032"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4" name="n_3mainValue【児童館】&#10;一人当たり面積">
          <a:extLst>
            <a:ext uri="{FF2B5EF4-FFF2-40B4-BE49-F238E27FC236}">
              <a16:creationId xmlns:a16="http://schemas.microsoft.com/office/drawing/2014/main" id="{074C704B-D72A-4002-97DF-6DF22CC9599F}"/>
            </a:ext>
          </a:extLst>
        </xdr:cNvPr>
        <xdr:cNvSpPr txBox="1"/>
      </xdr:nvSpPr>
      <xdr:spPr>
        <a:xfrm>
          <a:off x="17384472"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5" name="n_4mainValue【児童館】&#10;一人当たり面積">
          <a:extLst>
            <a:ext uri="{FF2B5EF4-FFF2-40B4-BE49-F238E27FC236}">
              <a16:creationId xmlns:a16="http://schemas.microsoft.com/office/drawing/2014/main" id="{EF873175-0C70-480D-BB5F-A763782FE9CA}"/>
            </a:ext>
          </a:extLst>
        </xdr:cNvPr>
        <xdr:cNvSpPr txBox="1"/>
      </xdr:nvSpPr>
      <xdr:spPr>
        <a:xfrm>
          <a:off x="16588817"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53F6867C-86C9-4DC4-B752-EA6A1D1BDD0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4AF102FC-56F1-4CD5-BB68-A0222052661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BFDA53E6-0B2A-4618-B5C3-34F38AD3986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586E58CC-71F4-4322-BAF4-B424DDB5719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B9713E35-877A-41E2-8DE2-33CF3ED62B4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9CCEA60F-8C88-47D6-8F69-9655E964BB7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89D912B8-651C-451A-AAA2-31CD72404F1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46516D39-F502-47CE-B2D2-D14204D1E7D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F74BAD91-093A-4F77-81CA-39B179A6B90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2F063C17-2B31-4184-A465-DDF0A9914CB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EB41B5CA-4431-430C-9B6A-72AD37ED2D9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DD2BF988-6ECE-41B6-914E-204D27C018B0}"/>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6FE70BC2-6C15-4810-BAE8-FD60DA262780}"/>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3C8EF5B9-FB57-45FD-9769-579C5088B3CF}"/>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34DCD636-ACE5-4EBC-94BF-A3CD550F78A1}"/>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D866C68E-FE7C-48C6-A9FE-3CBD585111A0}"/>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37E34C72-4403-43AC-8FF9-ED5799FEC79C}"/>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D7D60517-24E1-402B-ACF1-E31A2BB57828}"/>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3E7F44C0-D483-4BCD-B594-45543E7EBCBB}"/>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206927BA-98FD-433C-B8E2-8FE1F58BAF7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2895AB07-8739-4887-90FA-4168C3FC3394}"/>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854A9A61-F534-452A-9869-969A2358AD45}"/>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736E1C90-E61A-40C1-B21F-44A8D6003E74}"/>
            </a:ext>
          </a:extLst>
        </xdr:cNvPr>
        <xdr:cNvCxnSpPr/>
      </xdr:nvCxnSpPr>
      <xdr:spPr>
        <a:xfrm flipV="1">
          <a:off x="14703424" y="17165573"/>
          <a:ext cx="0" cy="1427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C4B51F91-DA18-44EA-8FF7-A20982BA41AA}"/>
            </a:ext>
          </a:extLst>
        </xdr:cNvPr>
        <xdr:cNvSpPr txBox="1"/>
      </xdr:nvSpPr>
      <xdr:spPr>
        <a:xfrm>
          <a:off x="14742160"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31E19A3F-17F2-45AE-910D-8E1BA890A037}"/>
            </a:ext>
          </a:extLst>
        </xdr:cNvPr>
        <xdr:cNvCxnSpPr/>
      </xdr:nvCxnSpPr>
      <xdr:spPr>
        <a:xfrm>
          <a:off x="14611350" y="1859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A3BD18C7-30C8-4A76-82FC-58FF9C607DA1}"/>
            </a:ext>
          </a:extLst>
        </xdr:cNvPr>
        <xdr:cNvSpPr txBox="1"/>
      </xdr:nvSpPr>
      <xdr:spPr>
        <a:xfrm>
          <a:off x="14742160" y="1693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C196CDA6-F92D-4B73-A096-B6AD176F88ED}"/>
            </a:ext>
          </a:extLst>
        </xdr:cNvPr>
        <xdr:cNvCxnSpPr/>
      </xdr:nvCxnSpPr>
      <xdr:spPr>
        <a:xfrm>
          <a:off x="14611350" y="17165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BD6F77CC-6139-4946-9972-41477D8370F5}"/>
            </a:ext>
          </a:extLst>
        </xdr:cNvPr>
        <xdr:cNvSpPr txBox="1"/>
      </xdr:nvSpPr>
      <xdr:spPr>
        <a:xfrm>
          <a:off x="14742160" y="17485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81DB9F76-56D0-41C8-B930-EDB2DE196F63}"/>
            </a:ext>
          </a:extLst>
        </xdr:cNvPr>
        <xdr:cNvSpPr/>
      </xdr:nvSpPr>
      <xdr:spPr>
        <a:xfrm>
          <a:off x="146494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3BFA385D-8122-439C-A296-22407CCF4B8C}"/>
            </a:ext>
          </a:extLst>
        </xdr:cNvPr>
        <xdr:cNvSpPr/>
      </xdr:nvSpPr>
      <xdr:spPr>
        <a:xfrm>
          <a:off x="13887450" y="176135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3C8A322D-FF34-4EAD-AE92-5C2867815804}"/>
            </a:ext>
          </a:extLst>
        </xdr:cNvPr>
        <xdr:cNvSpPr/>
      </xdr:nvSpPr>
      <xdr:spPr>
        <a:xfrm>
          <a:off x="13089890" y="1758340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9D6FA74B-6688-4C7B-8AE1-5BD0F014F49C}"/>
            </a:ext>
          </a:extLst>
        </xdr:cNvPr>
        <xdr:cNvSpPr/>
      </xdr:nvSpPr>
      <xdr:spPr>
        <a:xfrm>
          <a:off x="12303760" y="17557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D9732F93-6C7A-4C8A-B5CF-0ED9D896A48F}"/>
            </a:ext>
          </a:extLst>
        </xdr:cNvPr>
        <xdr:cNvSpPr/>
      </xdr:nvSpPr>
      <xdr:spPr>
        <a:xfrm>
          <a:off x="11487150" y="175445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12AF657-6D0E-4B23-815E-5AFC9CF8FF4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9EB9F1D-B0B7-416F-BAD0-2F2E1458E81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E91E4B4-DE1A-40A3-BCF4-6E9DA70409F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C3E56A2-40EE-4A48-B4B9-0FBAB6709250}"/>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39222FC6-E7CB-44E0-9931-99B1BBD5046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130556</xdr:rowOff>
    </xdr:from>
    <xdr:to>
      <xdr:col>85</xdr:col>
      <xdr:colOff>177800</xdr:colOff>
      <xdr:row>104</xdr:row>
      <xdr:rowOff>60706</xdr:rowOff>
    </xdr:to>
    <xdr:sp macro="" textlink="">
      <xdr:nvSpPr>
        <xdr:cNvPr id="774" name="楕円 773">
          <a:extLst>
            <a:ext uri="{FF2B5EF4-FFF2-40B4-BE49-F238E27FC236}">
              <a16:creationId xmlns:a16="http://schemas.microsoft.com/office/drawing/2014/main" id="{9AE095DE-2539-411E-842F-7302D2FF6605}"/>
            </a:ext>
          </a:extLst>
        </xdr:cNvPr>
        <xdr:cNvSpPr/>
      </xdr:nvSpPr>
      <xdr:spPr>
        <a:xfrm>
          <a:off x="14649450" y="1779371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108983</xdr:rowOff>
    </xdr:from>
    <xdr:ext cx="405111" cy="259045"/>
    <xdr:sp macro="" textlink="">
      <xdr:nvSpPr>
        <xdr:cNvPr id="775" name="【公民館】&#10;有形固定資産減価償却率該当値テキスト">
          <a:extLst>
            <a:ext uri="{FF2B5EF4-FFF2-40B4-BE49-F238E27FC236}">
              <a16:creationId xmlns:a16="http://schemas.microsoft.com/office/drawing/2014/main" id="{63F47400-7B40-4158-BCF2-CA5CD265446E}"/>
            </a:ext>
          </a:extLst>
        </xdr:cNvPr>
        <xdr:cNvSpPr txBox="1"/>
      </xdr:nvSpPr>
      <xdr:spPr>
        <a:xfrm>
          <a:off x="14742160" y="17766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84837</xdr:rowOff>
    </xdr:from>
    <xdr:to>
      <xdr:col>81</xdr:col>
      <xdr:colOff>101600</xdr:colOff>
      <xdr:row>104</xdr:row>
      <xdr:rowOff>14987</xdr:rowOff>
    </xdr:to>
    <xdr:sp macro="" textlink="">
      <xdr:nvSpPr>
        <xdr:cNvPr id="776" name="楕円 775">
          <a:extLst>
            <a:ext uri="{FF2B5EF4-FFF2-40B4-BE49-F238E27FC236}">
              <a16:creationId xmlns:a16="http://schemas.microsoft.com/office/drawing/2014/main" id="{2B1CCE86-EB96-4E30-8A41-E3774CCCF540}"/>
            </a:ext>
          </a:extLst>
        </xdr:cNvPr>
        <xdr:cNvSpPr/>
      </xdr:nvSpPr>
      <xdr:spPr>
        <a:xfrm>
          <a:off x="13887450" y="177460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135637</xdr:rowOff>
    </xdr:from>
    <xdr:to>
      <xdr:col>85</xdr:col>
      <xdr:colOff>127000</xdr:colOff>
      <xdr:row>104</xdr:row>
      <xdr:rowOff>9906</xdr:rowOff>
    </xdr:to>
    <xdr:cxnSp macro="">
      <xdr:nvCxnSpPr>
        <xdr:cNvPr id="777" name="直線コネクタ 776">
          <a:extLst>
            <a:ext uri="{FF2B5EF4-FFF2-40B4-BE49-F238E27FC236}">
              <a16:creationId xmlns:a16="http://schemas.microsoft.com/office/drawing/2014/main" id="{EB9BBC03-6612-4A4E-B706-7302B33BB13F}"/>
            </a:ext>
          </a:extLst>
        </xdr:cNvPr>
        <xdr:cNvCxnSpPr/>
      </xdr:nvCxnSpPr>
      <xdr:spPr>
        <a:xfrm>
          <a:off x="13942060" y="17791177"/>
          <a:ext cx="762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45974</xdr:rowOff>
    </xdr:from>
    <xdr:to>
      <xdr:col>76</xdr:col>
      <xdr:colOff>165100</xdr:colOff>
      <xdr:row>103</xdr:row>
      <xdr:rowOff>147574</xdr:rowOff>
    </xdr:to>
    <xdr:sp macro="" textlink="">
      <xdr:nvSpPr>
        <xdr:cNvPr id="778" name="楕円 777">
          <a:extLst>
            <a:ext uri="{FF2B5EF4-FFF2-40B4-BE49-F238E27FC236}">
              <a16:creationId xmlns:a16="http://schemas.microsoft.com/office/drawing/2014/main" id="{402F23CE-74D0-4225-8C88-38390F54A034}"/>
            </a:ext>
          </a:extLst>
        </xdr:cNvPr>
        <xdr:cNvSpPr/>
      </xdr:nvSpPr>
      <xdr:spPr>
        <a:xfrm>
          <a:off x="13089890" y="1770722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96774</xdr:rowOff>
    </xdr:from>
    <xdr:to>
      <xdr:col>81</xdr:col>
      <xdr:colOff>50800</xdr:colOff>
      <xdr:row>103</xdr:row>
      <xdr:rowOff>135637</xdr:rowOff>
    </xdr:to>
    <xdr:cxnSp macro="">
      <xdr:nvCxnSpPr>
        <xdr:cNvPr id="779" name="直線コネクタ 778">
          <a:extLst>
            <a:ext uri="{FF2B5EF4-FFF2-40B4-BE49-F238E27FC236}">
              <a16:creationId xmlns:a16="http://schemas.microsoft.com/office/drawing/2014/main" id="{6E65FCCF-64A4-4A18-8D94-489A0959D7F0}"/>
            </a:ext>
          </a:extLst>
        </xdr:cNvPr>
        <xdr:cNvCxnSpPr/>
      </xdr:nvCxnSpPr>
      <xdr:spPr>
        <a:xfrm>
          <a:off x="13144500" y="17752314"/>
          <a:ext cx="79756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9398</xdr:rowOff>
    </xdr:from>
    <xdr:to>
      <xdr:col>72</xdr:col>
      <xdr:colOff>38100</xdr:colOff>
      <xdr:row>103</xdr:row>
      <xdr:rowOff>110998</xdr:rowOff>
    </xdr:to>
    <xdr:sp macro="" textlink="">
      <xdr:nvSpPr>
        <xdr:cNvPr id="780" name="楕円 779">
          <a:extLst>
            <a:ext uri="{FF2B5EF4-FFF2-40B4-BE49-F238E27FC236}">
              <a16:creationId xmlns:a16="http://schemas.microsoft.com/office/drawing/2014/main" id="{DC6CD25A-A82F-448B-AFDE-2CE0372BDD99}"/>
            </a:ext>
          </a:extLst>
        </xdr:cNvPr>
        <xdr:cNvSpPr/>
      </xdr:nvSpPr>
      <xdr:spPr>
        <a:xfrm>
          <a:off x="12303760" y="1767065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60198</xdr:rowOff>
    </xdr:from>
    <xdr:to>
      <xdr:col>76</xdr:col>
      <xdr:colOff>114300</xdr:colOff>
      <xdr:row>103</xdr:row>
      <xdr:rowOff>96774</xdr:rowOff>
    </xdr:to>
    <xdr:cxnSp macro="">
      <xdr:nvCxnSpPr>
        <xdr:cNvPr id="781" name="直線コネクタ 780">
          <a:extLst>
            <a:ext uri="{FF2B5EF4-FFF2-40B4-BE49-F238E27FC236}">
              <a16:creationId xmlns:a16="http://schemas.microsoft.com/office/drawing/2014/main" id="{E636A806-F35D-4408-9251-32DD0D16988B}"/>
            </a:ext>
          </a:extLst>
        </xdr:cNvPr>
        <xdr:cNvCxnSpPr/>
      </xdr:nvCxnSpPr>
      <xdr:spPr>
        <a:xfrm>
          <a:off x="12346940" y="17715738"/>
          <a:ext cx="7975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153415</xdr:rowOff>
    </xdr:from>
    <xdr:to>
      <xdr:col>67</xdr:col>
      <xdr:colOff>101600</xdr:colOff>
      <xdr:row>103</xdr:row>
      <xdr:rowOff>83565</xdr:rowOff>
    </xdr:to>
    <xdr:sp macro="" textlink="">
      <xdr:nvSpPr>
        <xdr:cNvPr id="782" name="楕円 781">
          <a:extLst>
            <a:ext uri="{FF2B5EF4-FFF2-40B4-BE49-F238E27FC236}">
              <a16:creationId xmlns:a16="http://schemas.microsoft.com/office/drawing/2014/main" id="{F21CEED7-3C35-4200-8A7A-FD7435DAF256}"/>
            </a:ext>
          </a:extLst>
        </xdr:cNvPr>
        <xdr:cNvSpPr/>
      </xdr:nvSpPr>
      <xdr:spPr>
        <a:xfrm>
          <a:off x="11487150" y="17641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32765</xdr:rowOff>
    </xdr:from>
    <xdr:to>
      <xdr:col>71</xdr:col>
      <xdr:colOff>177800</xdr:colOff>
      <xdr:row>103</xdr:row>
      <xdr:rowOff>60198</xdr:rowOff>
    </xdr:to>
    <xdr:cxnSp macro="">
      <xdr:nvCxnSpPr>
        <xdr:cNvPr id="783" name="直線コネクタ 782">
          <a:extLst>
            <a:ext uri="{FF2B5EF4-FFF2-40B4-BE49-F238E27FC236}">
              <a16:creationId xmlns:a16="http://schemas.microsoft.com/office/drawing/2014/main" id="{D2B6E5E0-A071-4CA8-ADC9-ACC100FAE0AF}"/>
            </a:ext>
          </a:extLst>
        </xdr:cNvPr>
        <xdr:cNvCxnSpPr/>
      </xdr:nvCxnSpPr>
      <xdr:spPr>
        <a:xfrm>
          <a:off x="11541760" y="17690210"/>
          <a:ext cx="805180" cy="2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9F22D73B-B75F-45DA-88E0-BD0B39191E4E}"/>
            </a:ext>
          </a:extLst>
        </xdr:cNvPr>
        <xdr:cNvSpPr txBox="1"/>
      </xdr:nvSpPr>
      <xdr:spPr>
        <a:xfrm>
          <a:off x="13738234" y="1738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7DA061D9-9CAA-4EA2-8734-84EDCC3B0AD1}"/>
            </a:ext>
          </a:extLst>
        </xdr:cNvPr>
        <xdr:cNvSpPr txBox="1"/>
      </xdr:nvSpPr>
      <xdr:spPr>
        <a:xfrm>
          <a:off x="1295718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C29A1015-F58D-4F18-A850-468D78D18091}"/>
            </a:ext>
          </a:extLst>
        </xdr:cNvPr>
        <xdr:cNvSpPr txBox="1"/>
      </xdr:nvSpPr>
      <xdr:spPr>
        <a:xfrm>
          <a:off x="1217105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EF31EB8D-60C2-430A-9482-5C2AABAFCC60}"/>
            </a:ext>
          </a:extLst>
        </xdr:cNvPr>
        <xdr:cNvSpPr txBox="1"/>
      </xdr:nvSpPr>
      <xdr:spPr>
        <a:xfrm>
          <a:off x="11354444" y="1731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6114</xdr:rowOff>
    </xdr:from>
    <xdr:ext cx="405111" cy="259045"/>
    <xdr:sp macro="" textlink="">
      <xdr:nvSpPr>
        <xdr:cNvPr id="788" name="n_1mainValue【公民館】&#10;有形固定資産減価償却率">
          <a:extLst>
            <a:ext uri="{FF2B5EF4-FFF2-40B4-BE49-F238E27FC236}">
              <a16:creationId xmlns:a16="http://schemas.microsoft.com/office/drawing/2014/main" id="{1056FFCB-F99B-42BA-9942-35CF17888457}"/>
            </a:ext>
          </a:extLst>
        </xdr:cNvPr>
        <xdr:cNvSpPr txBox="1"/>
      </xdr:nvSpPr>
      <xdr:spPr>
        <a:xfrm>
          <a:off x="13738234" y="1783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138701</xdr:rowOff>
    </xdr:from>
    <xdr:ext cx="405111" cy="259045"/>
    <xdr:sp macro="" textlink="">
      <xdr:nvSpPr>
        <xdr:cNvPr id="789" name="n_2mainValue【公民館】&#10;有形固定資産減価償却率">
          <a:extLst>
            <a:ext uri="{FF2B5EF4-FFF2-40B4-BE49-F238E27FC236}">
              <a16:creationId xmlns:a16="http://schemas.microsoft.com/office/drawing/2014/main" id="{6EF4BA79-A088-4F49-AD23-CFADF0A66412}"/>
            </a:ext>
          </a:extLst>
        </xdr:cNvPr>
        <xdr:cNvSpPr txBox="1"/>
      </xdr:nvSpPr>
      <xdr:spPr>
        <a:xfrm>
          <a:off x="12957184" y="1779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102125</xdr:rowOff>
    </xdr:from>
    <xdr:ext cx="405111" cy="259045"/>
    <xdr:sp macro="" textlink="">
      <xdr:nvSpPr>
        <xdr:cNvPr id="790" name="n_3mainValue【公民館】&#10;有形固定資産減価償却率">
          <a:extLst>
            <a:ext uri="{FF2B5EF4-FFF2-40B4-BE49-F238E27FC236}">
              <a16:creationId xmlns:a16="http://schemas.microsoft.com/office/drawing/2014/main" id="{86A90C01-EFAB-435F-B1FC-F14AD07574F4}"/>
            </a:ext>
          </a:extLst>
        </xdr:cNvPr>
        <xdr:cNvSpPr txBox="1"/>
      </xdr:nvSpPr>
      <xdr:spPr>
        <a:xfrm>
          <a:off x="12171054" y="17757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74692</xdr:rowOff>
    </xdr:from>
    <xdr:ext cx="405111" cy="259045"/>
    <xdr:sp macro="" textlink="">
      <xdr:nvSpPr>
        <xdr:cNvPr id="791" name="n_4mainValue【公民館】&#10;有形固定資産減価償却率">
          <a:extLst>
            <a:ext uri="{FF2B5EF4-FFF2-40B4-BE49-F238E27FC236}">
              <a16:creationId xmlns:a16="http://schemas.microsoft.com/office/drawing/2014/main" id="{84CBB312-DFF4-43FD-AF5B-30BB58F61ED1}"/>
            </a:ext>
          </a:extLst>
        </xdr:cNvPr>
        <xdr:cNvSpPr txBox="1"/>
      </xdr:nvSpPr>
      <xdr:spPr>
        <a:xfrm>
          <a:off x="113544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1D4772B7-845E-421A-9367-22033E638FF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7C9FE9A-AB25-4E0C-B761-C50CA177D86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7B425B85-AA82-4CF6-831F-06DFB23D119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1F1C3302-E838-498B-9832-66427C84311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9DCD2FD-5B0E-41AE-8F63-9C24FED3C9D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2247DABC-95AD-4A41-924F-E796FADFE36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E5F90E92-CC20-462B-BD20-B85620A4BAE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476B3789-73C2-435E-8F3F-52C4BB4D180C}"/>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EB49CE96-FF26-4E36-ACF8-156407F65BF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DB91B4EF-02A0-49D3-AE81-84F99464630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AF55625D-975C-485C-BD28-8CA428EB0860}"/>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20A7D029-35E0-4E57-B33E-17EB287B4C04}"/>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FE0188B0-4290-4DAB-9D57-CA00A7D309CD}"/>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8E415594-E60B-4013-8D37-991F713DEE35}"/>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59F89C94-C976-4223-A335-91FFE4E018B7}"/>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16C435A9-2519-48B5-B6AB-672695D431E8}"/>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8EAB8691-C69A-4AAB-B4D6-5D591D1E5E2F}"/>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2C091932-843B-43FD-90D3-DB0D78F573D4}"/>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67A03247-01C7-491B-A693-CD69F1FE31EB}"/>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4D640A75-DCFD-4756-880B-E78D55C325EF}"/>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3A38183E-82A3-44A1-880C-324E151DE65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A51E0D6E-76A5-4423-9722-D9BEAB33270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6AAE7173-32DF-406A-B67B-172B73B0F10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AB0FC0D3-2476-4437-B5DF-8245BCCFDB68}"/>
            </a:ext>
          </a:extLst>
        </xdr:cNvPr>
        <xdr:cNvCxnSpPr/>
      </xdr:nvCxnSpPr>
      <xdr:spPr>
        <a:xfrm flipV="1">
          <a:off x="19947254" y="17112615"/>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E642AF68-4E35-4251-A073-DB91DA12A6B4}"/>
            </a:ext>
          </a:extLst>
        </xdr:cNvPr>
        <xdr:cNvSpPr txBox="1"/>
      </xdr:nvSpPr>
      <xdr:spPr>
        <a:xfrm>
          <a:off x="1998599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6B3F1B52-6AF4-401C-B475-D751F7AC7208}"/>
            </a:ext>
          </a:extLst>
        </xdr:cNvPr>
        <xdr:cNvCxnSpPr/>
      </xdr:nvCxnSpPr>
      <xdr:spPr>
        <a:xfrm>
          <a:off x="19885660" y="1863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D73D3259-AADC-4F43-9533-DA809E023D3E}"/>
            </a:ext>
          </a:extLst>
        </xdr:cNvPr>
        <xdr:cNvSpPr txBox="1"/>
      </xdr:nvSpPr>
      <xdr:spPr>
        <a:xfrm>
          <a:off x="19985990" y="168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93B52949-265F-4BF7-89CE-D7A2FC7B9F07}"/>
            </a:ext>
          </a:extLst>
        </xdr:cNvPr>
        <xdr:cNvCxnSpPr/>
      </xdr:nvCxnSpPr>
      <xdr:spPr>
        <a:xfrm>
          <a:off x="19885660" y="17112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F4AB501F-E729-4255-858A-157BB9019B3A}"/>
            </a:ext>
          </a:extLst>
        </xdr:cNvPr>
        <xdr:cNvSpPr txBox="1"/>
      </xdr:nvSpPr>
      <xdr:spPr>
        <a:xfrm>
          <a:off x="19985990" y="17924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C7557A3C-D922-4512-8921-16360451DD98}"/>
            </a:ext>
          </a:extLst>
        </xdr:cNvPr>
        <xdr:cNvSpPr/>
      </xdr:nvSpPr>
      <xdr:spPr>
        <a:xfrm>
          <a:off x="1990471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BD2AEC25-F428-4E7D-AFA5-C995F6E75F56}"/>
            </a:ext>
          </a:extLst>
        </xdr:cNvPr>
        <xdr:cNvSpPr/>
      </xdr:nvSpPr>
      <xdr:spPr>
        <a:xfrm>
          <a:off x="191617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0A58445F-0307-4325-B2C2-320629EDA0E0}"/>
            </a:ext>
          </a:extLst>
        </xdr:cNvPr>
        <xdr:cNvSpPr/>
      </xdr:nvSpPr>
      <xdr:spPr>
        <a:xfrm>
          <a:off x="183451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AC0DB2C3-E4CE-4BDB-A0B9-8B1392F7A0C1}"/>
            </a:ext>
          </a:extLst>
        </xdr:cNvPr>
        <xdr:cNvSpPr/>
      </xdr:nvSpPr>
      <xdr:spPr>
        <a:xfrm>
          <a:off x="17547590" y="180771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CCF696B5-CBD6-427E-BF17-E8FB59AC459B}"/>
            </a:ext>
          </a:extLst>
        </xdr:cNvPr>
        <xdr:cNvSpPr/>
      </xdr:nvSpPr>
      <xdr:spPr>
        <a:xfrm>
          <a:off x="167614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36FB988-02BA-4E60-B575-7759FE8A1ED8}"/>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39D8B95-47E1-4433-AED6-D4CD49F6F27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29E3EBA-729F-4665-8D27-620C927020D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62701A9-36BF-487C-8724-32FD94EDA2A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F7D5E47-A21C-418F-8BC8-98C83538B78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78739</xdr:rowOff>
    </xdr:from>
    <xdr:to>
      <xdr:col>116</xdr:col>
      <xdr:colOff>114300</xdr:colOff>
      <xdr:row>107</xdr:row>
      <xdr:rowOff>8889</xdr:rowOff>
    </xdr:to>
    <xdr:sp macro="" textlink="">
      <xdr:nvSpPr>
        <xdr:cNvPr id="831" name="楕円 830">
          <a:extLst>
            <a:ext uri="{FF2B5EF4-FFF2-40B4-BE49-F238E27FC236}">
              <a16:creationId xmlns:a16="http://schemas.microsoft.com/office/drawing/2014/main" id="{ED24350C-D40B-46EB-8709-417B1DDA73CD}"/>
            </a:ext>
          </a:extLst>
        </xdr:cNvPr>
        <xdr:cNvSpPr/>
      </xdr:nvSpPr>
      <xdr:spPr>
        <a:xfrm>
          <a:off x="19904710" y="182524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57166</xdr:rowOff>
    </xdr:from>
    <xdr:ext cx="469744" cy="259045"/>
    <xdr:sp macro="" textlink="">
      <xdr:nvSpPr>
        <xdr:cNvPr id="832" name="【公民館】&#10;一人当たり面積該当値テキスト">
          <a:extLst>
            <a:ext uri="{FF2B5EF4-FFF2-40B4-BE49-F238E27FC236}">
              <a16:creationId xmlns:a16="http://schemas.microsoft.com/office/drawing/2014/main" id="{EE6D784B-544B-4283-BBAD-4CD6275ED3FB}"/>
            </a:ext>
          </a:extLst>
        </xdr:cNvPr>
        <xdr:cNvSpPr txBox="1"/>
      </xdr:nvSpPr>
      <xdr:spPr>
        <a:xfrm>
          <a:off x="19985990" y="1822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63500</xdr:rowOff>
    </xdr:from>
    <xdr:to>
      <xdr:col>112</xdr:col>
      <xdr:colOff>38100</xdr:colOff>
      <xdr:row>106</xdr:row>
      <xdr:rowOff>165100</xdr:rowOff>
    </xdr:to>
    <xdr:sp macro="" textlink="">
      <xdr:nvSpPr>
        <xdr:cNvPr id="833" name="楕円 832">
          <a:extLst>
            <a:ext uri="{FF2B5EF4-FFF2-40B4-BE49-F238E27FC236}">
              <a16:creationId xmlns:a16="http://schemas.microsoft.com/office/drawing/2014/main" id="{4C3DC793-089E-4616-8D50-EB0DD26983B2}"/>
            </a:ext>
          </a:extLst>
        </xdr:cNvPr>
        <xdr:cNvSpPr/>
      </xdr:nvSpPr>
      <xdr:spPr>
        <a:xfrm>
          <a:off x="19161760" y="18233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114300</xdr:rowOff>
    </xdr:from>
    <xdr:to>
      <xdr:col>116</xdr:col>
      <xdr:colOff>63500</xdr:colOff>
      <xdr:row>106</xdr:row>
      <xdr:rowOff>129539</xdr:rowOff>
    </xdr:to>
    <xdr:cxnSp macro="">
      <xdr:nvCxnSpPr>
        <xdr:cNvPr id="834" name="直線コネクタ 833">
          <a:extLst>
            <a:ext uri="{FF2B5EF4-FFF2-40B4-BE49-F238E27FC236}">
              <a16:creationId xmlns:a16="http://schemas.microsoft.com/office/drawing/2014/main" id="{1DDB2656-69B0-41E7-9ACA-8AA5D1465F73}"/>
            </a:ext>
          </a:extLst>
        </xdr:cNvPr>
        <xdr:cNvCxnSpPr/>
      </xdr:nvCxnSpPr>
      <xdr:spPr>
        <a:xfrm>
          <a:off x="19204940" y="18288000"/>
          <a:ext cx="74295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63500</xdr:rowOff>
    </xdr:from>
    <xdr:to>
      <xdr:col>107</xdr:col>
      <xdr:colOff>101600</xdr:colOff>
      <xdr:row>106</xdr:row>
      <xdr:rowOff>165100</xdr:rowOff>
    </xdr:to>
    <xdr:sp macro="" textlink="">
      <xdr:nvSpPr>
        <xdr:cNvPr id="835" name="楕円 834">
          <a:extLst>
            <a:ext uri="{FF2B5EF4-FFF2-40B4-BE49-F238E27FC236}">
              <a16:creationId xmlns:a16="http://schemas.microsoft.com/office/drawing/2014/main" id="{78AEB780-6E56-427B-B3DF-23B1ED296838}"/>
            </a:ext>
          </a:extLst>
        </xdr:cNvPr>
        <xdr:cNvSpPr/>
      </xdr:nvSpPr>
      <xdr:spPr>
        <a:xfrm>
          <a:off x="18345150" y="18233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114300</xdr:rowOff>
    </xdr:from>
    <xdr:to>
      <xdr:col>111</xdr:col>
      <xdr:colOff>177800</xdr:colOff>
      <xdr:row>106</xdr:row>
      <xdr:rowOff>114300</xdr:rowOff>
    </xdr:to>
    <xdr:cxnSp macro="">
      <xdr:nvCxnSpPr>
        <xdr:cNvPr id="836" name="直線コネクタ 835">
          <a:extLst>
            <a:ext uri="{FF2B5EF4-FFF2-40B4-BE49-F238E27FC236}">
              <a16:creationId xmlns:a16="http://schemas.microsoft.com/office/drawing/2014/main" id="{79F3AA4B-301E-49C8-A2B8-05058704D152}"/>
            </a:ext>
          </a:extLst>
        </xdr:cNvPr>
        <xdr:cNvCxnSpPr/>
      </xdr:nvCxnSpPr>
      <xdr:spPr>
        <a:xfrm>
          <a:off x="18399760" y="182880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63500</xdr:rowOff>
    </xdr:from>
    <xdr:to>
      <xdr:col>102</xdr:col>
      <xdr:colOff>165100</xdr:colOff>
      <xdr:row>106</xdr:row>
      <xdr:rowOff>165100</xdr:rowOff>
    </xdr:to>
    <xdr:sp macro="" textlink="">
      <xdr:nvSpPr>
        <xdr:cNvPr id="837" name="楕円 836">
          <a:extLst>
            <a:ext uri="{FF2B5EF4-FFF2-40B4-BE49-F238E27FC236}">
              <a16:creationId xmlns:a16="http://schemas.microsoft.com/office/drawing/2014/main" id="{230A59BD-4CB0-47F1-ACC7-23DE6777024A}"/>
            </a:ext>
          </a:extLst>
        </xdr:cNvPr>
        <xdr:cNvSpPr/>
      </xdr:nvSpPr>
      <xdr:spPr>
        <a:xfrm>
          <a:off x="17547590" y="18233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114300</xdr:rowOff>
    </xdr:from>
    <xdr:to>
      <xdr:col>107</xdr:col>
      <xdr:colOff>50800</xdr:colOff>
      <xdr:row>106</xdr:row>
      <xdr:rowOff>114300</xdr:rowOff>
    </xdr:to>
    <xdr:cxnSp macro="">
      <xdr:nvCxnSpPr>
        <xdr:cNvPr id="838" name="直線コネクタ 837">
          <a:extLst>
            <a:ext uri="{FF2B5EF4-FFF2-40B4-BE49-F238E27FC236}">
              <a16:creationId xmlns:a16="http://schemas.microsoft.com/office/drawing/2014/main" id="{382DD1A6-81D7-40A9-8967-F8A81A1E76A4}"/>
            </a:ext>
          </a:extLst>
        </xdr:cNvPr>
        <xdr:cNvCxnSpPr/>
      </xdr:nvCxnSpPr>
      <xdr:spPr>
        <a:xfrm>
          <a:off x="17602200" y="1828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63500</xdr:rowOff>
    </xdr:from>
    <xdr:to>
      <xdr:col>98</xdr:col>
      <xdr:colOff>38100</xdr:colOff>
      <xdr:row>106</xdr:row>
      <xdr:rowOff>165100</xdr:rowOff>
    </xdr:to>
    <xdr:sp macro="" textlink="">
      <xdr:nvSpPr>
        <xdr:cNvPr id="839" name="楕円 838">
          <a:extLst>
            <a:ext uri="{FF2B5EF4-FFF2-40B4-BE49-F238E27FC236}">
              <a16:creationId xmlns:a16="http://schemas.microsoft.com/office/drawing/2014/main" id="{0B29CE8B-4D2B-45EF-84BE-379FB478687B}"/>
            </a:ext>
          </a:extLst>
        </xdr:cNvPr>
        <xdr:cNvSpPr/>
      </xdr:nvSpPr>
      <xdr:spPr>
        <a:xfrm>
          <a:off x="16761460" y="18233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114300</xdr:rowOff>
    </xdr:from>
    <xdr:to>
      <xdr:col>102</xdr:col>
      <xdr:colOff>114300</xdr:colOff>
      <xdr:row>106</xdr:row>
      <xdr:rowOff>114300</xdr:rowOff>
    </xdr:to>
    <xdr:cxnSp macro="">
      <xdr:nvCxnSpPr>
        <xdr:cNvPr id="840" name="直線コネクタ 839">
          <a:extLst>
            <a:ext uri="{FF2B5EF4-FFF2-40B4-BE49-F238E27FC236}">
              <a16:creationId xmlns:a16="http://schemas.microsoft.com/office/drawing/2014/main" id="{0D22D450-FC63-4EC3-9228-7DE2319DA2B8}"/>
            </a:ext>
          </a:extLst>
        </xdr:cNvPr>
        <xdr:cNvCxnSpPr/>
      </xdr:nvCxnSpPr>
      <xdr:spPr>
        <a:xfrm>
          <a:off x="16804640" y="1828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AEB7F856-2896-46AB-8A4B-F7C4439E67D1}"/>
            </a:ext>
          </a:extLst>
        </xdr:cNvPr>
        <xdr:cNvSpPr txBox="1"/>
      </xdr:nvSpPr>
      <xdr:spPr>
        <a:xfrm>
          <a:off x="1898213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02981E7E-60DE-493C-BEF7-5D2F3D0122D6}"/>
            </a:ext>
          </a:extLst>
        </xdr:cNvPr>
        <xdr:cNvSpPr txBox="1"/>
      </xdr:nvSpPr>
      <xdr:spPr>
        <a:xfrm>
          <a:off x="181820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8A2D0A1C-C270-4C38-8373-560467E2BB92}"/>
            </a:ext>
          </a:extLst>
        </xdr:cNvPr>
        <xdr:cNvSpPr txBox="1"/>
      </xdr:nvSpPr>
      <xdr:spPr>
        <a:xfrm>
          <a:off x="1738447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99F38119-FE83-40C3-BDA5-CAC65F3840D8}"/>
            </a:ext>
          </a:extLst>
        </xdr:cNvPr>
        <xdr:cNvSpPr txBox="1"/>
      </xdr:nvSpPr>
      <xdr:spPr>
        <a:xfrm>
          <a:off x="16588817"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156227</xdr:rowOff>
    </xdr:from>
    <xdr:ext cx="469744" cy="259045"/>
    <xdr:sp macro="" textlink="">
      <xdr:nvSpPr>
        <xdr:cNvPr id="845" name="n_1mainValue【公民館】&#10;一人当たり面積">
          <a:extLst>
            <a:ext uri="{FF2B5EF4-FFF2-40B4-BE49-F238E27FC236}">
              <a16:creationId xmlns:a16="http://schemas.microsoft.com/office/drawing/2014/main" id="{97B03C40-0081-49B1-A686-D2A84A4E61C4}"/>
            </a:ext>
          </a:extLst>
        </xdr:cNvPr>
        <xdr:cNvSpPr txBox="1"/>
      </xdr:nvSpPr>
      <xdr:spPr>
        <a:xfrm>
          <a:off x="18982132"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156227</xdr:rowOff>
    </xdr:from>
    <xdr:ext cx="469744" cy="259045"/>
    <xdr:sp macro="" textlink="">
      <xdr:nvSpPr>
        <xdr:cNvPr id="846" name="n_2mainValue【公民館】&#10;一人当たり面積">
          <a:extLst>
            <a:ext uri="{FF2B5EF4-FFF2-40B4-BE49-F238E27FC236}">
              <a16:creationId xmlns:a16="http://schemas.microsoft.com/office/drawing/2014/main" id="{4DED5687-7AB8-4952-9342-664FA4ABB36D}"/>
            </a:ext>
          </a:extLst>
        </xdr:cNvPr>
        <xdr:cNvSpPr txBox="1"/>
      </xdr:nvSpPr>
      <xdr:spPr>
        <a:xfrm>
          <a:off x="18182032"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156227</xdr:rowOff>
    </xdr:from>
    <xdr:ext cx="469744" cy="259045"/>
    <xdr:sp macro="" textlink="">
      <xdr:nvSpPr>
        <xdr:cNvPr id="847" name="n_3mainValue【公民館】&#10;一人当たり面積">
          <a:extLst>
            <a:ext uri="{FF2B5EF4-FFF2-40B4-BE49-F238E27FC236}">
              <a16:creationId xmlns:a16="http://schemas.microsoft.com/office/drawing/2014/main" id="{6ACC615F-74BD-4FFB-8A9C-EDC2E54301C9}"/>
            </a:ext>
          </a:extLst>
        </xdr:cNvPr>
        <xdr:cNvSpPr txBox="1"/>
      </xdr:nvSpPr>
      <xdr:spPr>
        <a:xfrm>
          <a:off x="17384472"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156227</xdr:rowOff>
    </xdr:from>
    <xdr:ext cx="469744" cy="259045"/>
    <xdr:sp macro="" textlink="">
      <xdr:nvSpPr>
        <xdr:cNvPr id="848" name="n_4mainValue【公民館】&#10;一人当たり面積">
          <a:extLst>
            <a:ext uri="{FF2B5EF4-FFF2-40B4-BE49-F238E27FC236}">
              <a16:creationId xmlns:a16="http://schemas.microsoft.com/office/drawing/2014/main" id="{7BFD651C-4F7B-4F39-B027-C6CE4DFB93F3}"/>
            </a:ext>
          </a:extLst>
        </xdr:cNvPr>
        <xdr:cNvSpPr txBox="1"/>
      </xdr:nvSpPr>
      <xdr:spPr>
        <a:xfrm>
          <a:off x="1658881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AF7E725D-3B46-43DD-970F-2E9EE991D9A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95368C59-C395-4934-8036-67C15A14CAB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63B19F42-753A-4342-A314-84359D4B8E7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類似団体内平均値と比較して有形固定資産減価償却率が特に高くなっている施設類型は</a:t>
          </a:r>
          <a:r>
            <a:rPr kumimoji="1" lang="en-US" altLang="ja-JP"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橋りょう・トンネル</a:t>
          </a:r>
          <a:r>
            <a:rPr kumimoji="1" lang="en-US" altLang="ja-JP"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公民館</a:t>
          </a:r>
          <a:r>
            <a:rPr kumimoji="1" lang="en-US" altLang="ja-JP"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である。</a:t>
          </a:r>
          <a:endParaRPr lang="ja-JP" altLang="ja-JP">
            <a:effectLst/>
          </a:endParaRPr>
        </a:p>
        <a:p>
          <a:r>
            <a:rPr kumimoji="1" lang="ja-JP" altLang="ja-JP" sz="1100" b="0">
              <a:solidFill>
                <a:schemeClr val="dk1"/>
              </a:solidFill>
              <a:effectLst/>
              <a:latin typeface="+mn-lt"/>
              <a:ea typeface="+mn-ea"/>
              <a:cs typeface="+mn-cs"/>
            </a:rPr>
            <a:t>橋梁・トンネルについては、橋梁等個別施設計画を策定し、当該計画に基づいた施設の維持管理を進めている。</a:t>
          </a:r>
          <a:endParaRPr lang="ja-JP" altLang="ja-JP">
            <a:effectLst/>
          </a:endParaRPr>
        </a:p>
        <a:p>
          <a:pPr eaLnBrk="1" fontAlgn="auto" latinLnBrk="0" hangingPunct="1"/>
          <a:r>
            <a:rPr kumimoji="1" lang="ja-JP" altLang="ja-JP" sz="1100" b="0">
              <a:solidFill>
                <a:schemeClr val="dk1"/>
              </a:solidFill>
              <a:effectLst/>
              <a:latin typeface="+mn-lt"/>
              <a:ea typeface="+mn-ea"/>
              <a:cs typeface="+mn-cs"/>
            </a:rPr>
            <a:t>公民館については、</a:t>
          </a:r>
          <a:r>
            <a:rPr kumimoji="1" lang="ja-JP" altLang="ja-JP" sz="1100" b="0" i="0" baseline="0">
              <a:solidFill>
                <a:schemeClr val="dk1"/>
              </a:solidFill>
              <a:effectLst/>
              <a:latin typeface="+mn-lt"/>
              <a:ea typeface="+mn-ea"/>
              <a:cs typeface="+mn-cs"/>
            </a:rPr>
            <a:t>建築系公共施設個別施設計画を策定し、施設の適切な更新や長寿命化に向けた検討を進めている。</a:t>
          </a:r>
          <a:endParaRPr lang="ja-JP" altLang="ja-JP">
            <a:effectLst/>
          </a:endParaRPr>
        </a:p>
        <a:p>
          <a:r>
            <a:rPr kumimoji="1" lang="ja-JP" altLang="ja-JP" sz="1100" b="0" i="0" baseline="0">
              <a:solidFill>
                <a:schemeClr val="dk1"/>
              </a:solidFill>
              <a:effectLst/>
              <a:latin typeface="+mn-lt"/>
              <a:ea typeface="+mn-ea"/>
              <a:cs typeface="+mn-cs"/>
            </a:rPr>
            <a:t>公営住宅においては、一人当たり面積が類似団体平均を大きく上回っている。これは平成</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の阪神・淡路大震災後に多くの公営住宅が建設されたことが要因となっており、西宮市営住宅整備・管理計画に基づき、老朽化した団地の建替・廃止統合等により適正な管理戸数としていくことと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270088-1CF2-4BDE-B22E-308FCD7B9EC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D09F3E6-79E6-4FDD-AC6B-6A6B430D368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38B9859-D1B7-467D-939C-DBA327505E4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FE2F74B-32E8-48D7-8236-DBE39106CE5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兵庫県西宮市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994D29-D51C-4752-8C23-DEE22079B78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D4F472-00E5-4218-A6D0-D33F82A0568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32F41A-8AB5-4581-9052-48F86062D7E8}"/>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BEEC131-517E-4389-A15B-9E8EDD211CC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BA2250-926B-4F44-B42B-1F7B22D4550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EF51D50-FDB5-4726-A24B-E065B03635F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480,818
471,931
99.95
205,304,722
204,343,509
656,439
106,365,663
122,495,270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BC37DF-4016-424A-839A-D906C4E3DBB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4BB24B-6659-40C2-82C9-493F207310B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BEEC916-D701-47C5-9376-ADB3356D32F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CF1B1B7-FED1-4683-97B0-886EC326BCB8}"/>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DBAF7D7-A6E0-4E10-9FB8-E4C4D77F644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E9678C0-1B2B-4C26-AD4F-31D6099A61BD}"/>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F2E0A1D-F4B8-43E1-9278-AA975EBB8CBA}"/>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F153CF-A14A-4A33-8500-A52B21417F3A}"/>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C0ECC2-E6A2-446F-AF5E-9D172FC830F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C63187-F1FF-4403-88B0-6A534239131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5860269-8944-4EF5-A572-26939FFE83D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6519AD-6497-4771-AEFF-639834BE850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877C121-7452-4E56-81C7-9817732D103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D506C5-AE35-4D9C-BF5F-E92B15FB075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A4CAF3D-35C7-4A1D-9E54-B23FD278F5C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4DE065-B4EE-4AFE-AB61-CCD96571E05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7029390-F9AA-4FF1-AD2B-C4C311B7179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70CA65D-3986-474A-BBD8-64C54364E4D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0D245E-6CA7-4F96-8A14-D80B257AB63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5FE2FC3-1CDC-475C-BCEA-D65FB55D5BAB}"/>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555151D-0E31-47B8-9F10-93896E07C3D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DC291A2-8809-4D89-856A-E1DD30C4AD8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A47A953-A363-4B5B-8417-3E00E63CBCA8}"/>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C2DAD1-CAC3-4CBA-9FF4-E3183816DAD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D82E856-B781-4DB6-A535-8E8FBB729ED7}"/>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019DE0-C2E0-469E-8356-BE6B96600A5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6E12DE4-C53A-475D-8A89-B1D6FDB9E2F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1684AA0-0234-47B3-B0D8-F40DB7C6D2D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63E5BE-2DBE-4B6A-B91A-B93A572A07D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F8C290-6F53-4EA9-A4BA-6D11C60D73F5}"/>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E24BDA-8524-4065-AF31-9DBC8FE3163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E1622DB-5199-4087-A2D7-72C72D91730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285FC74-48F1-4B25-A24C-3ADF1A2B16E0}"/>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31BA2A6-43D6-4C82-B6F4-9118FE3E914D}"/>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86C624D-12A8-440E-BA39-9DA287294973}"/>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50CDC2E-07CC-4992-B1D9-D5D9FC8F01AD}"/>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8FB5145-CF71-4B23-B156-DE6EE4DF5850}"/>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47DEE7B-CC25-4E1B-BBE3-FA65C4EBC510}"/>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F4712A2-88B8-4CA1-AB69-2069ADBCE647}"/>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B103075-E0F4-4D61-98F2-AA062C59412A}"/>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1EED940-9836-4B86-83CD-EC6E8E65A42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16CEF26-FA32-4714-9B1A-56A4BED201CC}"/>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A2BD1B5-6AED-46FF-93E5-FE068F3F368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2B78960-3002-4A29-B5FC-93A0731FFD61}"/>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4CFBBCD-70F1-4D4D-8EF8-22FBA3D26C0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89B937EC-915C-48E5-99BE-7D00C5089A7E}"/>
            </a:ext>
          </a:extLst>
        </xdr:cNvPr>
        <xdr:cNvCxnSpPr/>
      </xdr:nvCxnSpPr>
      <xdr:spPr>
        <a:xfrm flipV="1">
          <a:off x="4173855" y="573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894EA0F5-EA4A-4AAE-9706-AE5566A17A0B}"/>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C5724265-4437-42CF-9792-2511DF1CC591}"/>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1B219845-5115-470C-B3D4-1F715CD5BEE3}"/>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968D99A9-4203-4B92-A43D-CEAB9B82DBE8}"/>
            </a:ext>
          </a:extLst>
        </xdr:cNvPr>
        <xdr:cNvCxnSpPr/>
      </xdr:nvCxnSpPr>
      <xdr:spPr>
        <a:xfrm>
          <a:off x="41122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BA17EE1C-1208-44C1-8897-E88EBE319275}"/>
            </a:ext>
          </a:extLst>
        </xdr:cNvPr>
        <xdr:cNvSpPr txBox="1"/>
      </xdr:nvSpPr>
      <xdr:spPr>
        <a:xfrm>
          <a:off x="421259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1B727893-C1AB-4EB4-8C70-91C1D8E5CEC6}"/>
            </a:ext>
          </a:extLst>
        </xdr:cNvPr>
        <xdr:cNvSpPr/>
      </xdr:nvSpPr>
      <xdr:spPr>
        <a:xfrm>
          <a:off x="4131310" y="6269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B9E204AA-E5C8-4446-ADCB-D0EA97EA1223}"/>
            </a:ext>
          </a:extLst>
        </xdr:cNvPr>
        <xdr:cNvSpPr/>
      </xdr:nvSpPr>
      <xdr:spPr>
        <a:xfrm>
          <a:off x="3388360" y="62299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50CA876D-A1A5-4786-96DD-A5533EAA451B}"/>
            </a:ext>
          </a:extLst>
        </xdr:cNvPr>
        <xdr:cNvSpPr/>
      </xdr:nvSpPr>
      <xdr:spPr>
        <a:xfrm>
          <a:off x="257175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4E65BC48-F5B0-4B35-9738-D742D46E4B84}"/>
            </a:ext>
          </a:extLst>
        </xdr:cNvPr>
        <xdr:cNvSpPr/>
      </xdr:nvSpPr>
      <xdr:spPr>
        <a:xfrm>
          <a:off x="1774190" y="61747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A5CD7FBA-6135-497E-8937-0371B9C128BF}"/>
            </a:ext>
          </a:extLst>
        </xdr:cNvPr>
        <xdr:cNvSpPr/>
      </xdr:nvSpPr>
      <xdr:spPr>
        <a:xfrm>
          <a:off x="988060" y="6174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3A26F5B-78A5-40E3-BBB9-D306F1C53F9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2779FFB-36C8-4170-A27D-DFDF5DD12881}"/>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E05DD76-FFA7-4D81-9A3B-74667BE0E47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6E82C28-9D93-42CE-B803-E82F7F741DA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653CC0E-F4B8-49A7-8742-1060C9BFE9B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xdr:rowOff>
    </xdr:from>
    <xdr:to>
      <xdr:col>24</xdr:col>
      <xdr:colOff>114300</xdr:colOff>
      <xdr:row>38</xdr:row>
      <xdr:rowOff>115570</xdr:rowOff>
    </xdr:to>
    <xdr:sp macro="" textlink="">
      <xdr:nvSpPr>
        <xdr:cNvPr id="73" name="楕円 72">
          <a:extLst>
            <a:ext uri="{FF2B5EF4-FFF2-40B4-BE49-F238E27FC236}">
              <a16:creationId xmlns:a16="http://schemas.microsoft.com/office/drawing/2014/main" id="{BB5AC2D7-39F9-4BEF-85F3-4A065E861D4C}"/>
            </a:ext>
          </a:extLst>
        </xdr:cNvPr>
        <xdr:cNvSpPr/>
      </xdr:nvSpPr>
      <xdr:spPr>
        <a:xfrm>
          <a:off x="4131310" y="65328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163847</xdr:rowOff>
    </xdr:from>
    <xdr:ext cx="405111" cy="259045"/>
    <xdr:sp macro="" textlink="">
      <xdr:nvSpPr>
        <xdr:cNvPr id="74" name="【図書館】&#10;有形固定資産減価償却率該当値テキスト">
          <a:extLst>
            <a:ext uri="{FF2B5EF4-FFF2-40B4-BE49-F238E27FC236}">
              <a16:creationId xmlns:a16="http://schemas.microsoft.com/office/drawing/2014/main" id="{45F8B0EF-4452-4969-9DA5-53F5BE55667E}"/>
            </a:ext>
          </a:extLst>
        </xdr:cNvPr>
        <xdr:cNvSpPr txBox="1"/>
      </xdr:nvSpPr>
      <xdr:spPr>
        <a:xfrm>
          <a:off x="4212590"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149225</xdr:rowOff>
    </xdr:from>
    <xdr:to>
      <xdr:col>20</xdr:col>
      <xdr:colOff>38100</xdr:colOff>
      <xdr:row>38</xdr:row>
      <xdr:rowOff>79375</xdr:rowOff>
    </xdr:to>
    <xdr:sp macro="" textlink="">
      <xdr:nvSpPr>
        <xdr:cNvPr id="75" name="楕円 74">
          <a:extLst>
            <a:ext uri="{FF2B5EF4-FFF2-40B4-BE49-F238E27FC236}">
              <a16:creationId xmlns:a16="http://schemas.microsoft.com/office/drawing/2014/main" id="{B0B3E82F-224C-4AB9-8785-E72BFFB78B43}"/>
            </a:ext>
          </a:extLst>
        </xdr:cNvPr>
        <xdr:cNvSpPr/>
      </xdr:nvSpPr>
      <xdr:spPr>
        <a:xfrm>
          <a:off x="3388360" y="64928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28575</xdr:rowOff>
    </xdr:from>
    <xdr:to>
      <xdr:col>24</xdr:col>
      <xdr:colOff>63500</xdr:colOff>
      <xdr:row>38</xdr:row>
      <xdr:rowOff>64770</xdr:rowOff>
    </xdr:to>
    <xdr:cxnSp macro="">
      <xdr:nvCxnSpPr>
        <xdr:cNvPr id="76" name="直線コネクタ 75">
          <a:extLst>
            <a:ext uri="{FF2B5EF4-FFF2-40B4-BE49-F238E27FC236}">
              <a16:creationId xmlns:a16="http://schemas.microsoft.com/office/drawing/2014/main" id="{DB369269-D4F8-4A6E-9234-F211622B8102}"/>
            </a:ext>
          </a:extLst>
        </xdr:cNvPr>
        <xdr:cNvCxnSpPr/>
      </xdr:nvCxnSpPr>
      <xdr:spPr>
        <a:xfrm>
          <a:off x="3431540" y="6541770"/>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113030</xdr:rowOff>
    </xdr:from>
    <xdr:to>
      <xdr:col>15</xdr:col>
      <xdr:colOff>101600</xdr:colOff>
      <xdr:row>38</xdr:row>
      <xdr:rowOff>43180</xdr:rowOff>
    </xdr:to>
    <xdr:sp macro="" textlink="">
      <xdr:nvSpPr>
        <xdr:cNvPr id="77" name="楕円 76">
          <a:extLst>
            <a:ext uri="{FF2B5EF4-FFF2-40B4-BE49-F238E27FC236}">
              <a16:creationId xmlns:a16="http://schemas.microsoft.com/office/drawing/2014/main" id="{A8ED8179-759A-4AD7-8160-5DCD30AD5B3D}"/>
            </a:ext>
          </a:extLst>
        </xdr:cNvPr>
        <xdr:cNvSpPr/>
      </xdr:nvSpPr>
      <xdr:spPr>
        <a:xfrm>
          <a:off x="2571750" y="6456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163830</xdr:rowOff>
    </xdr:from>
    <xdr:to>
      <xdr:col>19</xdr:col>
      <xdr:colOff>177800</xdr:colOff>
      <xdr:row>38</xdr:row>
      <xdr:rowOff>28575</xdr:rowOff>
    </xdr:to>
    <xdr:cxnSp macro="">
      <xdr:nvCxnSpPr>
        <xdr:cNvPr id="78" name="直線コネクタ 77">
          <a:extLst>
            <a:ext uri="{FF2B5EF4-FFF2-40B4-BE49-F238E27FC236}">
              <a16:creationId xmlns:a16="http://schemas.microsoft.com/office/drawing/2014/main" id="{AAA9984B-0786-4BEE-B2B0-0C7E9A84B243}"/>
            </a:ext>
          </a:extLst>
        </xdr:cNvPr>
        <xdr:cNvCxnSpPr/>
      </xdr:nvCxnSpPr>
      <xdr:spPr>
        <a:xfrm>
          <a:off x="2626360" y="6511290"/>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74930</xdr:rowOff>
    </xdr:from>
    <xdr:to>
      <xdr:col>10</xdr:col>
      <xdr:colOff>165100</xdr:colOff>
      <xdr:row>38</xdr:row>
      <xdr:rowOff>5080</xdr:rowOff>
    </xdr:to>
    <xdr:sp macro="" textlink="">
      <xdr:nvSpPr>
        <xdr:cNvPr id="79" name="楕円 78">
          <a:extLst>
            <a:ext uri="{FF2B5EF4-FFF2-40B4-BE49-F238E27FC236}">
              <a16:creationId xmlns:a16="http://schemas.microsoft.com/office/drawing/2014/main" id="{55A3529F-0815-4186-8DE5-A4AB2DB5A151}"/>
            </a:ext>
          </a:extLst>
        </xdr:cNvPr>
        <xdr:cNvSpPr/>
      </xdr:nvSpPr>
      <xdr:spPr>
        <a:xfrm>
          <a:off x="1774190" y="64185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125730</xdr:rowOff>
    </xdr:from>
    <xdr:to>
      <xdr:col>15</xdr:col>
      <xdr:colOff>50800</xdr:colOff>
      <xdr:row>37</xdr:row>
      <xdr:rowOff>163830</xdr:rowOff>
    </xdr:to>
    <xdr:cxnSp macro="">
      <xdr:nvCxnSpPr>
        <xdr:cNvPr id="80" name="直線コネクタ 79">
          <a:extLst>
            <a:ext uri="{FF2B5EF4-FFF2-40B4-BE49-F238E27FC236}">
              <a16:creationId xmlns:a16="http://schemas.microsoft.com/office/drawing/2014/main" id="{0CBEF594-F368-4F9A-A795-FE043B521579}"/>
            </a:ext>
          </a:extLst>
        </xdr:cNvPr>
        <xdr:cNvCxnSpPr/>
      </xdr:nvCxnSpPr>
      <xdr:spPr>
        <a:xfrm>
          <a:off x="1828800" y="64731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33020</xdr:rowOff>
    </xdr:from>
    <xdr:to>
      <xdr:col>6</xdr:col>
      <xdr:colOff>38100</xdr:colOff>
      <xdr:row>37</xdr:row>
      <xdr:rowOff>134620</xdr:rowOff>
    </xdr:to>
    <xdr:sp macro="" textlink="">
      <xdr:nvSpPr>
        <xdr:cNvPr id="81" name="楕円 80">
          <a:extLst>
            <a:ext uri="{FF2B5EF4-FFF2-40B4-BE49-F238E27FC236}">
              <a16:creationId xmlns:a16="http://schemas.microsoft.com/office/drawing/2014/main" id="{1A20EB22-385F-4B88-973F-17E7C093D4D0}"/>
            </a:ext>
          </a:extLst>
        </xdr:cNvPr>
        <xdr:cNvSpPr/>
      </xdr:nvSpPr>
      <xdr:spPr>
        <a:xfrm>
          <a:off x="988060" y="63747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83820</xdr:rowOff>
    </xdr:from>
    <xdr:to>
      <xdr:col>10</xdr:col>
      <xdr:colOff>114300</xdr:colOff>
      <xdr:row>37</xdr:row>
      <xdr:rowOff>125730</xdr:rowOff>
    </xdr:to>
    <xdr:cxnSp macro="">
      <xdr:nvCxnSpPr>
        <xdr:cNvPr id="82" name="直線コネクタ 81">
          <a:extLst>
            <a:ext uri="{FF2B5EF4-FFF2-40B4-BE49-F238E27FC236}">
              <a16:creationId xmlns:a16="http://schemas.microsoft.com/office/drawing/2014/main" id="{00963259-8D76-4B10-B3E1-241DE90F3596}"/>
            </a:ext>
          </a:extLst>
        </xdr:cNvPr>
        <xdr:cNvCxnSpPr/>
      </xdr:nvCxnSpPr>
      <xdr:spPr>
        <a:xfrm>
          <a:off x="1031240" y="642937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F656F8A9-D71C-4F1B-AD54-3519E3BD7D18}"/>
            </a:ext>
          </a:extLst>
        </xdr:cNvPr>
        <xdr:cNvSpPr txBox="1"/>
      </xdr:nvSpPr>
      <xdr:spPr>
        <a:xfrm>
          <a:off x="32391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56619FD8-FBF6-4F26-B024-ED21F2CB4566}"/>
            </a:ext>
          </a:extLst>
        </xdr:cNvPr>
        <xdr:cNvSpPr txBox="1"/>
      </xdr:nvSpPr>
      <xdr:spPr>
        <a:xfrm>
          <a:off x="24390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0B2AA42E-57FC-4212-9014-6AB9B2B8E842}"/>
            </a:ext>
          </a:extLst>
        </xdr:cNvPr>
        <xdr:cNvSpPr txBox="1"/>
      </xdr:nvSpPr>
      <xdr:spPr>
        <a:xfrm>
          <a:off x="164148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B73E10D7-0563-4ACD-9139-8302600459BB}"/>
            </a:ext>
          </a:extLst>
        </xdr:cNvPr>
        <xdr:cNvSpPr txBox="1"/>
      </xdr:nvSpPr>
      <xdr:spPr>
        <a:xfrm>
          <a:off x="85535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70502</xdr:rowOff>
    </xdr:from>
    <xdr:ext cx="405111" cy="259045"/>
    <xdr:sp macro="" textlink="">
      <xdr:nvSpPr>
        <xdr:cNvPr id="87" name="n_1mainValue【図書館】&#10;有形固定資産減価償却率">
          <a:extLst>
            <a:ext uri="{FF2B5EF4-FFF2-40B4-BE49-F238E27FC236}">
              <a16:creationId xmlns:a16="http://schemas.microsoft.com/office/drawing/2014/main" id="{2C16D7B8-7319-4D3A-ABDB-3889D2799021}"/>
            </a:ext>
          </a:extLst>
        </xdr:cNvPr>
        <xdr:cNvSpPr txBox="1"/>
      </xdr:nvSpPr>
      <xdr:spPr>
        <a:xfrm>
          <a:off x="32391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34307</xdr:rowOff>
    </xdr:from>
    <xdr:ext cx="405111" cy="259045"/>
    <xdr:sp macro="" textlink="">
      <xdr:nvSpPr>
        <xdr:cNvPr id="88" name="n_2mainValue【図書館】&#10;有形固定資産減価償却率">
          <a:extLst>
            <a:ext uri="{FF2B5EF4-FFF2-40B4-BE49-F238E27FC236}">
              <a16:creationId xmlns:a16="http://schemas.microsoft.com/office/drawing/2014/main" id="{52DEA608-FF80-4BC5-83C9-3651A0FF2A6A}"/>
            </a:ext>
          </a:extLst>
        </xdr:cNvPr>
        <xdr:cNvSpPr txBox="1"/>
      </xdr:nvSpPr>
      <xdr:spPr>
        <a:xfrm>
          <a:off x="2439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167657</xdr:rowOff>
    </xdr:from>
    <xdr:ext cx="405111" cy="259045"/>
    <xdr:sp macro="" textlink="">
      <xdr:nvSpPr>
        <xdr:cNvPr id="89" name="n_3mainValue【図書館】&#10;有形固定資産減価償却率">
          <a:extLst>
            <a:ext uri="{FF2B5EF4-FFF2-40B4-BE49-F238E27FC236}">
              <a16:creationId xmlns:a16="http://schemas.microsoft.com/office/drawing/2014/main" id="{21575193-A84B-4AB3-9439-894075CAB44F}"/>
            </a:ext>
          </a:extLst>
        </xdr:cNvPr>
        <xdr:cNvSpPr txBox="1"/>
      </xdr:nvSpPr>
      <xdr:spPr>
        <a:xfrm>
          <a:off x="164148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125747</xdr:rowOff>
    </xdr:from>
    <xdr:ext cx="405111" cy="259045"/>
    <xdr:sp macro="" textlink="">
      <xdr:nvSpPr>
        <xdr:cNvPr id="90" name="n_4mainValue【図書館】&#10;有形固定資産減価償却率">
          <a:extLst>
            <a:ext uri="{FF2B5EF4-FFF2-40B4-BE49-F238E27FC236}">
              <a16:creationId xmlns:a16="http://schemas.microsoft.com/office/drawing/2014/main" id="{9C88DAA8-F702-40D1-815A-1E4BC6239D78}"/>
            </a:ext>
          </a:extLst>
        </xdr:cNvPr>
        <xdr:cNvSpPr txBox="1"/>
      </xdr:nvSpPr>
      <xdr:spPr>
        <a:xfrm>
          <a:off x="85535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E31D914-AAC3-482F-8ED7-5B6DCAD1ADB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54035D6-FC2A-4A1F-AE7B-3190267AD79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A37DE-00D0-43BB-BEF5-3EA9959F4A2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73BAF5B-D612-497C-A187-FBED28A1EA0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D9EA153-E631-43B4-A3C7-4749AE2A873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125F87-4A8C-40A1-A36F-B83751A23EA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37220FE-718D-47FD-A396-881F4F38103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E6B10F3-13BB-448D-B46B-6438F2DAAEC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E900825-797C-4465-A35C-8AAEFD931296}"/>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2D0BA31-9F43-4D62-A452-897A43A6AB9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AFD10DA-CF3C-4E4F-8790-3AB33B93605C}"/>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773EDC5C-1B84-4F83-98D8-4BA6169BE6BC}"/>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E70E299-86D1-4BB9-9D6B-95A39C78C713}"/>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1F293AD1-B865-42D9-AFEC-DAD49C7FD477}"/>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E66F9CCB-3086-4EB3-916F-6ED67D55F0E5}"/>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E637596A-D097-4921-8AAD-CF3E6F0A07DE}"/>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CAD4A0E-DA53-4EC6-B780-A0F5AFC72E33}"/>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A177EF70-81F2-433B-B11E-8FEFBB6D4595}"/>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8BB9689-06B4-4FFE-BDE9-442FBF7380CD}"/>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FAD7D49-EE3F-4E40-A5AE-D7480752863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D7E72A3-316B-42B1-8992-60446A06496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D51942BA-29A6-48C4-B2A7-E2DD07B80EF2}"/>
            </a:ext>
          </a:extLst>
        </xdr:cNvPr>
        <xdr:cNvCxnSpPr/>
      </xdr:nvCxnSpPr>
      <xdr:spPr>
        <a:xfrm flipV="1">
          <a:off x="9429115" y="572071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3C13C053-6D74-4904-BCDA-64AEBE1E2C9C}"/>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75F4290B-FA23-4954-B3FB-05DD734F7DCD}"/>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ED8C9E21-D790-4D39-89F2-6991E5510E68}"/>
            </a:ext>
          </a:extLst>
        </xdr:cNvPr>
        <xdr:cNvSpPr txBox="1"/>
      </xdr:nvSpPr>
      <xdr:spPr>
        <a:xfrm>
          <a:off x="946785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B148AE84-C262-4F86-87F2-1E712CEBC2EB}"/>
            </a:ext>
          </a:extLst>
        </xdr:cNvPr>
        <xdr:cNvCxnSpPr/>
      </xdr:nvCxnSpPr>
      <xdr:spPr>
        <a:xfrm>
          <a:off x="9356090" y="57207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52CF0EE3-F6E3-4096-8215-93F66527E168}"/>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4AA0CFB0-C7F5-4096-82B3-14A48ED23C5C}"/>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E2125360-EAA0-4F94-A4ED-EF9A9F89036C}"/>
            </a:ext>
          </a:extLst>
        </xdr:cNvPr>
        <xdr:cNvSpPr/>
      </xdr:nvSpPr>
      <xdr:spPr>
        <a:xfrm>
          <a:off x="8632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2D62199B-840A-4BC7-8016-0BE4C2140B72}"/>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7C326AC-D605-4D15-BCF2-B2E5F1FC61C0}"/>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5B33DF8B-B922-4CF2-BB57-068A3A82B09A}"/>
            </a:ext>
          </a:extLst>
        </xdr:cNvPr>
        <xdr:cNvSpPr/>
      </xdr:nvSpPr>
      <xdr:spPr>
        <a:xfrm>
          <a:off x="6231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2170890-D143-4875-BFA6-3863B62B981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211BDCB-A5FD-47FF-AA52-06BA8BD5A1C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CFDB168-A059-40AC-9E25-3CCAC2AE01C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3C6CF0A-9B09-4E26-A94D-3C6F836F23B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D9AC8D2-4746-424D-8650-2F7BA3B2C5E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13970</xdr:rowOff>
    </xdr:from>
    <xdr:to>
      <xdr:col>55</xdr:col>
      <xdr:colOff>50800</xdr:colOff>
      <xdr:row>37</xdr:row>
      <xdr:rowOff>115570</xdr:rowOff>
    </xdr:to>
    <xdr:sp macro="" textlink="">
      <xdr:nvSpPr>
        <xdr:cNvPr id="128" name="楕円 127">
          <a:extLst>
            <a:ext uri="{FF2B5EF4-FFF2-40B4-BE49-F238E27FC236}">
              <a16:creationId xmlns:a16="http://schemas.microsoft.com/office/drawing/2014/main" id="{74845EAF-45DC-4EE5-94CA-8C16EF7D17FA}"/>
            </a:ext>
          </a:extLst>
        </xdr:cNvPr>
        <xdr:cNvSpPr/>
      </xdr:nvSpPr>
      <xdr:spPr>
        <a:xfrm>
          <a:off x="9394190" y="636143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36847</xdr:rowOff>
    </xdr:from>
    <xdr:ext cx="469744" cy="259045"/>
    <xdr:sp macro="" textlink="">
      <xdr:nvSpPr>
        <xdr:cNvPr id="129" name="【図書館】&#10;一人当たり面積該当値テキスト">
          <a:extLst>
            <a:ext uri="{FF2B5EF4-FFF2-40B4-BE49-F238E27FC236}">
              <a16:creationId xmlns:a16="http://schemas.microsoft.com/office/drawing/2014/main" id="{5E7A3464-0D39-4975-801F-3CB25BC531D7}"/>
            </a:ext>
          </a:extLst>
        </xdr:cNvPr>
        <xdr:cNvSpPr txBox="1"/>
      </xdr:nvSpPr>
      <xdr:spPr>
        <a:xfrm>
          <a:off x="9467850"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13970</xdr:rowOff>
    </xdr:from>
    <xdr:to>
      <xdr:col>50</xdr:col>
      <xdr:colOff>165100</xdr:colOff>
      <xdr:row>37</xdr:row>
      <xdr:rowOff>115570</xdr:rowOff>
    </xdr:to>
    <xdr:sp macro="" textlink="">
      <xdr:nvSpPr>
        <xdr:cNvPr id="130" name="楕円 129">
          <a:extLst>
            <a:ext uri="{FF2B5EF4-FFF2-40B4-BE49-F238E27FC236}">
              <a16:creationId xmlns:a16="http://schemas.microsoft.com/office/drawing/2014/main" id="{F0199408-36CF-4758-A38F-D20B155DE228}"/>
            </a:ext>
          </a:extLst>
        </xdr:cNvPr>
        <xdr:cNvSpPr/>
      </xdr:nvSpPr>
      <xdr:spPr>
        <a:xfrm>
          <a:off x="8632190" y="63614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64770</xdr:rowOff>
    </xdr:from>
    <xdr:to>
      <xdr:col>55</xdr:col>
      <xdr:colOff>0</xdr:colOff>
      <xdr:row>37</xdr:row>
      <xdr:rowOff>64770</xdr:rowOff>
    </xdr:to>
    <xdr:cxnSp macro="">
      <xdr:nvCxnSpPr>
        <xdr:cNvPr id="131" name="直線コネクタ 130">
          <a:extLst>
            <a:ext uri="{FF2B5EF4-FFF2-40B4-BE49-F238E27FC236}">
              <a16:creationId xmlns:a16="http://schemas.microsoft.com/office/drawing/2014/main" id="{54000236-8131-4F7B-B955-6F8F003F6498}"/>
            </a:ext>
          </a:extLst>
        </xdr:cNvPr>
        <xdr:cNvCxnSpPr/>
      </xdr:nvCxnSpPr>
      <xdr:spPr>
        <a:xfrm>
          <a:off x="8686800" y="64065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13970</xdr:rowOff>
    </xdr:from>
    <xdr:to>
      <xdr:col>46</xdr:col>
      <xdr:colOff>38100</xdr:colOff>
      <xdr:row>37</xdr:row>
      <xdr:rowOff>115570</xdr:rowOff>
    </xdr:to>
    <xdr:sp macro="" textlink="">
      <xdr:nvSpPr>
        <xdr:cNvPr id="132" name="楕円 131">
          <a:extLst>
            <a:ext uri="{FF2B5EF4-FFF2-40B4-BE49-F238E27FC236}">
              <a16:creationId xmlns:a16="http://schemas.microsoft.com/office/drawing/2014/main" id="{73C14445-99BB-4652-9CEE-B461E47CCC4E}"/>
            </a:ext>
          </a:extLst>
        </xdr:cNvPr>
        <xdr:cNvSpPr/>
      </xdr:nvSpPr>
      <xdr:spPr>
        <a:xfrm>
          <a:off x="7846060" y="6361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64770</xdr:rowOff>
    </xdr:from>
    <xdr:to>
      <xdr:col>50</xdr:col>
      <xdr:colOff>114300</xdr:colOff>
      <xdr:row>37</xdr:row>
      <xdr:rowOff>64770</xdr:rowOff>
    </xdr:to>
    <xdr:cxnSp macro="">
      <xdr:nvCxnSpPr>
        <xdr:cNvPr id="133" name="直線コネクタ 132">
          <a:extLst>
            <a:ext uri="{FF2B5EF4-FFF2-40B4-BE49-F238E27FC236}">
              <a16:creationId xmlns:a16="http://schemas.microsoft.com/office/drawing/2014/main" id="{C4406D01-A6DF-4EC3-B2CD-7E71DCEDACF3}"/>
            </a:ext>
          </a:extLst>
        </xdr:cNvPr>
        <xdr:cNvCxnSpPr/>
      </xdr:nvCxnSpPr>
      <xdr:spPr>
        <a:xfrm>
          <a:off x="7889240" y="64065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13970</xdr:rowOff>
    </xdr:from>
    <xdr:to>
      <xdr:col>41</xdr:col>
      <xdr:colOff>101600</xdr:colOff>
      <xdr:row>37</xdr:row>
      <xdr:rowOff>115570</xdr:rowOff>
    </xdr:to>
    <xdr:sp macro="" textlink="">
      <xdr:nvSpPr>
        <xdr:cNvPr id="134" name="楕円 133">
          <a:extLst>
            <a:ext uri="{FF2B5EF4-FFF2-40B4-BE49-F238E27FC236}">
              <a16:creationId xmlns:a16="http://schemas.microsoft.com/office/drawing/2014/main" id="{C32B35C6-23EC-46F1-BE3B-509717AE29CF}"/>
            </a:ext>
          </a:extLst>
        </xdr:cNvPr>
        <xdr:cNvSpPr/>
      </xdr:nvSpPr>
      <xdr:spPr>
        <a:xfrm>
          <a:off x="7029450" y="6361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64770</xdr:rowOff>
    </xdr:from>
    <xdr:to>
      <xdr:col>45</xdr:col>
      <xdr:colOff>177800</xdr:colOff>
      <xdr:row>37</xdr:row>
      <xdr:rowOff>64770</xdr:rowOff>
    </xdr:to>
    <xdr:cxnSp macro="">
      <xdr:nvCxnSpPr>
        <xdr:cNvPr id="135" name="直線コネクタ 134">
          <a:extLst>
            <a:ext uri="{FF2B5EF4-FFF2-40B4-BE49-F238E27FC236}">
              <a16:creationId xmlns:a16="http://schemas.microsoft.com/office/drawing/2014/main" id="{354A47F1-7934-4FCA-ACF0-7ED15B307D09}"/>
            </a:ext>
          </a:extLst>
        </xdr:cNvPr>
        <xdr:cNvCxnSpPr/>
      </xdr:nvCxnSpPr>
      <xdr:spPr>
        <a:xfrm>
          <a:off x="7084060" y="64065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13970</xdr:rowOff>
    </xdr:from>
    <xdr:to>
      <xdr:col>36</xdr:col>
      <xdr:colOff>165100</xdr:colOff>
      <xdr:row>37</xdr:row>
      <xdr:rowOff>115570</xdr:rowOff>
    </xdr:to>
    <xdr:sp macro="" textlink="">
      <xdr:nvSpPr>
        <xdr:cNvPr id="136" name="楕円 135">
          <a:extLst>
            <a:ext uri="{FF2B5EF4-FFF2-40B4-BE49-F238E27FC236}">
              <a16:creationId xmlns:a16="http://schemas.microsoft.com/office/drawing/2014/main" id="{5EE0167E-28BC-485B-B541-D031B51B8E29}"/>
            </a:ext>
          </a:extLst>
        </xdr:cNvPr>
        <xdr:cNvSpPr/>
      </xdr:nvSpPr>
      <xdr:spPr>
        <a:xfrm>
          <a:off x="6231890" y="63614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64770</xdr:rowOff>
    </xdr:from>
    <xdr:to>
      <xdr:col>41</xdr:col>
      <xdr:colOff>50800</xdr:colOff>
      <xdr:row>37</xdr:row>
      <xdr:rowOff>64770</xdr:rowOff>
    </xdr:to>
    <xdr:cxnSp macro="">
      <xdr:nvCxnSpPr>
        <xdr:cNvPr id="137" name="直線コネクタ 136">
          <a:extLst>
            <a:ext uri="{FF2B5EF4-FFF2-40B4-BE49-F238E27FC236}">
              <a16:creationId xmlns:a16="http://schemas.microsoft.com/office/drawing/2014/main" id="{6D2E4507-A220-4C76-A3CA-4A86969AD040}"/>
            </a:ext>
          </a:extLst>
        </xdr:cNvPr>
        <xdr:cNvCxnSpPr/>
      </xdr:nvCxnSpPr>
      <xdr:spPr>
        <a:xfrm>
          <a:off x="6286500" y="64065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AFED5224-1EF2-46E9-9A35-2C632811F41B}"/>
            </a:ext>
          </a:extLst>
        </xdr:cNvPr>
        <xdr:cNvSpPr txBox="1"/>
      </xdr:nvSpPr>
      <xdr:spPr>
        <a:xfrm>
          <a:off x="84544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E6B08FB7-E3FF-4928-98A0-4591304872A7}"/>
            </a:ext>
          </a:extLst>
        </xdr:cNvPr>
        <xdr:cNvSpPr txBox="1"/>
      </xdr:nvSpPr>
      <xdr:spPr>
        <a:xfrm>
          <a:off x="767341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CB1A9EC7-1677-4479-91A8-070B9DB50E84}"/>
            </a:ext>
          </a:extLst>
        </xdr:cNvPr>
        <xdr:cNvSpPr txBox="1"/>
      </xdr:nvSpPr>
      <xdr:spPr>
        <a:xfrm>
          <a:off x="686633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E23F3676-4166-456C-97DB-F167E9FBE86E}"/>
            </a:ext>
          </a:extLst>
        </xdr:cNvPr>
        <xdr:cNvSpPr txBox="1"/>
      </xdr:nvSpPr>
      <xdr:spPr>
        <a:xfrm>
          <a:off x="606877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132097</xdr:rowOff>
    </xdr:from>
    <xdr:ext cx="469744" cy="259045"/>
    <xdr:sp macro="" textlink="">
      <xdr:nvSpPr>
        <xdr:cNvPr id="142" name="n_1mainValue【図書館】&#10;一人当たり面積">
          <a:extLst>
            <a:ext uri="{FF2B5EF4-FFF2-40B4-BE49-F238E27FC236}">
              <a16:creationId xmlns:a16="http://schemas.microsoft.com/office/drawing/2014/main" id="{EC2340CA-DC17-4B81-84A8-AD2AD5EC0BC4}"/>
            </a:ext>
          </a:extLst>
        </xdr:cNvPr>
        <xdr:cNvSpPr txBox="1"/>
      </xdr:nvSpPr>
      <xdr:spPr>
        <a:xfrm>
          <a:off x="8454467" y="613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132097</xdr:rowOff>
    </xdr:from>
    <xdr:ext cx="469744" cy="259045"/>
    <xdr:sp macro="" textlink="">
      <xdr:nvSpPr>
        <xdr:cNvPr id="143" name="n_2mainValue【図書館】&#10;一人当たり面積">
          <a:extLst>
            <a:ext uri="{FF2B5EF4-FFF2-40B4-BE49-F238E27FC236}">
              <a16:creationId xmlns:a16="http://schemas.microsoft.com/office/drawing/2014/main" id="{95F74CD2-3EFE-4C3B-9C9D-F34142BDF53B}"/>
            </a:ext>
          </a:extLst>
        </xdr:cNvPr>
        <xdr:cNvSpPr txBox="1"/>
      </xdr:nvSpPr>
      <xdr:spPr>
        <a:xfrm>
          <a:off x="7673417" y="613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132097</xdr:rowOff>
    </xdr:from>
    <xdr:ext cx="469744" cy="259045"/>
    <xdr:sp macro="" textlink="">
      <xdr:nvSpPr>
        <xdr:cNvPr id="144" name="n_3mainValue【図書館】&#10;一人当たり面積">
          <a:extLst>
            <a:ext uri="{FF2B5EF4-FFF2-40B4-BE49-F238E27FC236}">
              <a16:creationId xmlns:a16="http://schemas.microsoft.com/office/drawing/2014/main" id="{8296CB23-E36B-4F7B-B621-0C78F562AFA4}"/>
            </a:ext>
          </a:extLst>
        </xdr:cNvPr>
        <xdr:cNvSpPr txBox="1"/>
      </xdr:nvSpPr>
      <xdr:spPr>
        <a:xfrm>
          <a:off x="6866332" y="613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132097</xdr:rowOff>
    </xdr:from>
    <xdr:ext cx="469744" cy="259045"/>
    <xdr:sp macro="" textlink="">
      <xdr:nvSpPr>
        <xdr:cNvPr id="145" name="n_4mainValue【図書館】&#10;一人当たり面積">
          <a:extLst>
            <a:ext uri="{FF2B5EF4-FFF2-40B4-BE49-F238E27FC236}">
              <a16:creationId xmlns:a16="http://schemas.microsoft.com/office/drawing/2014/main" id="{977E8AD6-F2F4-42E4-8335-CF6A555A5777}"/>
            </a:ext>
          </a:extLst>
        </xdr:cNvPr>
        <xdr:cNvSpPr txBox="1"/>
      </xdr:nvSpPr>
      <xdr:spPr>
        <a:xfrm>
          <a:off x="6068772" y="613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29BEF16-8744-4D2E-B01A-BEA59EA68A4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C3206EE-CB97-4434-A0F4-C11768B9ADF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B45B612-0A8E-4806-AB6B-A315F787F21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DA289A2-DB26-442F-A862-B4EE7AEAB2A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76296F5-5926-4E86-A30D-71EF19EDAEF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CFE02E0-2EFB-4BFB-AE49-1FB7C18B7AA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93EFDE4-E2FC-48B8-BB5D-8E29068039A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02799E5-CA10-445B-98FA-70CD2DBA513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96A4D10-12C7-4C10-AF14-7FA48BF05A8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B2C6C2F-7DF7-4FC6-A71E-616BD05ADCA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456581-6A7C-439A-BFCE-A8849F4A522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FB2EAB5-BD0B-4F79-8D27-792EF2DC13D8}"/>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1E171EB6-6803-4CA6-BD9E-62478FA005E0}"/>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B32F349-B883-491A-BDDE-FB706967DF92}"/>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AA193DF-FFC4-4811-B25C-77DB3AAAC2A7}"/>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AB98238-8A42-4366-8E97-7B5C0608FF2E}"/>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AB41F064-CB0E-4C77-BF78-4E1DF88E5E89}"/>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23ECDEB2-1F3A-4B1B-A15F-F682345745C8}"/>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7417A46-DAE7-4A3D-9F83-9D3E167B417C}"/>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3DB52AC-8B11-4549-8E33-C6A6BEA1EC67}"/>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F937DD0-CEB9-4BC9-A0FD-0FAAD7E10E63}"/>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9F006C9-6D0D-4D18-AEAA-4268606E042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F02B34B-6AC7-4067-84B9-B5F84BA1E136}"/>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90AFEEE4-19BA-40F4-8570-ACBD2C37F80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7AE0C129-4797-47A8-883E-D97746A11504}"/>
            </a:ext>
          </a:extLst>
        </xdr:cNvPr>
        <xdr:cNvCxnSpPr/>
      </xdr:nvCxnSpPr>
      <xdr:spPr>
        <a:xfrm flipV="1">
          <a:off x="4173855" y="977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33CB6D54-0761-4CEE-8D8D-7C1314CEEE57}"/>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91006712-FFB0-4445-90FF-406AF53A25E1}"/>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BD86CE66-C75E-4DDD-8BF8-6D6F19D855B4}"/>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8F3BD9B7-2187-4A0D-A0C1-3590949DC617}"/>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C76F6B4-30EC-4EE4-9775-FEE08C87B603}"/>
            </a:ext>
          </a:extLst>
        </xdr:cNvPr>
        <xdr:cNvSpPr txBox="1"/>
      </xdr:nvSpPr>
      <xdr:spPr>
        <a:xfrm>
          <a:off x="4212590" y="1003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A696EF94-6FC0-45CC-8DC1-29E236F1791D}"/>
            </a:ext>
          </a:extLst>
        </xdr:cNvPr>
        <xdr:cNvSpPr/>
      </xdr:nvSpPr>
      <xdr:spPr>
        <a:xfrm>
          <a:off x="4131310" y="1017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5A4A3C08-01AC-4A3A-A640-254233E5330C}"/>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D66F0F6B-F90B-4B59-BD0F-FD982F32C5A6}"/>
            </a:ext>
          </a:extLst>
        </xdr:cNvPr>
        <xdr:cNvSpPr/>
      </xdr:nvSpPr>
      <xdr:spPr>
        <a:xfrm>
          <a:off x="25717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868B2A79-A39D-453F-96AD-0EE4D3516598}"/>
            </a:ext>
          </a:extLst>
        </xdr:cNvPr>
        <xdr:cNvSpPr/>
      </xdr:nvSpPr>
      <xdr:spPr>
        <a:xfrm>
          <a:off x="17741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E8F15AB7-702E-40CA-8F3F-2A9540D99962}"/>
            </a:ext>
          </a:extLst>
        </xdr:cNvPr>
        <xdr:cNvSpPr/>
      </xdr:nvSpPr>
      <xdr:spPr>
        <a:xfrm>
          <a:off x="9880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63D9017-00C3-40A3-9E79-114D671F9FD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D3036CE-EE2F-4E1D-8486-0FD3A29C818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2CA175C-36E1-448A-A744-B46FD533A49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52CE147-BBC0-4AE4-8DF4-B7590A2CF70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BBBFD5A-9404-4285-B725-289B2359665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154940</xdr:rowOff>
    </xdr:from>
    <xdr:to>
      <xdr:col>24</xdr:col>
      <xdr:colOff>114300</xdr:colOff>
      <xdr:row>62</xdr:row>
      <xdr:rowOff>85090</xdr:rowOff>
    </xdr:to>
    <xdr:sp macro="" textlink="">
      <xdr:nvSpPr>
        <xdr:cNvPr id="186" name="楕円 185">
          <a:extLst>
            <a:ext uri="{FF2B5EF4-FFF2-40B4-BE49-F238E27FC236}">
              <a16:creationId xmlns:a16="http://schemas.microsoft.com/office/drawing/2014/main" id="{AEA721D3-42EE-46DC-9550-538C301C7CB3}"/>
            </a:ext>
          </a:extLst>
        </xdr:cNvPr>
        <xdr:cNvSpPr/>
      </xdr:nvSpPr>
      <xdr:spPr>
        <a:xfrm>
          <a:off x="4131310" y="10613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133367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C3EE8F5-A884-488D-8280-965B7A4127D3}"/>
            </a:ext>
          </a:extLst>
        </xdr:cNvPr>
        <xdr:cNvSpPr txBox="1"/>
      </xdr:nvSpPr>
      <xdr:spPr>
        <a:xfrm>
          <a:off x="421259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135890</xdr:rowOff>
    </xdr:from>
    <xdr:to>
      <xdr:col>20</xdr:col>
      <xdr:colOff>38100</xdr:colOff>
      <xdr:row>62</xdr:row>
      <xdr:rowOff>66040</xdr:rowOff>
    </xdr:to>
    <xdr:sp macro="" textlink="">
      <xdr:nvSpPr>
        <xdr:cNvPr id="188" name="楕円 187">
          <a:extLst>
            <a:ext uri="{FF2B5EF4-FFF2-40B4-BE49-F238E27FC236}">
              <a16:creationId xmlns:a16="http://schemas.microsoft.com/office/drawing/2014/main" id="{46EC5075-8964-47C5-ACB6-39198A9F7BE8}"/>
            </a:ext>
          </a:extLst>
        </xdr:cNvPr>
        <xdr:cNvSpPr/>
      </xdr:nvSpPr>
      <xdr:spPr>
        <a:xfrm>
          <a:off x="3388360" y="10590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15240</xdr:rowOff>
    </xdr:from>
    <xdr:to>
      <xdr:col>24</xdr:col>
      <xdr:colOff>63500</xdr:colOff>
      <xdr:row>62</xdr:row>
      <xdr:rowOff>34290</xdr:rowOff>
    </xdr:to>
    <xdr:cxnSp macro="">
      <xdr:nvCxnSpPr>
        <xdr:cNvPr id="189" name="直線コネクタ 188">
          <a:extLst>
            <a:ext uri="{FF2B5EF4-FFF2-40B4-BE49-F238E27FC236}">
              <a16:creationId xmlns:a16="http://schemas.microsoft.com/office/drawing/2014/main" id="{2ED1B1CF-3C5F-47E4-BDB9-B05F9762C31E}"/>
            </a:ext>
          </a:extLst>
        </xdr:cNvPr>
        <xdr:cNvCxnSpPr/>
      </xdr:nvCxnSpPr>
      <xdr:spPr>
        <a:xfrm>
          <a:off x="3431540" y="10648950"/>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114935</xdr:rowOff>
    </xdr:from>
    <xdr:to>
      <xdr:col>15</xdr:col>
      <xdr:colOff>101600</xdr:colOff>
      <xdr:row>62</xdr:row>
      <xdr:rowOff>45085</xdr:rowOff>
    </xdr:to>
    <xdr:sp macro="" textlink="">
      <xdr:nvSpPr>
        <xdr:cNvPr id="190" name="楕円 189">
          <a:extLst>
            <a:ext uri="{FF2B5EF4-FFF2-40B4-BE49-F238E27FC236}">
              <a16:creationId xmlns:a16="http://schemas.microsoft.com/office/drawing/2014/main" id="{FC9EE857-20A7-4285-AE3A-309C07ADA67C}"/>
            </a:ext>
          </a:extLst>
        </xdr:cNvPr>
        <xdr:cNvSpPr/>
      </xdr:nvSpPr>
      <xdr:spPr>
        <a:xfrm>
          <a:off x="2571750" y="105733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165735</xdr:rowOff>
    </xdr:from>
    <xdr:to>
      <xdr:col>19</xdr:col>
      <xdr:colOff>177800</xdr:colOff>
      <xdr:row>62</xdr:row>
      <xdr:rowOff>15240</xdr:rowOff>
    </xdr:to>
    <xdr:cxnSp macro="">
      <xdr:nvCxnSpPr>
        <xdr:cNvPr id="191" name="直線コネクタ 190">
          <a:extLst>
            <a:ext uri="{FF2B5EF4-FFF2-40B4-BE49-F238E27FC236}">
              <a16:creationId xmlns:a16="http://schemas.microsoft.com/office/drawing/2014/main" id="{BE852C16-046E-4107-926D-82053D5E99DE}"/>
            </a:ext>
          </a:extLst>
        </xdr:cNvPr>
        <xdr:cNvCxnSpPr/>
      </xdr:nvCxnSpPr>
      <xdr:spPr>
        <a:xfrm>
          <a:off x="2626360" y="10627995"/>
          <a:ext cx="80518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97790</xdr:rowOff>
    </xdr:from>
    <xdr:to>
      <xdr:col>10</xdr:col>
      <xdr:colOff>165100</xdr:colOff>
      <xdr:row>62</xdr:row>
      <xdr:rowOff>27940</xdr:rowOff>
    </xdr:to>
    <xdr:sp macro="" textlink="">
      <xdr:nvSpPr>
        <xdr:cNvPr id="192" name="楕円 191">
          <a:extLst>
            <a:ext uri="{FF2B5EF4-FFF2-40B4-BE49-F238E27FC236}">
              <a16:creationId xmlns:a16="http://schemas.microsoft.com/office/drawing/2014/main" id="{D91786CC-F009-45B8-B184-CB9F564ED910}"/>
            </a:ext>
          </a:extLst>
        </xdr:cNvPr>
        <xdr:cNvSpPr/>
      </xdr:nvSpPr>
      <xdr:spPr>
        <a:xfrm>
          <a:off x="1774190" y="105524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148590</xdr:rowOff>
    </xdr:from>
    <xdr:to>
      <xdr:col>15</xdr:col>
      <xdr:colOff>50800</xdr:colOff>
      <xdr:row>61</xdr:row>
      <xdr:rowOff>165735</xdr:rowOff>
    </xdr:to>
    <xdr:cxnSp macro="">
      <xdr:nvCxnSpPr>
        <xdr:cNvPr id="193" name="直線コネクタ 192">
          <a:extLst>
            <a:ext uri="{FF2B5EF4-FFF2-40B4-BE49-F238E27FC236}">
              <a16:creationId xmlns:a16="http://schemas.microsoft.com/office/drawing/2014/main" id="{91891E10-8B3C-43DC-9C57-AE97663C3619}"/>
            </a:ext>
          </a:extLst>
        </xdr:cNvPr>
        <xdr:cNvCxnSpPr/>
      </xdr:nvCxnSpPr>
      <xdr:spPr>
        <a:xfrm>
          <a:off x="1828800" y="1060704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63500</xdr:rowOff>
    </xdr:from>
    <xdr:to>
      <xdr:col>6</xdr:col>
      <xdr:colOff>38100</xdr:colOff>
      <xdr:row>61</xdr:row>
      <xdr:rowOff>165100</xdr:rowOff>
    </xdr:to>
    <xdr:sp macro="" textlink="">
      <xdr:nvSpPr>
        <xdr:cNvPr id="194" name="楕円 193">
          <a:extLst>
            <a:ext uri="{FF2B5EF4-FFF2-40B4-BE49-F238E27FC236}">
              <a16:creationId xmlns:a16="http://schemas.microsoft.com/office/drawing/2014/main" id="{55B797A1-9704-4E7B-8170-E2DB8E5BA492}"/>
            </a:ext>
          </a:extLst>
        </xdr:cNvPr>
        <xdr:cNvSpPr/>
      </xdr:nvSpPr>
      <xdr:spPr>
        <a:xfrm>
          <a:off x="988060" y="10518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114300</xdr:rowOff>
    </xdr:from>
    <xdr:to>
      <xdr:col>10</xdr:col>
      <xdr:colOff>114300</xdr:colOff>
      <xdr:row>61</xdr:row>
      <xdr:rowOff>148590</xdr:rowOff>
    </xdr:to>
    <xdr:cxnSp macro="">
      <xdr:nvCxnSpPr>
        <xdr:cNvPr id="195" name="直線コネクタ 194">
          <a:extLst>
            <a:ext uri="{FF2B5EF4-FFF2-40B4-BE49-F238E27FC236}">
              <a16:creationId xmlns:a16="http://schemas.microsoft.com/office/drawing/2014/main" id="{BC43B6F2-37FA-4F05-96E9-6A1B0FE10213}"/>
            </a:ext>
          </a:extLst>
        </xdr:cNvPr>
        <xdr:cNvCxnSpPr/>
      </xdr:nvCxnSpPr>
      <xdr:spPr>
        <a:xfrm>
          <a:off x="1031240" y="1057275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5DE9BAF4-734F-465E-AACF-79C7B0A8C157}"/>
            </a:ext>
          </a:extLst>
        </xdr:cNvPr>
        <xdr:cNvSpPr txBox="1"/>
      </xdr:nvSpPr>
      <xdr:spPr>
        <a:xfrm>
          <a:off x="32391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94A6B627-F802-42C3-BFC2-A22B9F6ABF47}"/>
            </a:ext>
          </a:extLst>
        </xdr:cNvPr>
        <xdr:cNvSpPr txBox="1"/>
      </xdr:nvSpPr>
      <xdr:spPr>
        <a:xfrm>
          <a:off x="2439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E469315-6698-46CB-8D72-F3689719E8F1}"/>
            </a:ext>
          </a:extLst>
        </xdr:cNvPr>
        <xdr:cNvSpPr txBox="1"/>
      </xdr:nvSpPr>
      <xdr:spPr>
        <a:xfrm>
          <a:off x="16414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F09EAE90-A959-43C8-B1CA-5AAC9119C109}"/>
            </a:ext>
          </a:extLst>
        </xdr:cNvPr>
        <xdr:cNvSpPr txBox="1"/>
      </xdr:nvSpPr>
      <xdr:spPr>
        <a:xfrm>
          <a:off x="85535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57167</xdr:rowOff>
    </xdr:from>
    <xdr:ext cx="405111" cy="259045"/>
    <xdr:sp macro="" textlink="">
      <xdr:nvSpPr>
        <xdr:cNvPr id="200" name="n_1mainValue【体育館・プール】&#10;有形固定資産減価償却率">
          <a:extLst>
            <a:ext uri="{FF2B5EF4-FFF2-40B4-BE49-F238E27FC236}">
              <a16:creationId xmlns:a16="http://schemas.microsoft.com/office/drawing/2014/main" id="{8F3F4CAA-572C-44B2-9975-B8AB3778D1A6}"/>
            </a:ext>
          </a:extLst>
        </xdr:cNvPr>
        <xdr:cNvSpPr txBox="1"/>
      </xdr:nvSpPr>
      <xdr:spPr>
        <a:xfrm>
          <a:off x="32391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36212</xdr:rowOff>
    </xdr:from>
    <xdr:ext cx="405111" cy="259045"/>
    <xdr:sp macro="" textlink="">
      <xdr:nvSpPr>
        <xdr:cNvPr id="201" name="n_2mainValue【体育館・プール】&#10;有形固定資産減価償却率">
          <a:extLst>
            <a:ext uri="{FF2B5EF4-FFF2-40B4-BE49-F238E27FC236}">
              <a16:creationId xmlns:a16="http://schemas.microsoft.com/office/drawing/2014/main" id="{703E1CD0-A4BA-4D2A-90E6-74F054B6076F}"/>
            </a:ext>
          </a:extLst>
        </xdr:cNvPr>
        <xdr:cNvSpPr txBox="1"/>
      </xdr:nvSpPr>
      <xdr:spPr>
        <a:xfrm>
          <a:off x="243904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202" name="n_3mainValue【体育館・プール】&#10;有形固定資産減価償却率">
          <a:extLst>
            <a:ext uri="{FF2B5EF4-FFF2-40B4-BE49-F238E27FC236}">
              <a16:creationId xmlns:a16="http://schemas.microsoft.com/office/drawing/2014/main" id="{D5325C3B-6564-4F40-8DFC-0F4C87220063}"/>
            </a:ext>
          </a:extLst>
        </xdr:cNvPr>
        <xdr:cNvSpPr txBox="1"/>
      </xdr:nvSpPr>
      <xdr:spPr>
        <a:xfrm>
          <a:off x="164148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156227</xdr:rowOff>
    </xdr:from>
    <xdr:ext cx="405111" cy="259045"/>
    <xdr:sp macro="" textlink="">
      <xdr:nvSpPr>
        <xdr:cNvPr id="203" name="n_4mainValue【体育館・プール】&#10;有形固定資産減価償却率">
          <a:extLst>
            <a:ext uri="{FF2B5EF4-FFF2-40B4-BE49-F238E27FC236}">
              <a16:creationId xmlns:a16="http://schemas.microsoft.com/office/drawing/2014/main" id="{8938F948-29AB-4D0D-ACE0-645F85C9B94E}"/>
            </a:ext>
          </a:extLst>
        </xdr:cNvPr>
        <xdr:cNvSpPr txBox="1"/>
      </xdr:nvSpPr>
      <xdr:spPr>
        <a:xfrm>
          <a:off x="85535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6D81C150-716B-45BF-8EE7-57089F4CE37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0B56EDA-2BD2-42A9-9437-C8E043FED3D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5663817-789B-418D-87AC-0B7199F05EC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8A9E8CE2-9703-4FEA-A9AB-336F516CB26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7044340-DDD3-485D-B555-0402A54EF03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30689D5-47FE-4C5A-8FFB-D1542FDFD17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E818AE-2BD8-4655-88B2-0C91228728B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74A7D987-86BA-49F4-B48C-6F459942093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85CFC5B5-CC92-49A4-9357-B7373C5FF13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A86AC1CF-135A-4B5F-868C-90A860A6D7F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8B606C5C-CEA2-4440-A2AF-072FB38A8694}"/>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7CC3335B-3BD9-407A-98B8-77DFF63CC9A8}"/>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67CA035C-ACC4-497E-A3FA-223AA6A96102}"/>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D1BE9517-488F-4E34-8F6B-5C67A0342B3D}"/>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8B4C8A1B-F9F4-4D7D-8D2D-5725D999C1E7}"/>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B822263A-F9D1-4BDD-B183-90D470B69F17}"/>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6F770D29-B73F-41BC-83C7-73B8859604CD}"/>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AE748A0F-8CE0-4F6E-B947-DA23794D239C}"/>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8E2C0BC7-8F1A-4518-8069-2BCF5434779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120AA08F-3F13-4FD7-925D-243536F04BD2}"/>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97ADF478-F479-441B-8DBB-4D6335AE2AE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9BACA1F1-C45A-4D43-A180-992CCD6CCC3A}"/>
            </a:ext>
          </a:extLst>
        </xdr:cNvPr>
        <xdr:cNvCxnSpPr/>
      </xdr:nvCxnSpPr>
      <xdr:spPr>
        <a:xfrm flipV="1">
          <a:off x="9429115" y="9580626"/>
          <a:ext cx="0" cy="138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7E54E1B6-30C4-4E30-9B95-4030D52FBB54}"/>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9C264591-8D8A-4C19-BC96-D7374D9FE172}"/>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5EFEF659-690D-417E-B78C-252525DA1490}"/>
            </a:ext>
          </a:extLst>
        </xdr:cNvPr>
        <xdr:cNvSpPr txBox="1"/>
      </xdr:nvSpPr>
      <xdr:spPr>
        <a:xfrm>
          <a:off x="9467850" y="935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7894E401-C111-49F5-B46A-C51F6C151B98}"/>
            </a:ext>
          </a:extLst>
        </xdr:cNvPr>
        <xdr:cNvCxnSpPr/>
      </xdr:nvCxnSpPr>
      <xdr:spPr>
        <a:xfrm>
          <a:off x="9356090" y="95806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AE630BC2-AD6E-4188-AC92-0A476EAD3518}"/>
            </a:ext>
          </a:extLst>
        </xdr:cNvPr>
        <xdr:cNvSpPr txBox="1"/>
      </xdr:nvSpPr>
      <xdr:spPr>
        <a:xfrm>
          <a:off x="9467850" y="1050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63869521-E504-4E19-88F9-C0600A5CB87C}"/>
            </a:ext>
          </a:extLst>
        </xdr:cNvPr>
        <xdr:cNvSpPr/>
      </xdr:nvSpPr>
      <xdr:spPr>
        <a:xfrm>
          <a:off x="9394190" y="106461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B7887D3F-30EA-483B-AE07-F6E1E9BE59B4}"/>
            </a:ext>
          </a:extLst>
        </xdr:cNvPr>
        <xdr:cNvSpPr/>
      </xdr:nvSpPr>
      <xdr:spPr>
        <a:xfrm>
          <a:off x="8632190" y="106507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16A9FAA2-4360-42AE-AF3B-12A29630D16B}"/>
            </a:ext>
          </a:extLst>
        </xdr:cNvPr>
        <xdr:cNvSpPr/>
      </xdr:nvSpPr>
      <xdr:spPr>
        <a:xfrm>
          <a:off x="7846060" y="1065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55E5924C-4A75-4100-9661-0567A0AD33F9}"/>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EDB87BCB-DAAA-4A91-B098-1A64963EB304}"/>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65F2357-E678-49A3-A025-D798C0F5E63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DF9B528-7A38-4578-AE20-96065B2B1DF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136FF14-4C51-430A-BADA-2392B054B2C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0686F84-C2EC-421A-AF12-C58EAE19AA7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4E7270C-31EE-4BD8-9067-319539313D8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1778</xdr:rowOff>
    </xdr:from>
    <xdr:to>
      <xdr:col>55</xdr:col>
      <xdr:colOff>50800</xdr:colOff>
      <xdr:row>63</xdr:row>
      <xdr:rowOff>103378</xdr:rowOff>
    </xdr:to>
    <xdr:sp macro="" textlink="">
      <xdr:nvSpPr>
        <xdr:cNvPr id="241" name="楕円 240">
          <a:extLst>
            <a:ext uri="{FF2B5EF4-FFF2-40B4-BE49-F238E27FC236}">
              <a16:creationId xmlns:a16="http://schemas.microsoft.com/office/drawing/2014/main" id="{5E9037E7-B5DF-4CA6-8B41-8EE56861BD6B}"/>
            </a:ext>
          </a:extLst>
        </xdr:cNvPr>
        <xdr:cNvSpPr/>
      </xdr:nvSpPr>
      <xdr:spPr>
        <a:xfrm>
          <a:off x="9394190" y="10803128"/>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88155</xdr:rowOff>
    </xdr:from>
    <xdr:ext cx="469744" cy="259045"/>
    <xdr:sp macro="" textlink="">
      <xdr:nvSpPr>
        <xdr:cNvPr id="242" name="【体育館・プール】&#10;一人当たり面積該当値テキスト">
          <a:extLst>
            <a:ext uri="{FF2B5EF4-FFF2-40B4-BE49-F238E27FC236}">
              <a16:creationId xmlns:a16="http://schemas.microsoft.com/office/drawing/2014/main" id="{6166B557-5753-4A3E-81C6-466BB3CDD24D}"/>
            </a:ext>
          </a:extLst>
        </xdr:cNvPr>
        <xdr:cNvSpPr txBox="1"/>
      </xdr:nvSpPr>
      <xdr:spPr>
        <a:xfrm>
          <a:off x="9467850" y="1072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1778</xdr:rowOff>
    </xdr:from>
    <xdr:to>
      <xdr:col>50</xdr:col>
      <xdr:colOff>165100</xdr:colOff>
      <xdr:row>63</xdr:row>
      <xdr:rowOff>103378</xdr:rowOff>
    </xdr:to>
    <xdr:sp macro="" textlink="">
      <xdr:nvSpPr>
        <xdr:cNvPr id="243" name="楕円 242">
          <a:extLst>
            <a:ext uri="{FF2B5EF4-FFF2-40B4-BE49-F238E27FC236}">
              <a16:creationId xmlns:a16="http://schemas.microsoft.com/office/drawing/2014/main" id="{6F95F68A-4614-471E-9653-5FA4254F0124}"/>
            </a:ext>
          </a:extLst>
        </xdr:cNvPr>
        <xdr:cNvSpPr/>
      </xdr:nvSpPr>
      <xdr:spPr>
        <a:xfrm>
          <a:off x="8632190" y="108031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52578</xdr:rowOff>
    </xdr:from>
    <xdr:to>
      <xdr:col>55</xdr:col>
      <xdr:colOff>0</xdr:colOff>
      <xdr:row>63</xdr:row>
      <xdr:rowOff>52578</xdr:rowOff>
    </xdr:to>
    <xdr:cxnSp macro="">
      <xdr:nvCxnSpPr>
        <xdr:cNvPr id="244" name="直線コネクタ 243">
          <a:extLst>
            <a:ext uri="{FF2B5EF4-FFF2-40B4-BE49-F238E27FC236}">
              <a16:creationId xmlns:a16="http://schemas.microsoft.com/office/drawing/2014/main" id="{CFCBDCAA-6CDC-4051-9D9B-AE7634A43988}"/>
            </a:ext>
          </a:extLst>
        </xdr:cNvPr>
        <xdr:cNvCxnSpPr/>
      </xdr:nvCxnSpPr>
      <xdr:spPr>
        <a:xfrm>
          <a:off x="8686800" y="1085773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1778</xdr:rowOff>
    </xdr:from>
    <xdr:to>
      <xdr:col>46</xdr:col>
      <xdr:colOff>38100</xdr:colOff>
      <xdr:row>63</xdr:row>
      <xdr:rowOff>103378</xdr:rowOff>
    </xdr:to>
    <xdr:sp macro="" textlink="">
      <xdr:nvSpPr>
        <xdr:cNvPr id="245" name="楕円 244">
          <a:extLst>
            <a:ext uri="{FF2B5EF4-FFF2-40B4-BE49-F238E27FC236}">
              <a16:creationId xmlns:a16="http://schemas.microsoft.com/office/drawing/2014/main" id="{B6CA684D-A689-428F-9C5C-6CFC5F9D2795}"/>
            </a:ext>
          </a:extLst>
        </xdr:cNvPr>
        <xdr:cNvSpPr/>
      </xdr:nvSpPr>
      <xdr:spPr>
        <a:xfrm>
          <a:off x="7846060" y="108031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52578</xdr:rowOff>
    </xdr:from>
    <xdr:to>
      <xdr:col>50</xdr:col>
      <xdr:colOff>114300</xdr:colOff>
      <xdr:row>63</xdr:row>
      <xdr:rowOff>52578</xdr:rowOff>
    </xdr:to>
    <xdr:cxnSp macro="">
      <xdr:nvCxnSpPr>
        <xdr:cNvPr id="246" name="直線コネクタ 245">
          <a:extLst>
            <a:ext uri="{FF2B5EF4-FFF2-40B4-BE49-F238E27FC236}">
              <a16:creationId xmlns:a16="http://schemas.microsoft.com/office/drawing/2014/main" id="{274B1011-CD4C-466B-9D51-62CEDFBF5D8B}"/>
            </a:ext>
          </a:extLst>
        </xdr:cNvPr>
        <xdr:cNvCxnSpPr/>
      </xdr:nvCxnSpPr>
      <xdr:spPr>
        <a:xfrm>
          <a:off x="7889240" y="108577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1778</xdr:rowOff>
    </xdr:from>
    <xdr:to>
      <xdr:col>41</xdr:col>
      <xdr:colOff>101600</xdr:colOff>
      <xdr:row>63</xdr:row>
      <xdr:rowOff>103378</xdr:rowOff>
    </xdr:to>
    <xdr:sp macro="" textlink="">
      <xdr:nvSpPr>
        <xdr:cNvPr id="247" name="楕円 246">
          <a:extLst>
            <a:ext uri="{FF2B5EF4-FFF2-40B4-BE49-F238E27FC236}">
              <a16:creationId xmlns:a16="http://schemas.microsoft.com/office/drawing/2014/main" id="{6F1F6CBC-029F-47FB-8B07-ED98DD8B6A6E}"/>
            </a:ext>
          </a:extLst>
        </xdr:cNvPr>
        <xdr:cNvSpPr/>
      </xdr:nvSpPr>
      <xdr:spPr>
        <a:xfrm>
          <a:off x="7029450" y="108031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52578</xdr:rowOff>
    </xdr:from>
    <xdr:to>
      <xdr:col>45</xdr:col>
      <xdr:colOff>177800</xdr:colOff>
      <xdr:row>63</xdr:row>
      <xdr:rowOff>52578</xdr:rowOff>
    </xdr:to>
    <xdr:cxnSp macro="">
      <xdr:nvCxnSpPr>
        <xdr:cNvPr id="248" name="直線コネクタ 247">
          <a:extLst>
            <a:ext uri="{FF2B5EF4-FFF2-40B4-BE49-F238E27FC236}">
              <a16:creationId xmlns:a16="http://schemas.microsoft.com/office/drawing/2014/main" id="{AEED6286-56BD-4A8F-9604-E175F56D9BC5}"/>
            </a:ext>
          </a:extLst>
        </xdr:cNvPr>
        <xdr:cNvCxnSpPr/>
      </xdr:nvCxnSpPr>
      <xdr:spPr>
        <a:xfrm>
          <a:off x="7084060" y="1085773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1778</xdr:rowOff>
    </xdr:from>
    <xdr:to>
      <xdr:col>36</xdr:col>
      <xdr:colOff>165100</xdr:colOff>
      <xdr:row>63</xdr:row>
      <xdr:rowOff>103378</xdr:rowOff>
    </xdr:to>
    <xdr:sp macro="" textlink="">
      <xdr:nvSpPr>
        <xdr:cNvPr id="249" name="楕円 248">
          <a:extLst>
            <a:ext uri="{FF2B5EF4-FFF2-40B4-BE49-F238E27FC236}">
              <a16:creationId xmlns:a16="http://schemas.microsoft.com/office/drawing/2014/main" id="{A436695F-2506-4700-86F4-B87B39366ABB}"/>
            </a:ext>
          </a:extLst>
        </xdr:cNvPr>
        <xdr:cNvSpPr/>
      </xdr:nvSpPr>
      <xdr:spPr>
        <a:xfrm>
          <a:off x="6231890" y="108031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52578</xdr:rowOff>
    </xdr:from>
    <xdr:to>
      <xdr:col>41</xdr:col>
      <xdr:colOff>50800</xdr:colOff>
      <xdr:row>63</xdr:row>
      <xdr:rowOff>52578</xdr:rowOff>
    </xdr:to>
    <xdr:cxnSp macro="">
      <xdr:nvCxnSpPr>
        <xdr:cNvPr id="250" name="直線コネクタ 249">
          <a:extLst>
            <a:ext uri="{FF2B5EF4-FFF2-40B4-BE49-F238E27FC236}">
              <a16:creationId xmlns:a16="http://schemas.microsoft.com/office/drawing/2014/main" id="{C15C18CC-3AEE-4EE0-9F38-33E43F8F8D3B}"/>
            </a:ext>
          </a:extLst>
        </xdr:cNvPr>
        <xdr:cNvCxnSpPr/>
      </xdr:nvCxnSpPr>
      <xdr:spPr>
        <a:xfrm>
          <a:off x="6286500" y="108577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4F3C6C63-49E9-4AD8-9A02-3AC102E95385}"/>
            </a:ext>
          </a:extLst>
        </xdr:cNvPr>
        <xdr:cNvSpPr txBox="1"/>
      </xdr:nvSpPr>
      <xdr:spPr>
        <a:xfrm>
          <a:off x="8454467" y="1042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F872F08E-B6AC-4AE5-8AD2-F4B3E0D02AAA}"/>
            </a:ext>
          </a:extLst>
        </xdr:cNvPr>
        <xdr:cNvSpPr txBox="1"/>
      </xdr:nvSpPr>
      <xdr:spPr>
        <a:xfrm>
          <a:off x="7673417" y="1043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80D7B35A-2F7D-44BB-AAFA-4E9DE58BE678}"/>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BAA8ABBF-4BA8-48F5-83E0-F34728DE70D9}"/>
            </a:ext>
          </a:extLst>
        </xdr:cNvPr>
        <xdr:cNvSpPr txBox="1"/>
      </xdr:nvSpPr>
      <xdr:spPr>
        <a:xfrm>
          <a:off x="606877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94505</xdr:rowOff>
    </xdr:from>
    <xdr:ext cx="469744" cy="259045"/>
    <xdr:sp macro="" textlink="">
      <xdr:nvSpPr>
        <xdr:cNvPr id="255" name="n_1mainValue【体育館・プール】&#10;一人当たり面積">
          <a:extLst>
            <a:ext uri="{FF2B5EF4-FFF2-40B4-BE49-F238E27FC236}">
              <a16:creationId xmlns:a16="http://schemas.microsoft.com/office/drawing/2014/main" id="{9243D9C6-C3FC-48F7-B1EC-822A30E812D3}"/>
            </a:ext>
          </a:extLst>
        </xdr:cNvPr>
        <xdr:cNvSpPr txBox="1"/>
      </xdr:nvSpPr>
      <xdr:spPr>
        <a:xfrm>
          <a:off x="8454467"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94505</xdr:rowOff>
    </xdr:from>
    <xdr:ext cx="469744" cy="259045"/>
    <xdr:sp macro="" textlink="">
      <xdr:nvSpPr>
        <xdr:cNvPr id="256" name="n_2mainValue【体育館・プール】&#10;一人当たり面積">
          <a:extLst>
            <a:ext uri="{FF2B5EF4-FFF2-40B4-BE49-F238E27FC236}">
              <a16:creationId xmlns:a16="http://schemas.microsoft.com/office/drawing/2014/main" id="{3518EE5C-3D98-41CC-9CEB-4CA25E8219C7}"/>
            </a:ext>
          </a:extLst>
        </xdr:cNvPr>
        <xdr:cNvSpPr txBox="1"/>
      </xdr:nvSpPr>
      <xdr:spPr>
        <a:xfrm>
          <a:off x="7673417"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94505</xdr:rowOff>
    </xdr:from>
    <xdr:ext cx="469744" cy="259045"/>
    <xdr:sp macro="" textlink="">
      <xdr:nvSpPr>
        <xdr:cNvPr id="257" name="n_3mainValue【体育館・プール】&#10;一人当たり面積">
          <a:extLst>
            <a:ext uri="{FF2B5EF4-FFF2-40B4-BE49-F238E27FC236}">
              <a16:creationId xmlns:a16="http://schemas.microsoft.com/office/drawing/2014/main" id="{D5724614-673E-4A55-B03C-8165F6B9F0DA}"/>
            </a:ext>
          </a:extLst>
        </xdr:cNvPr>
        <xdr:cNvSpPr txBox="1"/>
      </xdr:nvSpPr>
      <xdr:spPr>
        <a:xfrm>
          <a:off x="6866332"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94505</xdr:rowOff>
    </xdr:from>
    <xdr:ext cx="469744" cy="259045"/>
    <xdr:sp macro="" textlink="">
      <xdr:nvSpPr>
        <xdr:cNvPr id="258" name="n_4mainValue【体育館・プール】&#10;一人当たり面積">
          <a:extLst>
            <a:ext uri="{FF2B5EF4-FFF2-40B4-BE49-F238E27FC236}">
              <a16:creationId xmlns:a16="http://schemas.microsoft.com/office/drawing/2014/main" id="{5563809D-3B7C-4775-8FE6-04A1ADD11FD1}"/>
            </a:ext>
          </a:extLst>
        </xdr:cNvPr>
        <xdr:cNvSpPr txBox="1"/>
      </xdr:nvSpPr>
      <xdr:spPr>
        <a:xfrm>
          <a:off x="6068772"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577B5F8-4DAC-46FA-90C0-44554E2C41F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B2A86FBC-9D88-41DA-A4C3-26C4B0E6674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DFD35CAC-A808-4AC2-AEAD-2B8F4DBCDF6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3A48AD85-7ACF-4BEA-9BE8-2DE7F2C7557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AA0AC545-7514-4F1C-8E3C-15A65D164A1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D2161D2-9C3F-4CC8-94BE-DD7A61F8F8D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6258C38A-200C-4F5F-A522-A4D0E31D626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956C09C-44A4-45C3-B6B0-701DCECDA29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A92F32BA-2C08-484A-886F-0585033EC38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7C14447-6413-4AB8-B8C7-8D1A52472AB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8EC98663-01CE-4725-83ED-88751402CCF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EDA9CAF0-C60E-432B-A07B-81A4D5283D41}"/>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7820F48A-DED1-4DCD-8409-586394A7B5AA}"/>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B1FEA166-0330-444F-8655-CD6BD46BE950}"/>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2CB28BE5-2192-4549-B16B-69F697593FE7}"/>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934AFEF-9760-46B7-B842-AC6D1A12A208}"/>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B4DDDCB2-CE99-4961-8FF6-52C826EBAD9D}"/>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4E1D469-1892-4ED4-9259-2213C86D31DE}"/>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EF482F4A-81C0-4192-B54E-4D3B7892C100}"/>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982EDA6F-151F-482F-9FAE-E63A22A757A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230AF107-F186-4162-9F79-6A86E5891EEA}"/>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53368D32-C050-4612-8FB3-14BF5A56176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69940145-C3B2-469A-A864-23DDBE30A1E5}"/>
            </a:ext>
          </a:extLst>
        </xdr:cNvPr>
        <xdr:cNvCxnSpPr/>
      </xdr:nvCxnSpPr>
      <xdr:spPr>
        <a:xfrm flipV="1">
          <a:off x="4173855" y="1339138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A9A82545-6C9C-4547-B1AF-B3E48DF511C2}"/>
            </a:ext>
          </a:extLst>
        </xdr:cNvPr>
        <xdr:cNvSpPr txBox="1"/>
      </xdr:nvSpPr>
      <xdr:spPr>
        <a:xfrm>
          <a:off x="4212590"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41E5B9B9-7098-4D15-B9BD-772508279267}"/>
            </a:ext>
          </a:extLst>
        </xdr:cNvPr>
        <xdr:cNvCxnSpPr/>
      </xdr:nvCxnSpPr>
      <xdr:spPr>
        <a:xfrm>
          <a:off x="4112260" y="1466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7266EED-B431-4C44-B665-D53B2506A9E9}"/>
            </a:ext>
          </a:extLst>
        </xdr:cNvPr>
        <xdr:cNvSpPr txBox="1"/>
      </xdr:nvSpPr>
      <xdr:spPr>
        <a:xfrm>
          <a:off x="4212590" y="1316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FD950AA4-100B-4B28-B11A-6D10C340CCF6}"/>
            </a:ext>
          </a:extLst>
        </xdr:cNvPr>
        <xdr:cNvCxnSpPr/>
      </xdr:nvCxnSpPr>
      <xdr:spPr>
        <a:xfrm>
          <a:off x="4112260" y="1339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C8C7EBAB-3372-4561-A115-88B26FAD526F}"/>
            </a:ext>
          </a:extLst>
        </xdr:cNvPr>
        <xdr:cNvSpPr txBox="1"/>
      </xdr:nvSpPr>
      <xdr:spPr>
        <a:xfrm>
          <a:off x="4212590" y="136796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E2A10288-6E5F-41EC-95C3-6699EF2C1756}"/>
            </a:ext>
          </a:extLst>
        </xdr:cNvPr>
        <xdr:cNvSpPr/>
      </xdr:nvSpPr>
      <xdr:spPr>
        <a:xfrm>
          <a:off x="4131310" y="1382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05BA4048-BB97-43ED-804F-B4670CC36434}"/>
            </a:ext>
          </a:extLst>
        </xdr:cNvPr>
        <xdr:cNvSpPr/>
      </xdr:nvSpPr>
      <xdr:spPr>
        <a:xfrm>
          <a:off x="3388360" y="137901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32E58719-9BE7-4E96-B734-433FDEE1C63D}"/>
            </a:ext>
          </a:extLst>
        </xdr:cNvPr>
        <xdr:cNvSpPr/>
      </xdr:nvSpPr>
      <xdr:spPr>
        <a:xfrm>
          <a:off x="257175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573CB9EE-F67D-4C08-8DE9-19F254A65691}"/>
            </a:ext>
          </a:extLst>
        </xdr:cNvPr>
        <xdr:cNvSpPr/>
      </xdr:nvSpPr>
      <xdr:spPr>
        <a:xfrm>
          <a:off x="1774190" y="137322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98DA7B96-3793-4A4A-89F5-6904F0A291F6}"/>
            </a:ext>
          </a:extLst>
        </xdr:cNvPr>
        <xdr:cNvSpPr/>
      </xdr:nvSpPr>
      <xdr:spPr>
        <a:xfrm>
          <a:off x="988060" y="136899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BD11785D-1291-4ED7-A6AA-6788BA304FE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0836B46-8099-4E65-BFF1-72ACBD1490C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F818BCC-A2FF-4A77-AFA0-D41244490AF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DD75259-DB64-4765-978E-04F7DCBE5C6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B604CDC-D407-4F7F-9A1E-EC6EF81BE0FD}"/>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49022</xdr:rowOff>
    </xdr:from>
    <xdr:to>
      <xdr:col>24</xdr:col>
      <xdr:colOff>114300</xdr:colOff>
      <xdr:row>81</xdr:row>
      <xdr:rowOff>150622</xdr:rowOff>
    </xdr:to>
    <xdr:sp macro="" textlink="">
      <xdr:nvSpPr>
        <xdr:cNvPr id="297" name="楕円 296">
          <a:extLst>
            <a:ext uri="{FF2B5EF4-FFF2-40B4-BE49-F238E27FC236}">
              <a16:creationId xmlns:a16="http://schemas.microsoft.com/office/drawing/2014/main" id="{CCC71C8F-747C-4BE0-B710-7ECFB352C6FA}"/>
            </a:ext>
          </a:extLst>
        </xdr:cNvPr>
        <xdr:cNvSpPr/>
      </xdr:nvSpPr>
      <xdr:spPr>
        <a:xfrm>
          <a:off x="4131310" y="139383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27449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C4AFAE5E-9E95-45E8-88DA-8D7A7B5AB3E1}"/>
            </a:ext>
          </a:extLst>
        </xdr:cNvPr>
        <xdr:cNvSpPr txBox="1"/>
      </xdr:nvSpPr>
      <xdr:spPr>
        <a:xfrm>
          <a:off x="4212590" y="139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163322</xdr:rowOff>
    </xdr:from>
    <xdr:to>
      <xdr:col>20</xdr:col>
      <xdr:colOff>38100</xdr:colOff>
      <xdr:row>81</xdr:row>
      <xdr:rowOff>93472</xdr:rowOff>
    </xdr:to>
    <xdr:sp macro="" textlink="">
      <xdr:nvSpPr>
        <xdr:cNvPr id="299" name="楕円 298">
          <a:extLst>
            <a:ext uri="{FF2B5EF4-FFF2-40B4-BE49-F238E27FC236}">
              <a16:creationId xmlns:a16="http://schemas.microsoft.com/office/drawing/2014/main" id="{83EEFA74-67BF-456C-8254-878FE69E3276}"/>
            </a:ext>
          </a:extLst>
        </xdr:cNvPr>
        <xdr:cNvSpPr/>
      </xdr:nvSpPr>
      <xdr:spPr>
        <a:xfrm>
          <a:off x="3388360" y="138812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42672</xdr:rowOff>
    </xdr:from>
    <xdr:to>
      <xdr:col>24</xdr:col>
      <xdr:colOff>63500</xdr:colOff>
      <xdr:row>81</xdr:row>
      <xdr:rowOff>99822</xdr:rowOff>
    </xdr:to>
    <xdr:cxnSp macro="">
      <xdr:nvCxnSpPr>
        <xdr:cNvPr id="300" name="直線コネクタ 299">
          <a:extLst>
            <a:ext uri="{FF2B5EF4-FFF2-40B4-BE49-F238E27FC236}">
              <a16:creationId xmlns:a16="http://schemas.microsoft.com/office/drawing/2014/main" id="{E818896C-BF44-4DAA-ABA3-211DC0D94B27}"/>
            </a:ext>
          </a:extLst>
        </xdr:cNvPr>
        <xdr:cNvCxnSpPr/>
      </xdr:nvCxnSpPr>
      <xdr:spPr>
        <a:xfrm>
          <a:off x="3431540" y="13932027"/>
          <a:ext cx="7429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108458</xdr:rowOff>
    </xdr:from>
    <xdr:to>
      <xdr:col>15</xdr:col>
      <xdr:colOff>101600</xdr:colOff>
      <xdr:row>81</xdr:row>
      <xdr:rowOff>38608</xdr:rowOff>
    </xdr:to>
    <xdr:sp macro="" textlink="">
      <xdr:nvSpPr>
        <xdr:cNvPr id="301" name="楕円 300">
          <a:extLst>
            <a:ext uri="{FF2B5EF4-FFF2-40B4-BE49-F238E27FC236}">
              <a16:creationId xmlns:a16="http://schemas.microsoft.com/office/drawing/2014/main" id="{CAE93AAD-2F11-4933-A10D-77752211675B}"/>
            </a:ext>
          </a:extLst>
        </xdr:cNvPr>
        <xdr:cNvSpPr/>
      </xdr:nvSpPr>
      <xdr:spPr>
        <a:xfrm>
          <a:off x="2571750" y="138225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159258</xdr:rowOff>
    </xdr:from>
    <xdr:to>
      <xdr:col>19</xdr:col>
      <xdr:colOff>177800</xdr:colOff>
      <xdr:row>81</xdr:row>
      <xdr:rowOff>42672</xdr:rowOff>
    </xdr:to>
    <xdr:cxnSp macro="">
      <xdr:nvCxnSpPr>
        <xdr:cNvPr id="302" name="直線コネクタ 301">
          <a:extLst>
            <a:ext uri="{FF2B5EF4-FFF2-40B4-BE49-F238E27FC236}">
              <a16:creationId xmlns:a16="http://schemas.microsoft.com/office/drawing/2014/main" id="{A5F3293D-F81E-4E3C-BA93-7B746BBD6B5A}"/>
            </a:ext>
          </a:extLst>
        </xdr:cNvPr>
        <xdr:cNvCxnSpPr/>
      </xdr:nvCxnSpPr>
      <xdr:spPr>
        <a:xfrm>
          <a:off x="2626360" y="13877163"/>
          <a:ext cx="80518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67311</xdr:rowOff>
    </xdr:from>
    <xdr:to>
      <xdr:col>10</xdr:col>
      <xdr:colOff>165100</xdr:colOff>
      <xdr:row>80</xdr:row>
      <xdr:rowOff>168911</xdr:rowOff>
    </xdr:to>
    <xdr:sp macro="" textlink="">
      <xdr:nvSpPr>
        <xdr:cNvPr id="303" name="楕円 302">
          <a:extLst>
            <a:ext uri="{FF2B5EF4-FFF2-40B4-BE49-F238E27FC236}">
              <a16:creationId xmlns:a16="http://schemas.microsoft.com/office/drawing/2014/main" id="{4B8627F0-7F1B-4D94-B27C-02FD7BB817FE}"/>
            </a:ext>
          </a:extLst>
        </xdr:cNvPr>
        <xdr:cNvSpPr/>
      </xdr:nvSpPr>
      <xdr:spPr>
        <a:xfrm>
          <a:off x="1774190" y="1378140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118111</xdr:rowOff>
    </xdr:from>
    <xdr:to>
      <xdr:col>15</xdr:col>
      <xdr:colOff>50800</xdr:colOff>
      <xdr:row>80</xdr:row>
      <xdr:rowOff>159258</xdr:rowOff>
    </xdr:to>
    <xdr:cxnSp macro="">
      <xdr:nvCxnSpPr>
        <xdr:cNvPr id="304" name="直線コネクタ 303">
          <a:extLst>
            <a:ext uri="{FF2B5EF4-FFF2-40B4-BE49-F238E27FC236}">
              <a16:creationId xmlns:a16="http://schemas.microsoft.com/office/drawing/2014/main" id="{2F93FBEE-3CEA-4A41-BC6D-E7670F9A68D0}"/>
            </a:ext>
          </a:extLst>
        </xdr:cNvPr>
        <xdr:cNvCxnSpPr/>
      </xdr:nvCxnSpPr>
      <xdr:spPr>
        <a:xfrm>
          <a:off x="1828800" y="13836016"/>
          <a:ext cx="79756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305" name="楕円 304">
          <a:extLst>
            <a:ext uri="{FF2B5EF4-FFF2-40B4-BE49-F238E27FC236}">
              <a16:creationId xmlns:a16="http://schemas.microsoft.com/office/drawing/2014/main" id="{B12B827B-A2D5-4FB8-951E-1FD1E7BE39DF}"/>
            </a:ext>
          </a:extLst>
        </xdr:cNvPr>
        <xdr:cNvSpPr/>
      </xdr:nvSpPr>
      <xdr:spPr>
        <a:xfrm>
          <a:off x="988060" y="137280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80</xdr:row>
      <xdr:rowOff>118111</xdr:rowOff>
    </xdr:to>
    <xdr:cxnSp macro="">
      <xdr:nvCxnSpPr>
        <xdr:cNvPr id="306" name="直線コネクタ 305">
          <a:extLst>
            <a:ext uri="{FF2B5EF4-FFF2-40B4-BE49-F238E27FC236}">
              <a16:creationId xmlns:a16="http://schemas.microsoft.com/office/drawing/2014/main" id="{8BE43A09-A5B7-4A27-9AB8-3F2F12B186BE}"/>
            </a:ext>
          </a:extLst>
        </xdr:cNvPr>
        <xdr:cNvCxnSpPr/>
      </xdr:nvCxnSpPr>
      <xdr:spPr>
        <a:xfrm>
          <a:off x="1031240" y="13773151"/>
          <a:ext cx="7975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F71598CC-77B0-4877-B5A8-27E124861D7F}"/>
            </a:ext>
          </a:extLst>
        </xdr:cNvPr>
        <xdr:cNvSpPr txBox="1"/>
      </xdr:nvSpPr>
      <xdr:spPr>
        <a:xfrm>
          <a:off x="3239144" y="1356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1E3726CA-4690-4C49-BDFA-089BE462A8B2}"/>
            </a:ext>
          </a:extLst>
        </xdr:cNvPr>
        <xdr:cNvSpPr txBox="1"/>
      </xdr:nvSpPr>
      <xdr:spPr>
        <a:xfrm>
          <a:off x="2439044" y="1353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5BA63D9A-F7E1-40BA-B8AC-4360BF70AD78}"/>
            </a:ext>
          </a:extLst>
        </xdr:cNvPr>
        <xdr:cNvSpPr txBox="1"/>
      </xdr:nvSpPr>
      <xdr:spPr>
        <a:xfrm>
          <a:off x="1641484" y="1350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3572BC45-6A63-4D19-A1AD-571779C2E585}"/>
            </a:ext>
          </a:extLst>
        </xdr:cNvPr>
        <xdr:cNvSpPr txBox="1"/>
      </xdr:nvSpPr>
      <xdr:spPr>
        <a:xfrm>
          <a:off x="85535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84599</xdr:rowOff>
    </xdr:from>
    <xdr:ext cx="405111" cy="259045"/>
    <xdr:sp macro="" textlink="">
      <xdr:nvSpPr>
        <xdr:cNvPr id="311" name="n_1mainValue【福祉施設】&#10;有形固定資産減価償却率">
          <a:extLst>
            <a:ext uri="{FF2B5EF4-FFF2-40B4-BE49-F238E27FC236}">
              <a16:creationId xmlns:a16="http://schemas.microsoft.com/office/drawing/2014/main" id="{1C0E04DF-3737-4E3B-B90D-4BABA8FAB020}"/>
            </a:ext>
          </a:extLst>
        </xdr:cNvPr>
        <xdr:cNvSpPr txBox="1"/>
      </xdr:nvSpPr>
      <xdr:spPr>
        <a:xfrm>
          <a:off x="3239144" y="1397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29735</xdr:rowOff>
    </xdr:from>
    <xdr:ext cx="405111" cy="259045"/>
    <xdr:sp macro="" textlink="">
      <xdr:nvSpPr>
        <xdr:cNvPr id="312" name="n_2mainValue【福祉施設】&#10;有形固定資産減価償却率">
          <a:extLst>
            <a:ext uri="{FF2B5EF4-FFF2-40B4-BE49-F238E27FC236}">
              <a16:creationId xmlns:a16="http://schemas.microsoft.com/office/drawing/2014/main" id="{90BD7AF2-518B-46C9-A7C0-96DB9EC2E82B}"/>
            </a:ext>
          </a:extLst>
        </xdr:cNvPr>
        <xdr:cNvSpPr txBox="1"/>
      </xdr:nvSpPr>
      <xdr:spPr>
        <a:xfrm>
          <a:off x="2439044" y="13915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160038</xdr:rowOff>
    </xdr:from>
    <xdr:ext cx="405111" cy="259045"/>
    <xdr:sp macro="" textlink="">
      <xdr:nvSpPr>
        <xdr:cNvPr id="313" name="n_3mainValue【福祉施設】&#10;有形固定資産減価償却率">
          <a:extLst>
            <a:ext uri="{FF2B5EF4-FFF2-40B4-BE49-F238E27FC236}">
              <a16:creationId xmlns:a16="http://schemas.microsoft.com/office/drawing/2014/main" id="{C20497E3-9FE5-48CA-8186-C3D70FD1396A}"/>
            </a:ext>
          </a:extLst>
        </xdr:cNvPr>
        <xdr:cNvSpPr txBox="1"/>
      </xdr:nvSpPr>
      <xdr:spPr>
        <a:xfrm>
          <a:off x="1641484" y="1387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102888</xdr:rowOff>
    </xdr:from>
    <xdr:ext cx="405111" cy="259045"/>
    <xdr:sp macro="" textlink="">
      <xdr:nvSpPr>
        <xdr:cNvPr id="314" name="n_4mainValue【福祉施設】&#10;有形固定資産減価償却率">
          <a:extLst>
            <a:ext uri="{FF2B5EF4-FFF2-40B4-BE49-F238E27FC236}">
              <a16:creationId xmlns:a16="http://schemas.microsoft.com/office/drawing/2014/main" id="{16801861-1180-4527-A20D-E23D2E58E3D2}"/>
            </a:ext>
          </a:extLst>
        </xdr:cNvPr>
        <xdr:cNvSpPr txBox="1"/>
      </xdr:nvSpPr>
      <xdr:spPr>
        <a:xfrm>
          <a:off x="855354" y="1381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30D51AC5-0965-4929-82A2-4145B082DC9E}"/>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B9470DCE-085D-41B4-96D6-CDCE6E8721A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68209C41-58B6-4737-B6C0-3A10EC7A5CD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B0F9701D-E62A-40D8-8BF1-7CB3DA7B4FC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8A4AEABE-2349-479F-94C1-6BEEE48C838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DBCE9AD4-2E51-4C03-848B-AEE37E8FC8E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A5ADA0A4-AC2B-4BDD-A7DA-F743F6550EF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E2AC2B6E-6408-43E6-A2FA-05AC1B66B97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2D2DECD8-D245-4AEF-83C1-40AD5017236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37AFB9AE-A4BE-4C77-95AD-A38C420C0B9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8288261A-C5FA-43B1-814C-ECF95C0A82F7}"/>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D2DD00DB-9792-4452-BD23-389F376641B2}"/>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E4FD438A-417D-4C3B-9948-D057E141806D}"/>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C3E009F4-1D73-4102-B70B-23248ABF7DB9}"/>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9D4ADFD6-8ED0-45A7-B2C1-0EF76A9956C0}"/>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22F31D4A-1A4F-42FD-9EA8-B6AF5600171A}"/>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CE4FDC50-7124-4D36-9BC4-D2D1B1F40C90}"/>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89CE014B-4BF1-4221-B3F2-838AF4CC6D11}"/>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2F158402-9271-4435-8D47-6B93EDC5B245}"/>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8E2BCC97-57E3-4527-A7D2-15576005E2A0}"/>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EAC8E58C-E338-46E1-8119-F465850D1EF3}"/>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AC58AB9F-562D-4883-819D-46FAC9594FCF}"/>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2A53896F-C081-4559-80E2-CDC5C49B2D9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1F13B5E4-D1B4-4376-BF1B-A44392CE32F2}"/>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526CAD97-3DC4-4E31-A87E-1450B0BB73B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2016CDF7-D2B8-4C11-A2F6-799C6C5387BC}"/>
            </a:ext>
          </a:extLst>
        </xdr:cNvPr>
        <xdr:cNvCxnSpPr/>
      </xdr:nvCxnSpPr>
      <xdr:spPr>
        <a:xfrm flipV="1">
          <a:off x="9429115" y="13313229"/>
          <a:ext cx="0" cy="1515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CE493D90-1EB8-4837-A16E-9727FC8C6144}"/>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C94E8A56-DCEA-4826-9BE6-B1A78B95170E}"/>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00060953-BA06-44EA-AAC1-573AE9A44C42}"/>
            </a:ext>
          </a:extLst>
        </xdr:cNvPr>
        <xdr:cNvSpPr txBox="1"/>
      </xdr:nvSpPr>
      <xdr:spPr>
        <a:xfrm>
          <a:off x="9467850" y="130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F7AAAE82-A346-4CC3-8673-15F6B9B89164}"/>
            </a:ext>
          </a:extLst>
        </xdr:cNvPr>
        <xdr:cNvCxnSpPr/>
      </xdr:nvCxnSpPr>
      <xdr:spPr>
        <a:xfrm>
          <a:off x="9356090" y="13313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5D3725FE-2E1C-40CB-AF0F-2B946E6D0779}"/>
            </a:ext>
          </a:extLst>
        </xdr:cNvPr>
        <xdr:cNvSpPr txBox="1"/>
      </xdr:nvSpPr>
      <xdr:spPr>
        <a:xfrm>
          <a:off x="9467850" y="14276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1A9EE3D2-10F8-40F2-BBDD-CB3BBCA3342B}"/>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CDE79AC8-4ECD-40BB-8478-F6A397F5D292}"/>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1AB00E62-6275-484E-89C8-AD7D368B5352}"/>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99FB8AB6-BF7D-438D-B6FC-5943C2AAC700}"/>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3C8DF346-5CE4-4F67-8D04-BE416FB3BEE4}"/>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DF3C4EC-B282-4B8A-A8B3-F0AE0BF6E2F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42D17DA-22C0-47C6-93AC-672AECFF065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488E099-0CA8-4E8C-8F0A-4883E41DD92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934B87A-709F-40DA-BAC0-857A051B53E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48FA88E-C129-4622-A7E5-60143FCACE2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55336</xdr:rowOff>
    </xdr:from>
    <xdr:to>
      <xdr:col>55</xdr:col>
      <xdr:colOff>50800</xdr:colOff>
      <xdr:row>83</xdr:row>
      <xdr:rowOff>156936</xdr:rowOff>
    </xdr:to>
    <xdr:sp macro="" textlink="">
      <xdr:nvSpPr>
        <xdr:cNvPr id="356" name="楕円 355">
          <a:extLst>
            <a:ext uri="{FF2B5EF4-FFF2-40B4-BE49-F238E27FC236}">
              <a16:creationId xmlns:a16="http://schemas.microsoft.com/office/drawing/2014/main" id="{A699D62C-E8DF-49E9-A588-C9624457A32B}"/>
            </a:ext>
          </a:extLst>
        </xdr:cNvPr>
        <xdr:cNvSpPr/>
      </xdr:nvSpPr>
      <xdr:spPr>
        <a:xfrm>
          <a:off x="9394190" y="14289496"/>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78213</xdr:rowOff>
    </xdr:from>
    <xdr:ext cx="469744" cy="259045"/>
    <xdr:sp macro="" textlink="">
      <xdr:nvSpPr>
        <xdr:cNvPr id="357" name="【福祉施設】&#10;一人当たり面積該当値テキスト">
          <a:extLst>
            <a:ext uri="{FF2B5EF4-FFF2-40B4-BE49-F238E27FC236}">
              <a16:creationId xmlns:a16="http://schemas.microsoft.com/office/drawing/2014/main" id="{0B85060E-D7C2-498A-8F18-DA56C033481F}"/>
            </a:ext>
          </a:extLst>
        </xdr:cNvPr>
        <xdr:cNvSpPr txBox="1"/>
      </xdr:nvSpPr>
      <xdr:spPr>
        <a:xfrm>
          <a:off x="9467850" y="1413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55336</xdr:rowOff>
    </xdr:from>
    <xdr:to>
      <xdr:col>50</xdr:col>
      <xdr:colOff>165100</xdr:colOff>
      <xdr:row>83</xdr:row>
      <xdr:rowOff>156936</xdr:rowOff>
    </xdr:to>
    <xdr:sp macro="" textlink="">
      <xdr:nvSpPr>
        <xdr:cNvPr id="358" name="楕円 357">
          <a:extLst>
            <a:ext uri="{FF2B5EF4-FFF2-40B4-BE49-F238E27FC236}">
              <a16:creationId xmlns:a16="http://schemas.microsoft.com/office/drawing/2014/main" id="{A6AC9F03-8B70-460C-B4A7-4757FBED981E}"/>
            </a:ext>
          </a:extLst>
        </xdr:cNvPr>
        <xdr:cNvSpPr/>
      </xdr:nvSpPr>
      <xdr:spPr>
        <a:xfrm>
          <a:off x="8632190" y="1428949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106136</xdr:rowOff>
    </xdr:from>
    <xdr:to>
      <xdr:col>55</xdr:col>
      <xdr:colOff>0</xdr:colOff>
      <xdr:row>83</xdr:row>
      <xdr:rowOff>106136</xdr:rowOff>
    </xdr:to>
    <xdr:cxnSp macro="">
      <xdr:nvCxnSpPr>
        <xdr:cNvPr id="359" name="直線コネクタ 358">
          <a:extLst>
            <a:ext uri="{FF2B5EF4-FFF2-40B4-BE49-F238E27FC236}">
              <a16:creationId xmlns:a16="http://schemas.microsoft.com/office/drawing/2014/main" id="{363B8165-6829-4054-BB7C-7DFCC43738F1}"/>
            </a:ext>
          </a:extLst>
        </xdr:cNvPr>
        <xdr:cNvCxnSpPr/>
      </xdr:nvCxnSpPr>
      <xdr:spPr>
        <a:xfrm>
          <a:off x="8686800" y="1433458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55336</xdr:rowOff>
    </xdr:from>
    <xdr:to>
      <xdr:col>46</xdr:col>
      <xdr:colOff>38100</xdr:colOff>
      <xdr:row>83</xdr:row>
      <xdr:rowOff>156936</xdr:rowOff>
    </xdr:to>
    <xdr:sp macro="" textlink="">
      <xdr:nvSpPr>
        <xdr:cNvPr id="360" name="楕円 359">
          <a:extLst>
            <a:ext uri="{FF2B5EF4-FFF2-40B4-BE49-F238E27FC236}">
              <a16:creationId xmlns:a16="http://schemas.microsoft.com/office/drawing/2014/main" id="{7C90D0B6-5C8C-4FA6-97D3-E26275B3BF27}"/>
            </a:ext>
          </a:extLst>
        </xdr:cNvPr>
        <xdr:cNvSpPr/>
      </xdr:nvSpPr>
      <xdr:spPr>
        <a:xfrm>
          <a:off x="7846060" y="1428949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106136</xdr:rowOff>
    </xdr:from>
    <xdr:to>
      <xdr:col>50</xdr:col>
      <xdr:colOff>114300</xdr:colOff>
      <xdr:row>83</xdr:row>
      <xdr:rowOff>106136</xdr:rowOff>
    </xdr:to>
    <xdr:cxnSp macro="">
      <xdr:nvCxnSpPr>
        <xdr:cNvPr id="361" name="直線コネクタ 360">
          <a:extLst>
            <a:ext uri="{FF2B5EF4-FFF2-40B4-BE49-F238E27FC236}">
              <a16:creationId xmlns:a16="http://schemas.microsoft.com/office/drawing/2014/main" id="{00061EE0-BCB1-4404-BD4A-07DFC57A3F88}"/>
            </a:ext>
          </a:extLst>
        </xdr:cNvPr>
        <xdr:cNvCxnSpPr/>
      </xdr:nvCxnSpPr>
      <xdr:spPr>
        <a:xfrm>
          <a:off x="7889240" y="1433458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55336</xdr:rowOff>
    </xdr:from>
    <xdr:to>
      <xdr:col>41</xdr:col>
      <xdr:colOff>101600</xdr:colOff>
      <xdr:row>83</xdr:row>
      <xdr:rowOff>156936</xdr:rowOff>
    </xdr:to>
    <xdr:sp macro="" textlink="">
      <xdr:nvSpPr>
        <xdr:cNvPr id="362" name="楕円 361">
          <a:extLst>
            <a:ext uri="{FF2B5EF4-FFF2-40B4-BE49-F238E27FC236}">
              <a16:creationId xmlns:a16="http://schemas.microsoft.com/office/drawing/2014/main" id="{2EFC4E33-92FC-4652-B162-DE1CA785E08C}"/>
            </a:ext>
          </a:extLst>
        </xdr:cNvPr>
        <xdr:cNvSpPr/>
      </xdr:nvSpPr>
      <xdr:spPr>
        <a:xfrm>
          <a:off x="7029450" y="1428949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106136</xdr:rowOff>
    </xdr:from>
    <xdr:to>
      <xdr:col>45</xdr:col>
      <xdr:colOff>177800</xdr:colOff>
      <xdr:row>83</xdr:row>
      <xdr:rowOff>106136</xdr:rowOff>
    </xdr:to>
    <xdr:cxnSp macro="">
      <xdr:nvCxnSpPr>
        <xdr:cNvPr id="363" name="直線コネクタ 362">
          <a:extLst>
            <a:ext uri="{FF2B5EF4-FFF2-40B4-BE49-F238E27FC236}">
              <a16:creationId xmlns:a16="http://schemas.microsoft.com/office/drawing/2014/main" id="{F7A269D8-8C53-4254-BC29-18E5110D0D40}"/>
            </a:ext>
          </a:extLst>
        </xdr:cNvPr>
        <xdr:cNvCxnSpPr/>
      </xdr:nvCxnSpPr>
      <xdr:spPr>
        <a:xfrm>
          <a:off x="7084060" y="1433458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64" name="楕円 363">
          <a:extLst>
            <a:ext uri="{FF2B5EF4-FFF2-40B4-BE49-F238E27FC236}">
              <a16:creationId xmlns:a16="http://schemas.microsoft.com/office/drawing/2014/main" id="{DBF794CE-2E9A-410B-9B96-D28D32EA26F2}"/>
            </a:ext>
          </a:extLst>
        </xdr:cNvPr>
        <xdr:cNvSpPr/>
      </xdr:nvSpPr>
      <xdr:spPr>
        <a:xfrm>
          <a:off x="6231890" y="1429466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106136</xdr:rowOff>
    </xdr:from>
    <xdr:to>
      <xdr:col>41</xdr:col>
      <xdr:colOff>50800</xdr:colOff>
      <xdr:row>83</xdr:row>
      <xdr:rowOff>117021</xdr:rowOff>
    </xdr:to>
    <xdr:cxnSp macro="">
      <xdr:nvCxnSpPr>
        <xdr:cNvPr id="365" name="直線コネクタ 364">
          <a:extLst>
            <a:ext uri="{FF2B5EF4-FFF2-40B4-BE49-F238E27FC236}">
              <a16:creationId xmlns:a16="http://schemas.microsoft.com/office/drawing/2014/main" id="{DA01ED19-BD82-4118-A35C-F1398F93F2F2}"/>
            </a:ext>
          </a:extLst>
        </xdr:cNvPr>
        <xdr:cNvCxnSpPr/>
      </xdr:nvCxnSpPr>
      <xdr:spPr>
        <a:xfrm flipV="1">
          <a:off x="6286500" y="14334581"/>
          <a:ext cx="79756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0ED5FBF8-938E-45BB-B012-B3927E2E95A3}"/>
            </a:ext>
          </a:extLst>
        </xdr:cNvPr>
        <xdr:cNvSpPr txBox="1"/>
      </xdr:nvSpPr>
      <xdr:spPr>
        <a:xfrm>
          <a:off x="845446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F3ECF566-DD0F-46EE-86F8-A5C94327EE69}"/>
            </a:ext>
          </a:extLst>
        </xdr:cNvPr>
        <xdr:cNvSpPr txBox="1"/>
      </xdr:nvSpPr>
      <xdr:spPr>
        <a:xfrm>
          <a:off x="767341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2F99DD08-B560-42FB-89B2-4A92D1C48877}"/>
            </a:ext>
          </a:extLst>
        </xdr:cNvPr>
        <xdr:cNvSpPr txBox="1"/>
      </xdr:nvSpPr>
      <xdr:spPr>
        <a:xfrm>
          <a:off x="6866332"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540EBDE5-76A7-4326-A878-94D7F0868275}"/>
            </a:ext>
          </a:extLst>
        </xdr:cNvPr>
        <xdr:cNvSpPr txBox="1"/>
      </xdr:nvSpPr>
      <xdr:spPr>
        <a:xfrm>
          <a:off x="6068772" y="1440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2013</xdr:rowOff>
    </xdr:from>
    <xdr:ext cx="469744" cy="259045"/>
    <xdr:sp macro="" textlink="">
      <xdr:nvSpPr>
        <xdr:cNvPr id="370" name="n_1mainValue【福祉施設】&#10;一人当たり面積">
          <a:extLst>
            <a:ext uri="{FF2B5EF4-FFF2-40B4-BE49-F238E27FC236}">
              <a16:creationId xmlns:a16="http://schemas.microsoft.com/office/drawing/2014/main" id="{0D77E09C-EDB4-4470-8C8C-FD212F1CD0D1}"/>
            </a:ext>
          </a:extLst>
        </xdr:cNvPr>
        <xdr:cNvSpPr txBox="1"/>
      </xdr:nvSpPr>
      <xdr:spPr>
        <a:xfrm>
          <a:off x="845446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2013</xdr:rowOff>
    </xdr:from>
    <xdr:ext cx="469744" cy="259045"/>
    <xdr:sp macro="" textlink="">
      <xdr:nvSpPr>
        <xdr:cNvPr id="371" name="n_2mainValue【福祉施設】&#10;一人当たり面積">
          <a:extLst>
            <a:ext uri="{FF2B5EF4-FFF2-40B4-BE49-F238E27FC236}">
              <a16:creationId xmlns:a16="http://schemas.microsoft.com/office/drawing/2014/main" id="{EC8A6534-48E6-454B-82A2-13BB8C3AD06F}"/>
            </a:ext>
          </a:extLst>
        </xdr:cNvPr>
        <xdr:cNvSpPr txBox="1"/>
      </xdr:nvSpPr>
      <xdr:spPr>
        <a:xfrm>
          <a:off x="767341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2013</xdr:rowOff>
    </xdr:from>
    <xdr:ext cx="469744" cy="259045"/>
    <xdr:sp macro="" textlink="">
      <xdr:nvSpPr>
        <xdr:cNvPr id="372" name="n_3mainValue【福祉施設】&#10;一人当たり面積">
          <a:extLst>
            <a:ext uri="{FF2B5EF4-FFF2-40B4-BE49-F238E27FC236}">
              <a16:creationId xmlns:a16="http://schemas.microsoft.com/office/drawing/2014/main" id="{3D8067A5-C72D-4DB9-926B-3D701F9DED57}"/>
            </a:ext>
          </a:extLst>
        </xdr:cNvPr>
        <xdr:cNvSpPr txBox="1"/>
      </xdr:nvSpPr>
      <xdr:spPr>
        <a:xfrm>
          <a:off x="6866332"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3" name="n_4mainValue【福祉施設】&#10;一人当たり面積">
          <a:extLst>
            <a:ext uri="{FF2B5EF4-FFF2-40B4-BE49-F238E27FC236}">
              <a16:creationId xmlns:a16="http://schemas.microsoft.com/office/drawing/2014/main" id="{36888EF0-8EC8-4707-92CC-1721A6D6796A}"/>
            </a:ext>
          </a:extLst>
        </xdr:cNvPr>
        <xdr:cNvSpPr txBox="1"/>
      </xdr:nvSpPr>
      <xdr:spPr>
        <a:xfrm>
          <a:off x="6068772"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7FBC0CE1-327A-42B3-8C9B-8F7A3E7E9F2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29DA5B12-9E26-4DA6-A788-49D32E18E64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77ACDDF4-9164-4538-8010-38DA2C629D87}"/>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23B39D49-45B2-4ED7-B59E-66B724E11D3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1A06EFC1-E77F-4908-B8F9-0CD58307025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6D1F4BCF-F3BE-4202-A375-68DBFC896FC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1FF780CE-CA91-4715-8125-349763D6DC0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D3BFEDBB-4E41-4219-8AB0-08CEE5F3FE92}"/>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63E5306A-9FE9-4E82-AFB2-FBB5BDE3A655}"/>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D47D1511-65C9-4A0B-A6CD-B549C4E78D25}"/>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510C3142-00AE-42CA-B032-D8918B095037}"/>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4E30B6B6-2B0F-48C6-873D-A2729F8C52F8}"/>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C088A233-F51F-4BB4-8F1D-F50CCC169054}"/>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17C083FC-DCB9-4CCA-BFDF-2E3E8485708D}"/>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666A6DF9-7F00-48C5-BDD5-B8261AC1F1BF}"/>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6F6952FA-C1F7-4FAF-AFBA-046165089F58}"/>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5696E34C-0517-49BE-A544-19C415993F9A}"/>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8778CA51-F44F-4A0D-AC42-531D61DB2B23}"/>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1FF7C9EC-9814-481A-A9DA-ADA18DF122F4}"/>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8667079D-69D7-4E1A-8D63-DCE0DB79C799}"/>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F55FBE53-F5CC-4B6B-92F6-EE756DF3FA40}"/>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DB1E65CF-863D-40C4-B5CB-5FCB170AA87B}"/>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2EA2134A-1E76-4FC0-8AAF-4D2C1E19A8A7}"/>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9A841329-27C9-4DE5-8350-D6B64AD40C94}"/>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6DDA8B93-EA75-4298-8B2D-9B0B72197B6C}"/>
            </a:ext>
          </a:extLst>
        </xdr:cNvPr>
        <xdr:cNvCxnSpPr/>
      </xdr:nvCxnSpPr>
      <xdr:spPr>
        <a:xfrm flipV="1">
          <a:off x="4173855" y="17162146"/>
          <a:ext cx="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32DF090-4DDB-49B2-A57B-E6E9ED2ECE37}"/>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FAB270C7-E8F0-4CB8-A65F-05242A999193}"/>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F35C9D83-6DBF-480C-A67D-3DF7432E738F}"/>
            </a:ext>
          </a:extLst>
        </xdr:cNvPr>
        <xdr:cNvSpPr txBox="1"/>
      </xdr:nvSpPr>
      <xdr:spPr>
        <a:xfrm>
          <a:off x="4212590" y="1693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6C38DAC7-0E45-410E-BAFB-55144D8DE51E}"/>
            </a:ext>
          </a:extLst>
        </xdr:cNvPr>
        <xdr:cNvCxnSpPr/>
      </xdr:nvCxnSpPr>
      <xdr:spPr>
        <a:xfrm>
          <a:off x="4112260" y="17162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9E3E1E66-CB91-4BC2-B187-5D86B017BEC5}"/>
            </a:ext>
          </a:extLst>
        </xdr:cNvPr>
        <xdr:cNvSpPr txBox="1"/>
      </xdr:nvSpPr>
      <xdr:spPr>
        <a:xfrm>
          <a:off x="4212590" y="1758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D35ED0EA-FDE1-4568-A982-0F0519687801}"/>
            </a:ext>
          </a:extLst>
        </xdr:cNvPr>
        <xdr:cNvSpPr/>
      </xdr:nvSpPr>
      <xdr:spPr>
        <a:xfrm>
          <a:off x="413131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EF2DB384-F749-4911-B892-2B51E394F1B5}"/>
            </a:ext>
          </a:extLst>
        </xdr:cNvPr>
        <xdr:cNvSpPr/>
      </xdr:nvSpPr>
      <xdr:spPr>
        <a:xfrm>
          <a:off x="3388360" y="1771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F574BEEA-209A-4A6F-8A0D-6DCB5EC3B4D3}"/>
            </a:ext>
          </a:extLst>
        </xdr:cNvPr>
        <xdr:cNvSpPr/>
      </xdr:nvSpPr>
      <xdr:spPr>
        <a:xfrm>
          <a:off x="2571750" y="17680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36192D9E-2F54-415A-B403-72E867F64C5F}"/>
            </a:ext>
          </a:extLst>
        </xdr:cNvPr>
        <xdr:cNvSpPr/>
      </xdr:nvSpPr>
      <xdr:spPr>
        <a:xfrm>
          <a:off x="1774190" y="17684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A085981F-832C-487A-9330-343935291D1E}"/>
            </a:ext>
          </a:extLst>
        </xdr:cNvPr>
        <xdr:cNvSpPr/>
      </xdr:nvSpPr>
      <xdr:spPr>
        <a:xfrm>
          <a:off x="9880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742EB5B-12DE-4965-9C39-02DEEAEA6E6A}"/>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3CAE3C98-8E78-450F-BCAD-EF9B99DDF33D}"/>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D54A0F1-A0EC-47FC-9959-24134DE9DBAA}"/>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86CAC1D-0F9C-496F-883E-84A004843DCF}"/>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03E5D5F-DDA1-4C38-9271-13511218444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63500</xdr:rowOff>
    </xdr:from>
    <xdr:to>
      <xdr:col>24</xdr:col>
      <xdr:colOff>114300</xdr:colOff>
      <xdr:row>105</xdr:row>
      <xdr:rowOff>165100</xdr:rowOff>
    </xdr:to>
    <xdr:sp macro="" textlink="">
      <xdr:nvSpPr>
        <xdr:cNvPr id="414" name="楕円 413">
          <a:extLst>
            <a:ext uri="{FF2B5EF4-FFF2-40B4-BE49-F238E27FC236}">
              <a16:creationId xmlns:a16="http://schemas.microsoft.com/office/drawing/2014/main" id="{A563192E-ECB4-4E07-BB5F-343B6802181E}"/>
            </a:ext>
          </a:extLst>
        </xdr:cNvPr>
        <xdr:cNvSpPr/>
      </xdr:nvSpPr>
      <xdr:spPr>
        <a:xfrm>
          <a:off x="4131310" y="180619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41927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586F8C73-E3EE-4DD6-B557-7E5C5B7FAC2E}"/>
            </a:ext>
          </a:extLst>
        </xdr:cNvPr>
        <xdr:cNvSpPr txBox="1"/>
      </xdr:nvSpPr>
      <xdr:spPr>
        <a:xfrm>
          <a:off x="4212590"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55880</xdr:rowOff>
    </xdr:from>
    <xdr:to>
      <xdr:col>20</xdr:col>
      <xdr:colOff>38100</xdr:colOff>
      <xdr:row>105</xdr:row>
      <xdr:rowOff>157480</xdr:rowOff>
    </xdr:to>
    <xdr:sp macro="" textlink="">
      <xdr:nvSpPr>
        <xdr:cNvPr id="416" name="楕円 415">
          <a:extLst>
            <a:ext uri="{FF2B5EF4-FFF2-40B4-BE49-F238E27FC236}">
              <a16:creationId xmlns:a16="http://schemas.microsoft.com/office/drawing/2014/main" id="{EDBF00FE-B8A1-4574-A3EE-E7A5A4B3CC84}"/>
            </a:ext>
          </a:extLst>
        </xdr:cNvPr>
        <xdr:cNvSpPr/>
      </xdr:nvSpPr>
      <xdr:spPr>
        <a:xfrm>
          <a:off x="3388360" y="180619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106680</xdr:rowOff>
    </xdr:from>
    <xdr:to>
      <xdr:col>24</xdr:col>
      <xdr:colOff>63500</xdr:colOff>
      <xdr:row>105</xdr:row>
      <xdr:rowOff>114300</xdr:rowOff>
    </xdr:to>
    <xdr:cxnSp macro="">
      <xdr:nvCxnSpPr>
        <xdr:cNvPr id="417" name="直線コネクタ 416">
          <a:extLst>
            <a:ext uri="{FF2B5EF4-FFF2-40B4-BE49-F238E27FC236}">
              <a16:creationId xmlns:a16="http://schemas.microsoft.com/office/drawing/2014/main" id="{1E186981-E836-464A-907D-B1B3F6D36CB8}"/>
            </a:ext>
          </a:extLst>
        </xdr:cNvPr>
        <xdr:cNvCxnSpPr/>
      </xdr:nvCxnSpPr>
      <xdr:spPr>
        <a:xfrm>
          <a:off x="3431540" y="1810702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31114</xdr:rowOff>
    </xdr:from>
    <xdr:to>
      <xdr:col>15</xdr:col>
      <xdr:colOff>101600</xdr:colOff>
      <xdr:row>105</xdr:row>
      <xdr:rowOff>132714</xdr:rowOff>
    </xdr:to>
    <xdr:sp macro="" textlink="">
      <xdr:nvSpPr>
        <xdr:cNvPr id="418" name="楕円 417">
          <a:extLst>
            <a:ext uri="{FF2B5EF4-FFF2-40B4-BE49-F238E27FC236}">
              <a16:creationId xmlns:a16="http://schemas.microsoft.com/office/drawing/2014/main" id="{27D33170-9DE0-4E52-A135-1A7B61D28189}"/>
            </a:ext>
          </a:extLst>
        </xdr:cNvPr>
        <xdr:cNvSpPr/>
      </xdr:nvSpPr>
      <xdr:spPr>
        <a:xfrm>
          <a:off x="2571750" y="1803145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81914</xdr:rowOff>
    </xdr:from>
    <xdr:to>
      <xdr:col>19</xdr:col>
      <xdr:colOff>177800</xdr:colOff>
      <xdr:row>105</xdr:row>
      <xdr:rowOff>106680</xdr:rowOff>
    </xdr:to>
    <xdr:cxnSp macro="">
      <xdr:nvCxnSpPr>
        <xdr:cNvPr id="419" name="直線コネクタ 418">
          <a:extLst>
            <a:ext uri="{FF2B5EF4-FFF2-40B4-BE49-F238E27FC236}">
              <a16:creationId xmlns:a16="http://schemas.microsoft.com/office/drawing/2014/main" id="{069F7FCE-5ABF-4B1B-8CC0-2E331E66155B}"/>
            </a:ext>
          </a:extLst>
        </xdr:cNvPr>
        <xdr:cNvCxnSpPr/>
      </xdr:nvCxnSpPr>
      <xdr:spPr>
        <a:xfrm>
          <a:off x="2626360" y="18086069"/>
          <a:ext cx="80518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10161</xdr:rowOff>
    </xdr:from>
    <xdr:to>
      <xdr:col>10</xdr:col>
      <xdr:colOff>165100</xdr:colOff>
      <xdr:row>105</xdr:row>
      <xdr:rowOff>111761</xdr:rowOff>
    </xdr:to>
    <xdr:sp macro="" textlink="">
      <xdr:nvSpPr>
        <xdr:cNvPr id="420" name="楕円 419">
          <a:extLst>
            <a:ext uri="{FF2B5EF4-FFF2-40B4-BE49-F238E27FC236}">
              <a16:creationId xmlns:a16="http://schemas.microsoft.com/office/drawing/2014/main" id="{CC431BD5-CA61-45B2-886E-118FF38688EB}"/>
            </a:ext>
          </a:extLst>
        </xdr:cNvPr>
        <xdr:cNvSpPr/>
      </xdr:nvSpPr>
      <xdr:spPr>
        <a:xfrm>
          <a:off x="1774190" y="1801431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60961</xdr:rowOff>
    </xdr:from>
    <xdr:to>
      <xdr:col>15</xdr:col>
      <xdr:colOff>50800</xdr:colOff>
      <xdr:row>105</xdr:row>
      <xdr:rowOff>81914</xdr:rowOff>
    </xdr:to>
    <xdr:cxnSp macro="">
      <xdr:nvCxnSpPr>
        <xdr:cNvPr id="421" name="直線コネクタ 420">
          <a:extLst>
            <a:ext uri="{FF2B5EF4-FFF2-40B4-BE49-F238E27FC236}">
              <a16:creationId xmlns:a16="http://schemas.microsoft.com/office/drawing/2014/main" id="{8B5DF86D-9C22-4D74-B92B-412E7399AF6D}"/>
            </a:ext>
          </a:extLst>
        </xdr:cNvPr>
        <xdr:cNvCxnSpPr/>
      </xdr:nvCxnSpPr>
      <xdr:spPr>
        <a:xfrm>
          <a:off x="1828800" y="18059401"/>
          <a:ext cx="79756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132080</xdr:rowOff>
    </xdr:from>
    <xdr:to>
      <xdr:col>6</xdr:col>
      <xdr:colOff>38100</xdr:colOff>
      <xdr:row>105</xdr:row>
      <xdr:rowOff>62230</xdr:rowOff>
    </xdr:to>
    <xdr:sp macro="" textlink="">
      <xdr:nvSpPr>
        <xdr:cNvPr id="422" name="楕円 421">
          <a:extLst>
            <a:ext uri="{FF2B5EF4-FFF2-40B4-BE49-F238E27FC236}">
              <a16:creationId xmlns:a16="http://schemas.microsoft.com/office/drawing/2014/main" id="{AEA89BE5-DA52-44A0-AAA5-3752CB70F2F3}"/>
            </a:ext>
          </a:extLst>
        </xdr:cNvPr>
        <xdr:cNvSpPr/>
      </xdr:nvSpPr>
      <xdr:spPr>
        <a:xfrm>
          <a:off x="988060" y="179666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11430</xdr:rowOff>
    </xdr:from>
    <xdr:to>
      <xdr:col>10</xdr:col>
      <xdr:colOff>114300</xdr:colOff>
      <xdr:row>105</xdr:row>
      <xdr:rowOff>60961</xdr:rowOff>
    </xdr:to>
    <xdr:cxnSp macro="">
      <xdr:nvCxnSpPr>
        <xdr:cNvPr id="423" name="直線コネクタ 422">
          <a:extLst>
            <a:ext uri="{FF2B5EF4-FFF2-40B4-BE49-F238E27FC236}">
              <a16:creationId xmlns:a16="http://schemas.microsoft.com/office/drawing/2014/main" id="{9083A047-0359-4E23-809F-46227656C6E5}"/>
            </a:ext>
          </a:extLst>
        </xdr:cNvPr>
        <xdr:cNvCxnSpPr/>
      </xdr:nvCxnSpPr>
      <xdr:spPr>
        <a:xfrm>
          <a:off x="1031240" y="18017490"/>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D31032F9-63CD-450B-906F-89C7B3755CB0}"/>
            </a:ext>
          </a:extLst>
        </xdr:cNvPr>
        <xdr:cNvSpPr txBox="1"/>
      </xdr:nvSpPr>
      <xdr:spPr>
        <a:xfrm>
          <a:off x="32391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4EACE29B-B30E-4E86-A55A-6FE9CC42B3A6}"/>
            </a:ext>
          </a:extLst>
        </xdr:cNvPr>
        <xdr:cNvSpPr txBox="1"/>
      </xdr:nvSpPr>
      <xdr:spPr>
        <a:xfrm>
          <a:off x="24390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6DAB3CD8-A4C3-4FB8-AB0D-DB465B984987}"/>
            </a:ext>
          </a:extLst>
        </xdr:cNvPr>
        <xdr:cNvSpPr txBox="1"/>
      </xdr:nvSpPr>
      <xdr:spPr>
        <a:xfrm>
          <a:off x="164148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D634F730-DC6E-49A5-9895-09AE82F32B36}"/>
            </a:ext>
          </a:extLst>
        </xdr:cNvPr>
        <xdr:cNvSpPr txBox="1"/>
      </xdr:nvSpPr>
      <xdr:spPr>
        <a:xfrm>
          <a:off x="85535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148607</xdr:rowOff>
    </xdr:from>
    <xdr:ext cx="405111" cy="259045"/>
    <xdr:sp macro="" textlink="">
      <xdr:nvSpPr>
        <xdr:cNvPr id="428" name="n_1mainValue【市民会館】&#10;有形固定資産減価償却率">
          <a:extLst>
            <a:ext uri="{FF2B5EF4-FFF2-40B4-BE49-F238E27FC236}">
              <a16:creationId xmlns:a16="http://schemas.microsoft.com/office/drawing/2014/main" id="{27C0624D-4A2C-49F7-B324-E151C052376A}"/>
            </a:ext>
          </a:extLst>
        </xdr:cNvPr>
        <xdr:cNvSpPr txBox="1"/>
      </xdr:nvSpPr>
      <xdr:spPr>
        <a:xfrm>
          <a:off x="3239144" y="181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123841</xdr:rowOff>
    </xdr:from>
    <xdr:ext cx="405111" cy="259045"/>
    <xdr:sp macro="" textlink="">
      <xdr:nvSpPr>
        <xdr:cNvPr id="429" name="n_2mainValue【市民会館】&#10;有形固定資産減価償却率">
          <a:extLst>
            <a:ext uri="{FF2B5EF4-FFF2-40B4-BE49-F238E27FC236}">
              <a16:creationId xmlns:a16="http://schemas.microsoft.com/office/drawing/2014/main" id="{D3CF54C8-D900-4473-BB6D-07B9A2784331}"/>
            </a:ext>
          </a:extLst>
        </xdr:cNvPr>
        <xdr:cNvSpPr txBox="1"/>
      </xdr:nvSpPr>
      <xdr:spPr>
        <a:xfrm>
          <a:off x="2439044" y="1812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102888</xdr:rowOff>
    </xdr:from>
    <xdr:ext cx="405111" cy="259045"/>
    <xdr:sp macro="" textlink="">
      <xdr:nvSpPr>
        <xdr:cNvPr id="430" name="n_3mainValue【市民会館】&#10;有形固定資産減価償却率">
          <a:extLst>
            <a:ext uri="{FF2B5EF4-FFF2-40B4-BE49-F238E27FC236}">
              <a16:creationId xmlns:a16="http://schemas.microsoft.com/office/drawing/2014/main" id="{67CDAEF9-1A2C-4466-825B-24F54ACE7A5E}"/>
            </a:ext>
          </a:extLst>
        </xdr:cNvPr>
        <xdr:cNvSpPr txBox="1"/>
      </xdr:nvSpPr>
      <xdr:spPr>
        <a:xfrm>
          <a:off x="1641484" y="1810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53357</xdr:rowOff>
    </xdr:from>
    <xdr:ext cx="405111" cy="259045"/>
    <xdr:sp macro="" textlink="">
      <xdr:nvSpPr>
        <xdr:cNvPr id="431" name="n_4mainValue【市民会館】&#10;有形固定資産減価償却率">
          <a:extLst>
            <a:ext uri="{FF2B5EF4-FFF2-40B4-BE49-F238E27FC236}">
              <a16:creationId xmlns:a16="http://schemas.microsoft.com/office/drawing/2014/main" id="{E8CB3808-925E-4F42-9844-FC4A9009824A}"/>
            </a:ext>
          </a:extLst>
        </xdr:cNvPr>
        <xdr:cNvSpPr txBox="1"/>
      </xdr:nvSpPr>
      <xdr:spPr>
        <a:xfrm>
          <a:off x="855354" y="1805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8C7CA65-2333-432A-8A04-B22B23CAC88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BD4262F4-178B-41A6-9101-F78C89CC615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CD7C0CD-AACD-4FD7-99CC-0919FC865F5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5AC9796A-6A35-452D-9FFA-45445C410342}"/>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1F8182BF-F679-41B0-BD94-752A2F6D163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603BA6CC-3936-45BC-AD04-1FA3E2DD4EB1}"/>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FD48BACF-56A0-4DB8-B152-9F032D4C076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1A5F424-5DEA-4972-B74F-8EC2265F5E64}"/>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775C559-1E88-4D62-B4FB-E5E245566422}"/>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67BEFB59-726F-454A-8429-83C4CD57BC38}"/>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8D2D1F99-CF1F-4059-BDBE-2AF81D6A4A9A}"/>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C90A25C7-DA71-4380-B68B-343C93DE87E8}"/>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A4FA5970-8310-4103-B875-F45EF09C3BE0}"/>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19CF07F2-713D-4321-AB12-75DEB2EE2F64}"/>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75D2FD6D-CC6D-42E6-9C82-15D02E749855}"/>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FDECFC8B-C5A1-468D-A718-924B81EBCE75}"/>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41244046-1CF6-4173-A0D0-00B4D14A0BD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1CD76767-ED07-4C92-9596-355BF19B6BB8}"/>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4D26DF67-DB9C-452B-874D-DAFFFA2A810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B3532695-5461-45D7-8B64-725ECE20D564}"/>
            </a:ext>
          </a:extLst>
        </xdr:cNvPr>
        <xdr:cNvCxnSpPr/>
      </xdr:nvCxnSpPr>
      <xdr:spPr>
        <a:xfrm flipV="1">
          <a:off x="9429115" y="17228819"/>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263ADF33-34E5-4488-BE87-AD6EE128F52F}"/>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FA33CD1D-88D2-43E7-92D2-D47E78B033B7}"/>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EFD687D0-7C73-406F-BD3A-BD65399ADA3C}"/>
            </a:ext>
          </a:extLst>
        </xdr:cNvPr>
        <xdr:cNvSpPr txBox="1"/>
      </xdr:nvSpPr>
      <xdr:spPr>
        <a:xfrm>
          <a:off x="9467850" y="1700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DBAD0A98-3A5D-40CD-A80E-26260CDD326A}"/>
            </a:ext>
          </a:extLst>
        </xdr:cNvPr>
        <xdr:cNvCxnSpPr/>
      </xdr:nvCxnSpPr>
      <xdr:spPr>
        <a:xfrm>
          <a:off x="9356090" y="172288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17563EF0-E5CB-4BB8-B81A-3F0F71C224F5}"/>
            </a:ext>
          </a:extLst>
        </xdr:cNvPr>
        <xdr:cNvSpPr txBox="1"/>
      </xdr:nvSpPr>
      <xdr:spPr>
        <a:xfrm>
          <a:off x="946785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DB3B664E-F213-4ECF-BAF3-25BEA184AF26}"/>
            </a:ext>
          </a:extLst>
        </xdr:cNvPr>
        <xdr:cNvSpPr/>
      </xdr:nvSpPr>
      <xdr:spPr>
        <a:xfrm>
          <a:off x="9394190" y="179666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3E897D9B-1303-48EE-B8DD-86E8D9FB8D2A}"/>
            </a:ext>
          </a:extLst>
        </xdr:cNvPr>
        <xdr:cNvSpPr/>
      </xdr:nvSpPr>
      <xdr:spPr>
        <a:xfrm>
          <a:off x="86321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5229A8A2-A23C-461C-8B91-B889C6C48150}"/>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CD8442A1-34FC-44B0-88B8-75D37D71E6C4}"/>
            </a:ext>
          </a:extLst>
        </xdr:cNvPr>
        <xdr:cNvSpPr/>
      </xdr:nvSpPr>
      <xdr:spPr>
        <a:xfrm>
          <a:off x="702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FF9D7B5C-8FF3-4E13-BBDB-94A08965EC5D}"/>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8B3DDB60-4E4D-4C8F-88E6-29FEFA0C1CE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E1AD32EB-3B68-443D-8331-95C604EE8A22}"/>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AA459DCC-AB0F-441A-B3AD-5EC7BF9538A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F2E4F09A-2CEA-4D39-A141-D18A5511D023}"/>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A0A28756-0CB3-4172-A034-04B334BEF964}"/>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76836</xdr:rowOff>
    </xdr:from>
    <xdr:to>
      <xdr:col>55</xdr:col>
      <xdr:colOff>50800</xdr:colOff>
      <xdr:row>107</xdr:row>
      <xdr:rowOff>6986</xdr:rowOff>
    </xdr:to>
    <xdr:sp macro="" textlink="">
      <xdr:nvSpPr>
        <xdr:cNvPr id="467" name="楕円 466">
          <a:extLst>
            <a:ext uri="{FF2B5EF4-FFF2-40B4-BE49-F238E27FC236}">
              <a16:creationId xmlns:a16="http://schemas.microsoft.com/office/drawing/2014/main" id="{1D2531DF-3ECE-427F-BA9F-41F0ABA601AB}"/>
            </a:ext>
          </a:extLst>
        </xdr:cNvPr>
        <xdr:cNvSpPr/>
      </xdr:nvSpPr>
      <xdr:spPr>
        <a:xfrm>
          <a:off x="9394190" y="1825053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55263</xdr:rowOff>
    </xdr:from>
    <xdr:ext cx="469744" cy="259045"/>
    <xdr:sp macro="" textlink="">
      <xdr:nvSpPr>
        <xdr:cNvPr id="468" name="【市民会館】&#10;一人当たり面積該当値テキスト">
          <a:extLst>
            <a:ext uri="{FF2B5EF4-FFF2-40B4-BE49-F238E27FC236}">
              <a16:creationId xmlns:a16="http://schemas.microsoft.com/office/drawing/2014/main" id="{79D54CB6-BA39-45E0-BF4E-D27F4D5AFC2C}"/>
            </a:ext>
          </a:extLst>
        </xdr:cNvPr>
        <xdr:cNvSpPr txBox="1"/>
      </xdr:nvSpPr>
      <xdr:spPr>
        <a:xfrm>
          <a:off x="9467850" y="1823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76836</xdr:rowOff>
    </xdr:from>
    <xdr:to>
      <xdr:col>50</xdr:col>
      <xdr:colOff>165100</xdr:colOff>
      <xdr:row>107</xdr:row>
      <xdr:rowOff>6986</xdr:rowOff>
    </xdr:to>
    <xdr:sp macro="" textlink="">
      <xdr:nvSpPr>
        <xdr:cNvPr id="469" name="楕円 468">
          <a:extLst>
            <a:ext uri="{FF2B5EF4-FFF2-40B4-BE49-F238E27FC236}">
              <a16:creationId xmlns:a16="http://schemas.microsoft.com/office/drawing/2014/main" id="{03EFCC90-68C6-4F95-A69B-BEECE4F7FF0B}"/>
            </a:ext>
          </a:extLst>
        </xdr:cNvPr>
        <xdr:cNvSpPr/>
      </xdr:nvSpPr>
      <xdr:spPr>
        <a:xfrm>
          <a:off x="8632190" y="182505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127636</xdr:rowOff>
    </xdr:from>
    <xdr:to>
      <xdr:col>55</xdr:col>
      <xdr:colOff>0</xdr:colOff>
      <xdr:row>106</xdr:row>
      <xdr:rowOff>127636</xdr:rowOff>
    </xdr:to>
    <xdr:cxnSp macro="">
      <xdr:nvCxnSpPr>
        <xdr:cNvPr id="470" name="直線コネクタ 469">
          <a:extLst>
            <a:ext uri="{FF2B5EF4-FFF2-40B4-BE49-F238E27FC236}">
              <a16:creationId xmlns:a16="http://schemas.microsoft.com/office/drawing/2014/main" id="{EE9AD390-F822-4D64-A4C2-E72A6CA1E6B9}"/>
            </a:ext>
          </a:extLst>
        </xdr:cNvPr>
        <xdr:cNvCxnSpPr/>
      </xdr:nvCxnSpPr>
      <xdr:spPr>
        <a:xfrm>
          <a:off x="8686800" y="1830514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76836</xdr:rowOff>
    </xdr:from>
    <xdr:to>
      <xdr:col>46</xdr:col>
      <xdr:colOff>38100</xdr:colOff>
      <xdr:row>107</xdr:row>
      <xdr:rowOff>6986</xdr:rowOff>
    </xdr:to>
    <xdr:sp macro="" textlink="">
      <xdr:nvSpPr>
        <xdr:cNvPr id="471" name="楕円 470">
          <a:extLst>
            <a:ext uri="{FF2B5EF4-FFF2-40B4-BE49-F238E27FC236}">
              <a16:creationId xmlns:a16="http://schemas.microsoft.com/office/drawing/2014/main" id="{7C760BAC-0083-45EF-94E4-DA4842391A45}"/>
            </a:ext>
          </a:extLst>
        </xdr:cNvPr>
        <xdr:cNvSpPr/>
      </xdr:nvSpPr>
      <xdr:spPr>
        <a:xfrm>
          <a:off x="7846060" y="182505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127636</xdr:rowOff>
    </xdr:from>
    <xdr:to>
      <xdr:col>50</xdr:col>
      <xdr:colOff>114300</xdr:colOff>
      <xdr:row>106</xdr:row>
      <xdr:rowOff>127636</xdr:rowOff>
    </xdr:to>
    <xdr:cxnSp macro="">
      <xdr:nvCxnSpPr>
        <xdr:cNvPr id="472" name="直線コネクタ 471">
          <a:extLst>
            <a:ext uri="{FF2B5EF4-FFF2-40B4-BE49-F238E27FC236}">
              <a16:creationId xmlns:a16="http://schemas.microsoft.com/office/drawing/2014/main" id="{B063D3AF-F956-4FF2-9880-2A41C7CBEA41}"/>
            </a:ext>
          </a:extLst>
        </xdr:cNvPr>
        <xdr:cNvCxnSpPr/>
      </xdr:nvCxnSpPr>
      <xdr:spPr>
        <a:xfrm>
          <a:off x="7889240" y="1830514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76836</xdr:rowOff>
    </xdr:from>
    <xdr:to>
      <xdr:col>41</xdr:col>
      <xdr:colOff>101600</xdr:colOff>
      <xdr:row>107</xdr:row>
      <xdr:rowOff>6986</xdr:rowOff>
    </xdr:to>
    <xdr:sp macro="" textlink="">
      <xdr:nvSpPr>
        <xdr:cNvPr id="473" name="楕円 472">
          <a:extLst>
            <a:ext uri="{FF2B5EF4-FFF2-40B4-BE49-F238E27FC236}">
              <a16:creationId xmlns:a16="http://schemas.microsoft.com/office/drawing/2014/main" id="{700B9CE0-5926-4872-8F81-6A28076805F4}"/>
            </a:ext>
          </a:extLst>
        </xdr:cNvPr>
        <xdr:cNvSpPr/>
      </xdr:nvSpPr>
      <xdr:spPr>
        <a:xfrm>
          <a:off x="7029450" y="182505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127636</xdr:rowOff>
    </xdr:from>
    <xdr:to>
      <xdr:col>45</xdr:col>
      <xdr:colOff>177800</xdr:colOff>
      <xdr:row>106</xdr:row>
      <xdr:rowOff>127636</xdr:rowOff>
    </xdr:to>
    <xdr:cxnSp macro="">
      <xdr:nvCxnSpPr>
        <xdr:cNvPr id="474" name="直線コネクタ 473">
          <a:extLst>
            <a:ext uri="{FF2B5EF4-FFF2-40B4-BE49-F238E27FC236}">
              <a16:creationId xmlns:a16="http://schemas.microsoft.com/office/drawing/2014/main" id="{0E8D8AD8-167A-4AB4-8DEF-6E48797150AC}"/>
            </a:ext>
          </a:extLst>
        </xdr:cNvPr>
        <xdr:cNvCxnSpPr/>
      </xdr:nvCxnSpPr>
      <xdr:spPr>
        <a:xfrm>
          <a:off x="7084060" y="1830514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76836</xdr:rowOff>
    </xdr:from>
    <xdr:to>
      <xdr:col>36</xdr:col>
      <xdr:colOff>165100</xdr:colOff>
      <xdr:row>107</xdr:row>
      <xdr:rowOff>6986</xdr:rowOff>
    </xdr:to>
    <xdr:sp macro="" textlink="">
      <xdr:nvSpPr>
        <xdr:cNvPr id="475" name="楕円 474">
          <a:extLst>
            <a:ext uri="{FF2B5EF4-FFF2-40B4-BE49-F238E27FC236}">
              <a16:creationId xmlns:a16="http://schemas.microsoft.com/office/drawing/2014/main" id="{9762EEA8-53C9-439E-B6D9-88185B0D6C87}"/>
            </a:ext>
          </a:extLst>
        </xdr:cNvPr>
        <xdr:cNvSpPr/>
      </xdr:nvSpPr>
      <xdr:spPr>
        <a:xfrm>
          <a:off x="6231890" y="182505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127636</xdr:rowOff>
    </xdr:from>
    <xdr:to>
      <xdr:col>41</xdr:col>
      <xdr:colOff>50800</xdr:colOff>
      <xdr:row>106</xdr:row>
      <xdr:rowOff>127636</xdr:rowOff>
    </xdr:to>
    <xdr:cxnSp macro="">
      <xdr:nvCxnSpPr>
        <xdr:cNvPr id="476" name="直線コネクタ 475">
          <a:extLst>
            <a:ext uri="{FF2B5EF4-FFF2-40B4-BE49-F238E27FC236}">
              <a16:creationId xmlns:a16="http://schemas.microsoft.com/office/drawing/2014/main" id="{9EC55F3C-1FF0-49C3-B389-BA787D0B93F6}"/>
            </a:ext>
          </a:extLst>
        </xdr:cNvPr>
        <xdr:cNvCxnSpPr/>
      </xdr:nvCxnSpPr>
      <xdr:spPr>
        <a:xfrm>
          <a:off x="6286500" y="1830514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E1896895-5DEE-4CE8-95ED-5D40B47DDF07}"/>
            </a:ext>
          </a:extLst>
        </xdr:cNvPr>
        <xdr:cNvSpPr txBox="1"/>
      </xdr:nvSpPr>
      <xdr:spPr>
        <a:xfrm>
          <a:off x="8454467" y="177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DC703E5B-2E90-4C5A-98B9-B867870F41CA}"/>
            </a:ext>
          </a:extLst>
        </xdr:cNvPr>
        <xdr:cNvSpPr txBox="1"/>
      </xdr:nvSpPr>
      <xdr:spPr>
        <a:xfrm>
          <a:off x="76734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EFFF0731-3591-4AD8-A7A8-DE5529F84438}"/>
            </a:ext>
          </a:extLst>
        </xdr:cNvPr>
        <xdr:cNvSpPr txBox="1"/>
      </xdr:nvSpPr>
      <xdr:spPr>
        <a:xfrm>
          <a:off x="6866332"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639595A2-2263-4F4A-94A3-60D3B76E93E7}"/>
            </a:ext>
          </a:extLst>
        </xdr:cNvPr>
        <xdr:cNvSpPr txBox="1"/>
      </xdr:nvSpPr>
      <xdr:spPr>
        <a:xfrm>
          <a:off x="60687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169563</xdr:rowOff>
    </xdr:from>
    <xdr:ext cx="469744" cy="259045"/>
    <xdr:sp macro="" textlink="">
      <xdr:nvSpPr>
        <xdr:cNvPr id="481" name="n_1mainValue【市民会館】&#10;一人当たり面積">
          <a:extLst>
            <a:ext uri="{FF2B5EF4-FFF2-40B4-BE49-F238E27FC236}">
              <a16:creationId xmlns:a16="http://schemas.microsoft.com/office/drawing/2014/main" id="{9A37A818-49BD-474E-9125-88F449462A03}"/>
            </a:ext>
          </a:extLst>
        </xdr:cNvPr>
        <xdr:cNvSpPr txBox="1"/>
      </xdr:nvSpPr>
      <xdr:spPr>
        <a:xfrm>
          <a:off x="8454467" y="1834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169563</xdr:rowOff>
    </xdr:from>
    <xdr:ext cx="469744" cy="259045"/>
    <xdr:sp macro="" textlink="">
      <xdr:nvSpPr>
        <xdr:cNvPr id="482" name="n_2mainValue【市民会館】&#10;一人当たり面積">
          <a:extLst>
            <a:ext uri="{FF2B5EF4-FFF2-40B4-BE49-F238E27FC236}">
              <a16:creationId xmlns:a16="http://schemas.microsoft.com/office/drawing/2014/main" id="{7AF4D3DB-56C5-4D21-B84E-858F7CEC017C}"/>
            </a:ext>
          </a:extLst>
        </xdr:cNvPr>
        <xdr:cNvSpPr txBox="1"/>
      </xdr:nvSpPr>
      <xdr:spPr>
        <a:xfrm>
          <a:off x="7673417" y="1834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169563</xdr:rowOff>
    </xdr:from>
    <xdr:ext cx="469744" cy="259045"/>
    <xdr:sp macro="" textlink="">
      <xdr:nvSpPr>
        <xdr:cNvPr id="483" name="n_3mainValue【市民会館】&#10;一人当たり面積">
          <a:extLst>
            <a:ext uri="{FF2B5EF4-FFF2-40B4-BE49-F238E27FC236}">
              <a16:creationId xmlns:a16="http://schemas.microsoft.com/office/drawing/2014/main" id="{E93CF266-8D17-4E4D-A232-B16817BD17E4}"/>
            </a:ext>
          </a:extLst>
        </xdr:cNvPr>
        <xdr:cNvSpPr txBox="1"/>
      </xdr:nvSpPr>
      <xdr:spPr>
        <a:xfrm>
          <a:off x="6866332" y="1834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169563</xdr:rowOff>
    </xdr:from>
    <xdr:ext cx="469744" cy="259045"/>
    <xdr:sp macro="" textlink="">
      <xdr:nvSpPr>
        <xdr:cNvPr id="484" name="n_4mainValue【市民会館】&#10;一人当たり面積">
          <a:extLst>
            <a:ext uri="{FF2B5EF4-FFF2-40B4-BE49-F238E27FC236}">
              <a16:creationId xmlns:a16="http://schemas.microsoft.com/office/drawing/2014/main" id="{5786679C-6087-44CD-BC44-4A38DFE040DC}"/>
            </a:ext>
          </a:extLst>
        </xdr:cNvPr>
        <xdr:cNvSpPr txBox="1"/>
      </xdr:nvSpPr>
      <xdr:spPr>
        <a:xfrm>
          <a:off x="6068772" y="1834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CDC7F99B-D54F-47FA-B44E-11EECDF0CCE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5BC5C30B-ACEF-4C0D-9F06-B37DE2240BA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6E69147A-3387-4503-BF7D-921DD40A4F1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18625FB-599E-4066-B74B-F6CD0F2702C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3EB7F3-F7F1-4B5F-8564-754A3932576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ED07E6EA-A0DC-4492-A901-109F64FA0D4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33F3E52-BFFB-4BEE-BE30-638760DEF59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7065A4A5-A789-473F-89EF-44ACC214D84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7E767818-EB1F-4A48-99C0-39297B49E07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A6967DE-3E71-4311-9134-BDF64E2ADFB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DE9D3303-F989-48F9-87BC-4FFE19557EB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D09288AC-8DED-42A8-B400-997053C0C1BD}"/>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B9726A2A-3616-431E-92E1-B1B60F23C277}"/>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5523AE73-2A5E-4AA0-848E-477DAAFF2403}"/>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8749A986-5AAD-4A89-9405-91AD11FC5274}"/>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FD29F5D5-7746-40FC-AFDD-BD14219FE67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EE8F1C5A-ACA8-4D99-BB5A-BA3BF147A117}"/>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243AF512-D79C-48EE-A130-522098B376D9}"/>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C15841EB-A6F8-409D-BD1D-FB678CA44EF6}"/>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1B3B7B86-B9F1-4BA6-ADBF-05ADED67E4C7}"/>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81C832B2-036A-4FB8-85EF-563E3BA6D08D}"/>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63F41E25-8550-4996-88DE-8CB11CC66194}"/>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C1380A3-38AE-4644-AF82-9B92341EB49C}"/>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750AE41C-8F3A-4707-B223-7A01ED6F84D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FDB4F67-086D-4FE1-B3BF-F55C76ADF30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C73C5D26-E220-4AC5-B751-7B2494262D92}"/>
            </a:ext>
          </a:extLst>
        </xdr:cNvPr>
        <xdr:cNvCxnSpPr/>
      </xdr:nvCxnSpPr>
      <xdr:spPr>
        <a:xfrm flipV="1">
          <a:off x="14703424" y="5856242"/>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37DE0993-9F7E-4AA0-AC72-3AEC5275C199}"/>
            </a:ext>
          </a:extLst>
        </xdr:cNvPr>
        <xdr:cNvSpPr txBox="1"/>
      </xdr:nvSpPr>
      <xdr:spPr>
        <a:xfrm>
          <a:off x="1474216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A3E89448-9D2F-4EA1-BC03-90A03B6EF350}"/>
            </a:ext>
          </a:extLst>
        </xdr:cNvPr>
        <xdr:cNvCxnSpPr/>
      </xdr:nvCxnSpPr>
      <xdr:spPr>
        <a:xfrm>
          <a:off x="14611350" y="71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5B0B7D2D-8DFC-4F0E-8308-8AABFA4DCF5D}"/>
            </a:ext>
          </a:extLst>
        </xdr:cNvPr>
        <xdr:cNvSpPr txBox="1"/>
      </xdr:nvSpPr>
      <xdr:spPr>
        <a:xfrm>
          <a:off x="14742160" y="563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D752EE7C-34D4-43EC-9BA7-0A03DE7892AD}"/>
            </a:ext>
          </a:extLst>
        </xdr:cNvPr>
        <xdr:cNvCxnSpPr/>
      </xdr:nvCxnSpPr>
      <xdr:spPr>
        <a:xfrm>
          <a:off x="14611350" y="58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F6C071E6-B45E-47E4-87EB-6394BC0247A8}"/>
            </a:ext>
          </a:extLst>
        </xdr:cNvPr>
        <xdr:cNvSpPr txBox="1"/>
      </xdr:nvSpPr>
      <xdr:spPr>
        <a:xfrm>
          <a:off x="1474216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F8C5811B-59D5-4A50-8B7C-9B49CD48ACAD}"/>
            </a:ext>
          </a:extLst>
        </xdr:cNvPr>
        <xdr:cNvSpPr/>
      </xdr:nvSpPr>
      <xdr:spPr>
        <a:xfrm>
          <a:off x="146494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84F2F426-B51F-4E0A-AC3A-7129B3E528E8}"/>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4E26219B-9139-403B-8FD0-7B467309B362}"/>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969999C3-F8A9-4C4B-968E-F4C3967C0D86}"/>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326ACC9B-9950-4805-A624-D0B74B42C2C5}"/>
            </a:ext>
          </a:extLst>
        </xdr:cNvPr>
        <xdr:cNvSpPr/>
      </xdr:nvSpPr>
      <xdr:spPr>
        <a:xfrm>
          <a:off x="114871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5FACEA61-925A-4DD9-A573-1A847D6045A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DC6CB785-8C69-4FEA-9A66-4A4C6F29246B}"/>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5998B93B-986E-4143-AD54-C293745DAD91}"/>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CE41F4F-EA52-4C21-A47C-573D37A032B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F980A587-BCFE-4A99-B3AB-B1FCF4CC441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128270</xdr:rowOff>
    </xdr:from>
    <xdr:to>
      <xdr:col>85</xdr:col>
      <xdr:colOff>177800</xdr:colOff>
      <xdr:row>41</xdr:row>
      <xdr:rowOff>58420</xdr:rowOff>
    </xdr:to>
    <xdr:sp macro="" textlink="">
      <xdr:nvSpPr>
        <xdr:cNvPr id="526" name="楕円 525">
          <a:extLst>
            <a:ext uri="{FF2B5EF4-FFF2-40B4-BE49-F238E27FC236}">
              <a16:creationId xmlns:a16="http://schemas.microsoft.com/office/drawing/2014/main" id="{0F7539B9-AC62-4590-AD1D-03DCB985A744}"/>
            </a:ext>
          </a:extLst>
        </xdr:cNvPr>
        <xdr:cNvSpPr/>
      </xdr:nvSpPr>
      <xdr:spPr>
        <a:xfrm>
          <a:off x="14649450" y="6990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43197</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B7AD9FD6-F723-46F9-87EE-AA3209E810A2}"/>
            </a:ext>
          </a:extLst>
        </xdr:cNvPr>
        <xdr:cNvSpPr txBox="1"/>
      </xdr:nvSpPr>
      <xdr:spPr>
        <a:xfrm>
          <a:off x="14742160" y="690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89081</xdr:rowOff>
    </xdr:from>
    <xdr:to>
      <xdr:col>81</xdr:col>
      <xdr:colOff>101600</xdr:colOff>
      <xdr:row>41</xdr:row>
      <xdr:rowOff>19231</xdr:rowOff>
    </xdr:to>
    <xdr:sp macro="" textlink="">
      <xdr:nvSpPr>
        <xdr:cNvPr id="528" name="楕円 527">
          <a:extLst>
            <a:ext uri="{FF2B5EF4-FFF2-40B4-BE49-F238E27FC236}">
              <a16:creationId xmlns:a16="http://schemas.microsoft.com/office/drawing/2014/main" id="{9267E611-0C2D-43FD-ADBB-E7F18904AABB}"/>
            </a:ext>
          </a:extLst>
        </xdr:cNvPr>
        <xdr:cNvSpPr/>
      </xdr:nvSpPr>
      <xdr:spPr>
        <a:xfrm>
          <a:off x="13887450" y="69508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139881</xdr:rowOff>
    </xdr:from>
    <xdr:to>
      <xdr:col>85</xdr:col>
      <xdr:colOff>127000</xdr:colOff>
      <xdr:row>41</xdr:row>
      <xdr:rowOff>7620</xdr:rowOff>
    </xdr:to>
    <xdr:cxnSp macro="">
      <xdr:nvCxnSpPr>
        <xdr:cNvPr id="529" name="直線コネクタ 528">
          <a:extLst>
            <a:ext uri="{FF2B5EF4-FFF2-40B4-BE49-F238E27FC236}">
              <a16:creationId xmlns:a16="http://schemas.microsoft.com/office/drawing/2014/main" id="{E2973989-7D42-40D5-9274-CBC18A96F3CC}"/>
            </a:ext>
          </a:extLst>
        </xdr:cNvPr>
        <xdr:cNvCxnSpPr/>
      </xdr:nvCxnSpPr>
      <xdr:spPr>
        <a:xfrm>
          <a:off x="13942060" y="6994071"/>
          <a:ext cx="762000"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51526</xdr:rowOff>
    </xdr:from>
    <xdr:to>
      <xdr:col>76</xdr:col>
      <xdr:colOff>165100</xdr:colOff>
      <xdr:row>40</xdr:row>
      <xdr:rowOff>153126</xdr:rowOff>
    </xdr:to>
    <xdr:sp macro="" textlink="">
      <xdr:nvSpPr>
        <xdr:cNvPr id="530" name="楕円 529">
          <a:extLst>
            <a:ext uri="{FF2B5EF4-FFF2-40B4-BE49-F238E27FC236}">
              <a16:creationId xmlns:a16="http://schemas.microsoft.com/office/drawing/2014/main" id="{320E0D36-7D58-4E81-9B2D-6D0A5674A98F}"/>
            </a:ext>
          </a:extLst>
        </xdr:cNvPr>
        <xdr:cNvSpPr/>
      </xdr:nvSpPr>
      <xdr:spPr>
        <a:xfrm>
          <a:off x="13089890" y="69133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102326</xdr:rowOff>
    </xdr:from>
    <xdr:to>
      <xdr:col>81</xdr:col>
      <xdr:colOff>50800</xdr:colOff>
      <xdr:row>40</xdr:row>
      <xdr:rowOff>139881</xdr:rowOff>
    </xdr:to>
    <xdr:cxnSp macro="">
      <xdr:nvCxnSpPr>
        <xdr:cNvPr id="531" name="直線コネクタ 530">
          <a:extLst>
            <a:ext uri="{FF2B5EF4-FFF2-40B4-BE49-F238E27FC236}">
              <a16:creationId xmlns:a16="http://schemas.microsoft.com/office/drawing/2014/main" id="{B439BE5D-9303-4752-BE9D-46D905298C52}"/>
            </a:ext>
          </a:extLst>
        </xdr:cNvPr>
        <xdr:cNvCxnSpPr/>
      </xdr:nvCxnSpPr>
      <xdr:spPr>
        <a:xfrm>
          <a:off x="13144500" y="6956516"/>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13970</xdr:rowOff>
    </xdr:from>
    <xdr:to>
      <xdr:col>72</xdr:col>
      <xdr:colOff>38100</xdr:colOff>
      <xdr:row>40</xdr:row>
      <xdr:rowOff>115570</xdr:rowOff>
    </xdr:to>
    <xdr:sp macro="" textlink="">
      <xdr:nvSpPr>
        <xdr:cNvPr id="532" name="楕円 531">
          <a:extLst>
            <a:ext uri="{FF2B5EF4-FFF2-40B4-BE49-F238E27FC236}">
              <a16:creationId xmlns:a16="http://schemas.microsoft.com/office/drawing/2014/main" id="{285C3A68-7390-4D90-BEC0-15BAA5219E30}"/>
            </a:ext>
          </a:extLst>
        </xdr:cNvPr>
        <xdr:cNvSpPr/>
      </xdr:nvSpPr>
      <xdr:spPr>
        <a:xfrm>
          <a:off x="12303760" y="6875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64770</xdr:rowOff>
    </xdr:from>
    <xdr:to>
      <xdr:col>76</xdr:col>
      <xdr:colOff>114300</xdr:colOff>
      <xdr:row>40</xdr:row>
      <xdr:rowOff>102326</xdr:rowOff>
    </xdr:to>
    <xdr:cxnSp macro="">
      <xdr:nvCxnSpPr>
        <xdr:cNvPr id="533" name="直線コネクタ 532">
          <a:extLst>
            <a:ext uri="{FF2B5EF4-FFF2-40B4-BE49-F238E27FC236}">
              <a16:creationId xmlns:a16="http://schemas.microsoft.com/office/drawing/2014/main" id="{3F1E1452-F190-43B3-8606-1F7A352A0719}"/>
            </a:ext>
          </a:extLst>
        </xdr:cNvPr>
        <xdr:cNvCxnSpPr/>
      </xdr:nvCxnSpPr>
      <xdr:spPr>
        <a:xfrm>
          <a:off x="12346940" y="6920865"/>
          <a:ext cx="797560" cy="3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146231</xdr:rowOff>
    </xdr:from>
    <xdr:to>
      <xdr:col>67</xdr:col>
      <xdr:colOff>101600</xdr:colOff>
      <xdr:row>40</xdr:row>
      <xdr:rowOff>76381</xdr:rowOff>
    </xdr:to>
    <xdr:sp macro="" textlink="">
      <xdr:nvSpPr>
        <xdr:cNvPr id="534" name="楕円 533">
          <a:extLst>
            <a:ext uri="{FF2B5EF4-FFF2-40B4-BE49-F238E27FC236}">
              <a16:creationId xmlns:a16="http://schemas.microsoft.com/office/drawing/2014/main" id="{A91C79DB-CC3B-460F-9971-D773154EF511}"/>
            </a:ext>
          </a:extLst>
        </xdr:cNvPr>
        <xdr:cNvSpPr/>
      </xdr:nvSpPr>
      <xdr:spPr>
        <a:xfrm>
          <a:off x="11487150" y="68308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25581</xdr:rowOff>
    </xdr:from>
    <xdr:to>
      <xdr:col>71</xdr:col>
      <xdr:colOff>177800</xdr:colOff>
      <xdr:row>40</xdr:row>
      <xdr:rowOff>64770</xdr:rowOff>
    </xdr:to>
    <xdr:cxnSp macro="">
      <xdr:nvCxnSpPr>
        <xdr:cNvPr id="535" name="直線コネクタ 534">
          <a:extLst>
            <a:ext uri="{FF2B5EF4-FFF2-40B4-BE49-F238E27FC236}">
              <a16:creationId xmlns:a16="http://schemas.microsoft.com/office/drawing/2014/main" id="{7A803D7E-CCE3-4077-997C-21CBF8DDB613}"/>
            </a:ext>
          </a:extLst>
        </xdr:cNvPr>
        <xdr:cNvCxnSpPr/>
      </xdr:nvCxnSpPr>
      <xdr:spPr>
        <a:xfrm>
          <a:off x="11541760" y="6879771"/>
          <a:ext cx="805180" cy="4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30A4EF58-9514-4036-8E16-40134B23153E}"/>
            </a:ext>
          </a:extLst>
        </xdr:cNvPr>
        <xdr:cNvSpPr txBox="1"/>
      </xdr:nvSpPr>
      <xdr:spPr>
        <a:xfrm>
          <a:off x="1373823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3D013C51-F542-4389-8FEA-6FA04375DC02}"/>
            </a:ext>
          </a:extLst>
        </xdr:cNvPr>
        <xdr:cNvSpPr txBox="1"/>
      </xdr:nvSpPr>
      <xdr:spPr>
        <a:xfrm>
          <a:off x="12957184" y="636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A9F970E1-E726-4FEB-AC56-7B0C3BF5584D}"/>
            </a:ext>
          </a:extLst>
        </xdr:cNvPr>
        <xdr:cNvSpPr txBox="1"/>
      </xdr:nvSpPr>
      <xdr:spPr>
        <a:xfrm>
          <a:off x="1217105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C8A70AD1-F15E-41F1-BBD5-267365F39314}"/>
            </a:ext>
          </a:extLst>
        </xdr:cNvPr>
        <xdr:cNvSpPr txBox="1"/>
      </xdr:nvSpPr>
      <xdr:spPr>
        <a:xfrm>
          <a:off x="11354444" y="633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10358</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AD00559E-CEFF-4863-95FC-694417CA5D1C}"/>
            </a:ext>
          </a:extLst>
        </xdr:cNvPr>
        <xdr:cNvSpPr txBox="1"/>
      </xdr:nvSpPr>
      <xdr:spPr>
        <a:xfrm>
          <a:off x="13738234" y="704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144253</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A542B9F0-24B3-433B-ADB3-58BE24A3B590}"/>
            </a:ext>
          </a:extLst>
        </xdr:cNvPr>
        <xdr:cNvSpPr txBox="1"/>
      </xdr:nvSpPr>
      <xdr:spPr>
        <a:xfrm>
          <a:off x="12957184" y="7000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106697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73FA0083-D5BD-4B03-879B-7503649767AC}"/>
            </a:ext>
          </a:extLst>
        </xdr:cNvPr>
        <xdr:cNvSpPr txBox="1"/>
      </xdr:nvSpPr>
      <xdr:spPr>
        <a:xfrm>
          <a:off x="12171054"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67508</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523884FB-7A45-4836-82DF-E96A66516B2B}"/>
            </a:ext>
          </a:extLst>
        </xdr:cNvPr>
        <xdr:cNvSpPr txBox="1"/>
      </xdr:nvSpPr>
      <xdr:spPr>
        <a:xfrm>
          <a:off x="11354444" y="692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A91F4895-94BF-411C-95E0-BCDBB3618D3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3737D869-F5B2-414C-BB7D-984036D42780}"/>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9F4BD81D-327F-435E-BC9A-3268933440CA}"/>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1279A57E-44A5-4288-87C0-2F7475FC6205}"/>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6B7AA5DD-5372-49B0-9176-C74C28C8562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B48F0B77-804D-4640-974A-A96BAF7D52EF}"/>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CEC4E5FE-0CF9-468D-A693-2EA67D4313B0}"/>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F9932CC7-2BF6-4A2E-A581-250F1977AC2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71FD5E8C-DC65-40DC-AD79-EAC8DAE8690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85B5A758-8AED-4B1B-86EF-5C092741839F}"/>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AADD220C-5F81-4367-B281-BC8951B0E5CD}"/>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D8563E59-FA4F-4AAB-BEC2-6B646CC27940}"/>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2DB8831C-2DBD-45CB-B469-BC6AC153572D}"/>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3817F128-41E2-4EE9-9E39-3F98C247ACFF}"/>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29A56E3-CDDE-4063-91A9-2F074D8E3BE3}"/>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B41A8D06-5A8B-47F3-95DE-BA7CBCE0ADDF}"/>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EB67A4E0-A3F2-48CC-9960-B06F51D03C4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BF6BFC8D-20E0-4469-BDE0-886D5D32BFD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6BC65913-6FE7-4CAB-8287-D7D05CF8074B}"/>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84285C3C-B6A6-4034-84E6-BA80BFE765B1}"/>
            </a:ext>
          </a:extLst>
        </xdr:cNvPr>
        <xdr:cNvCxnSpPr/>
      </xdr:nvCxnSpPr>
      <xdr:spPr>
        <a:xfrm flipV="1">
          <a:off x="19947254" y="5877436"/>
          <a:ext cx="0" cy="1155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F5DA1316-C999-48E9-A169-27CC76ACFF16}"/>
            </a:ext>
          </a:extLst>
        </xdr:cNvPr>
        <xdr:cNvSpPr txBox="1"/>
      </xdr:nvSpPr>
      <xdr:spPr>
        <a:xfrm>
          <a:off x="19985990" y="7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28A50FA9-55BE-4E1C-9FFB-0D5B014C27E1}"/>
            </a:ext>
          </a:extLst>
        </xdr:cNvPr>
        <xdr:cNvCxnSpPr/>
      </xdr:nvCxnSpPr>
      <xdr:spPr>
        <a:xfrm>
          <a:off x="19885660" y="70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DAACAE1E-AF66-4305-9682-810AE1C3EC70}"/>
            </a:ext>
          </a:extLst>
        </xdr:cNvPr>
        <xdr:cNvSpPr txBox="1"/>
      </xdr:nvSpPr>
      <xdr:spPr>
        <a:xfrm>
          <a:off x="19985990" y="565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9C889B12-DE93-4629-BD25-2E7E8AAA797D}"/>
            </a:ext>
          </a:extLst>
        </xdr:cNvPr>
        <xdr:cNvCxnSpPr/>
      </xdr:nvCxnSpPr>
      <xdr:spPr>
        <a:xfrm>
          <a:off x="19885660" y="587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CC730C4E-6189-4180-B645-548044C582B2}"/>
            </a:ext>
          </a:extLst>
        </xdr:cNvPr>
        <xdr:cNvSpPr txBox="1"/>
      </xdr:nvSpPr>
      <xdr:spPr>
        <a:xfrm>
          <a:off x="1998599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DC30093C-F005-4A2C-BD91-5C47C1F12B96}"/>
            </a:ext>
          </a:extLst>
        </xdr:cNvPr>
        <xdr:cNvSpPr/>
      </xdr:nvSpPr>
      <xdr:spPr>
        <a:xfrm>
          <a:off x="19904710" y="65217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60451FDB-73B2-4E94-95B0-4348AFF652D0}"/>
            </a:ext>
          </a:extLst>
        </xdr:cNvPr>
        <xdr:cNvSpPr/>
      </xdr:nvSpPr>
      <xdr:spPr>
        <a:xfrm>
          <a:off x="19161760" y="6559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3F1C3843-0C5D-4A69-8164-CDC59C29F7F5}"/>
            </a:ext>
          </a:extLst>
        </xdr:cNvPr>
        <xdr:cNvSpPr/>
      </xdr:nvSpPr>
      <xdr:spPr>
        <a:xfrm>
          <a:off x="18345150" y="65692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CEF54D4D-7EA9-4437-957F-A4454092748E}"/>
            </a:ext>
          </a:extLst>
        </xdr:cNvPr>
        <xdr:cNvSpPr/>
      </xdr:nvSpPr>
      <xdr:spPr>
        <a:xfrm>
          <a:off x="17547590" y="657026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E67F0743-C00C-42BA-8A31-15B99A0149E9}"/>
            </a:ext>
          </a:extLst>
        </xdr:cNvPr>
        <xdr:cNvSpPr/>
      </xdr:nvSpPr>
      <xdr:spPr>
        <a:xfrm>
          <a:off x="16761460" y="65905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B82206A8-0867-4A59-93B4-4A7CF748F52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AA99A02E-3B2E-4E65-A7CB-C948FF59F3F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CF57646D-4EF7-4B05-A183-10E38CFD8C2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A2F37874-3994-46BA-B491-A7A956155634}"/>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CC4C30E4-8759-47E2-BCDF-719077CFB64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140660</xdr:rowOff>
    </xdr:from>
    <xdr:to>
      <xdr:col>116</xdr:col>
      <xdr:colOff>114300</xdr:colOff>
      <xdr:row>37</xdr:row>
      <xdr:rowOff>70810</xdr:rowOff>
    </xdr:to>
    <xdr:sp macro="" textlink="">
      <xdr:nvSpPr>
        <xdr:cNvPr id="579" name="楕円 578">
          <a:extLst>
            <a:ext uri="{FF2B5EF4-FFF2-40B4-BE49-F238E27FC236}">
              <a16:creationId xmlns:a16="http://schemas.microsoft.com/office/drawing/2014/main" id="{34B86667-A807-4C57-A618-2B75A3A59DEE}"/>
            </a:ext>
          </a:extLst>
        </xdr:cNvPr>
        <xdr:cNvSpPr/>
      </xdr:nvSpPr>
      <xdr:spPr>
        <a:xfrm>
          <a:off x="19904710" y="63090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163537</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758AC206-B160-4E69-A74A-613DA7072845}"/>
            </a:ext>
          </a:extLst>
        </xdr:cNvPr>
        <xdr:cNvSpPr txBox="1"/>
      </xdr:nvSpPr>
      <xdr:spPr>
        <a:xfrm>
          <a:off x="19985990" y="616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143180</xdr:rowOff>
    </xdr:from>
    <xdr:to>
      <xdr:col>112</xdr:col>
      <xdr:colOff>38100</xdr:colOff>
      <xdr:row>37</xdr:row>
      <xdr:rowOff>73330</xdr:rowOff>
    </xdr:to>
    <xdr:sp macro="" textlink="">
      <xdr:nvSpPr>
        <xdr:cNvPr id="581" name="楕円 580">
          <a:extLst>
            <a:ext uri="{FF2B5EF4-FFF2-40B4-BE49-F238E27FC236}">
              <a16:creationId xmlns:a16="http://schemas.microsoft.com/office/drawing/2014/main" id="{FBD5536A-4EFD-415A-96CD-6F81B273458C}"/>
            </a:ext>
          </a:extLst>
        </xdr:cNvPr>
        <xdr:cNvSpPr/>
      </xdr:nvSpPr>
      <xdr:spPr>
        <a:xfrm>
          <a:off x="19161760" y="63134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20010</xdr:rowOff>
    </xdr:from>
    <xdr:to>
      <xdr:col>116</xdr:col>
      <xdr:colOff>63500</xdr:colOff>
      <xdr:row>37</xdr:row>
      <xdr:rowOff>22530</xdr:rowOff>
    </xdr:to>
    <xdr:cxnSp macro="">
      <xdr:nvCxnSpPr>
        <xdr:cNvPr id="582" name="直線コネクタ 581">
          <a:extLst>
            <a:ext uri="{FF2B5EF4-FFF2-40B4-BE49-F238E27FC236}">
              <a16:creationId xmlns:a16="http://schemas.microsoft.com/office/drawing/2014/main" id="{84DF53F4-384E-4080-8199-D90CB0788E1E}"/>
            </a:ext>
          </a:extLst>
        </xdr:cNvPr>
        <xdr:cNvCxnSpPr/>
      </xdr:nvCxnSpPr>
      <xdr:spPr>
        <a:xfrm flipV="1">
          <a:off x="19204940" y="6359850"/>
          <a:ext cx="742950" cy="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143466</xdr:rowOff>
    </xdr:from>
    <xdr:to>
      <xdr:col>107</xdr:col>
      <xdr:colOff>101600</xdr:colOff>
      <xdr:row>37</xdr:row>
      <xdr:rowOff>73616</xdr:rowOff>
    </xdr:to>
    <xdr:sp macro="" textlink="">
      <xdr:nvSpPr>
        <xdr:cNvPr id="583" name="楕円 582">
          <a:extLst>
            <a:ext uri="{FF2B5EF4-FFF2-40B4-BE49-F238E27FC236}">
              <a16:creationId xmlns:a16="http://schemas.microsoft.com/office/drawing/2014/main" id="{ACBC8B84-A562-457D-95C3-D311E8A14F65}"/>
            </a:ext>
          </a:extLst>
        </xdr:cNvPr>
        <xdr:cNvSpPr/>
      </xdr:nvSpPr>
      <xdr:spPr>
        <a:xfrm>
          <a:off x="18345150" y="63137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22530</xdr:rowOff>
    </xdr:from>
    <xdr:to>
      <xdr:col>111</xdr:col>
      <xdr:colOff>177800</xdr:colOff>
      <xdr:row>37</xdr:row>
      <xdr:rowOff>22816</xdr:rowOff>
    </xdr:to>
    <xdr:cxnSp macro="">
      <xdr:nvCxnSpPr>
        <xdr:cNvPr id="584" name="直線コネクタ 583">
          <a:extLst>
            <a:ext uri="{FF2B5EF4-FFF2-40B4-BE49-F238E27FC236}">
              <a16:creationId xmlns:a16="http://schemas.microsoft.com/office/drawing/2014/main" id="{0B6B9EB2-6E7C-4F1E-81B9-643B07081180}"/>
            </a:ext>
          </a:extLst>
        </xdr:cNvPr>
        <xdr:cNvCxnSpPr/>
      </xdr:nvCxnSpPr>
      <xdr:spPr>
        <a:xfrm flipV="1">
          <a:off x="18399760" y="6362370"/>
          <a:ext cx="80518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144312</xdr:rowOff>
    </xdr:from>
    <xdr:to>
      <xdr:col>102</xdr:col>
      <xdr:colOff>165100</xdr:colOff>
      <xdr:row>37</xdr:row>
      <xdr:rowOff>74462</xdr:rowOff>
    </xdr:to>
    <xdr:sp macro="" textlink="">
      <xdr:nvSpPr>
        <xdr:cNvPr id="585" name="楕円 584">
          <a:extLst>
            <a:ext uri="{FF2B5EF4-FFF2-40B4-BE49-F238E27FC236}">
              <a16:creationId xmlns:a16="http://schemas.microsoft.com/office/drawing/2014/main" id="{0C1E3774-70B5-4AF2-9832-CBEF10902AAD}"/>
            </a:ext>
          </a:extLst>
        </xdr:cNvPr>
        <xdr:cNvSpPr/>
      </xdr:nvSpPr>
      <xdr:spPr>
        <a:xfrm>
          <a:off x="17547590" y="631460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22816</xdr:rowOff>
    </xdr:from>
    <xdr:to>
      <xdr:col>107</xdr:col>
      <xdr:colOff>50800</xdr:colOff>
      <xdr:row>37</xdr:row>
      <xdr:rowOff>23662</xdr:rowOff>
    </xdr:to>
    <xdr:cxnSp macro="">
      <xdr:nvCxnSpPr>
        <xdr:cNvPr id="586" name="直線コネクタ 585">
          <a:extLst>
            <a:ext uri="{FF2B5EF4-FFF2-40B4-BE49-F238E27FC236}">
              <a16:creationId xmlns:a16="http://schemas.microsoft.com/office/drawing/2014/main" id="{57412D89-9694-475C-83E4-5EFFD8656635}"/>
            </a:ext>
          </a:extLst>
        </xdr:cNvPr>
        <xdr:cNvCxnSpPr/>
      </xdr:nvCxnSpPr>
      <xdr:spPr>
        <a:xfrm flipV="1">
          <a:off x="17602200" y="6362656"/>
          <a:ext cx="797560" cy="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145449</xdr:rowOff>
    </xdr:from>
    <xdr:to>
      <xdr:col>98</xdr:col>
      <xdr:colOff>38100</xdr:colOff>
      <xdr:row>37</xdr:row>
      <xdr:rowOff>75599</xdr:rowOff>
    </xdr:to>
    <xdr:sp macro="" textlink="">
      <xdr:nvSpPr>
        <xdr:cNvPr id="587" name="楕円 586">
          <a:extLst>
            <a:ext uri="{FF2B5EF4-FFF2-40B4-BE49-F238E27FC236}">
              <a16:creationId xmlns:a16="http://schemas.microsoft.com/office/drawing/2014/main" id="{BCD9E93C-48F0-41D9-BF22-AA9164A2CEF3}"/>
            </a:ext>
          </a:extLst>
        </xdr:cNvPr>
        <xdr:cNvSpPr/>
      </xdr:nvSpPr>
      <xdr:spPr>
        <a:xfrm>
          <a:off x="16761460" y="63157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23662</xdr:rowOff>
    </xdr:from>
    <xdr:to>
      <xdr:col>102</xdr:col>
      <xdr:colOff>114300</xdr:colOff>
      <xdr:row>37</xdr:row>
      <xdr:rowOff>24799</xdr:rowOff>
    </xdr:to>
    <xdr:cxnSp macro="">
      <xdr:nvCxnSpPr>
        <xdr:cNvPr id="588" name="直線コネクタ 587">
          <a:extLst>
            <a:ext uri="{FF2B5EF4-FFF2-40B4-BE49-F238E27FC236}">
              <a16:creationId xmlns:a16="http://schemas.microsoft.com/office/drawing/2014/main" id="{655D2386-307F-4654-97AF-DA459CFA42D4}"/>
            </a:ext>
          </a:extLst>
        </xdr:cNvPr>
        <xdr:cNvCxnSpPr/>
      </xdr:nvCxnSpPr>
      <xdr:spPr>
        <a:xfrm flipV="1">
          <a:off x="16804640" y="6363502"/>
          <a:ext cx="797560" cy="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E6BA9B5-DE43-44A1-AA8D-B91D8684FBDE}"/>
            </a:ext>
          </a:extLst>
        </xdr:cNvPr>
        <xdr:cNvSpPr txBox="1"/>
      </xdr:nvSpPr>
      <xdr:spPr>
        <a:xfrm>
          <a:off x="18951721" y="664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D855705F-44EA-4192-8098-97A096DDA90D}"/>
            </a:ext>
          </a:extLst>
        </xdr:cNvPr>
        <xdr:cNvSpPr txBox="1"/>
      </xdr:nvSpPr>
      <xdr:spPr>
        <a:xfrm>
          <a:off x="18170671" y="665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6A56FB2B-5DF7-4F51-A4EE-F3F726DE182C}"/>
            </a:ext>
          </a:extLst>
        </xdr:cNvPr>
        <xdr:cNvSpPr txBox="1"/>
      </xdr:nvSpPr>
      <xdr:spPr>
        <a:xfrm>
          <a:off x="1735406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D5DEA391-5488-4D5A-B2F3-356B19AC2FA2}"/>
            </a:ext>
          </a:extLst>
        </xdr:cNvPr>
        <xdr:cNvSpPr txBox="1"/>
      </xdr:nvSpPr>
      <xdr:spPr>
        <a:xfrm>
          <a:off x="16556501" y="668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89857</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499EAD32-C475-411A-881D-1AEBE9871759}"/>
            </a:ext>
          </a:extLst>
        </xdr:cNvPr>
        <xdr:cNvSpPr txBox="1"/>
      </xdr:nvSpPr>
      <xdr:spPr>
        <a:xfrm>
          <a:off x="18919405" y="6094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90143</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C34D530C-B079-4243-A1BC-093249AA1D4F}"/>
            </a:ext>
          </a:extLst>
        </xdr:cNvPr>
        <xdr:cNvSpPr txBox="1"/>
      </xdr:nvSpPr>
      <xdr:spPr>
        <a:xfrm>
          <a:off x="18138355" y="6094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90989</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BB43492B-74BE-4A27-BC27-294048A106EB}"/>
            </a:ext>
          </a:extLst>
        </xdr:cNvPr>
        <xdr:cNvSpPr txBox="1"/>
      </xdr:nvSpPr>
      <xdr:spPr>
        <a:xfrm>
          <a:off x="17323650" y="6095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92126</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7C09F542-3AF8-43DA-9F23-35C903F6D43A}"/>
            </a:ext>
          </a:extLst>
        </xdr:cNvPr>
        <xdr:cNvSpPr txBox="1"/>
      </xdr:nvSpPr>
      <xdr:spPr>
        <a:xfrm>
          <a:off x="16526090" y="6096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82F6390-C02C-4283-8FD5-6D32F5E4625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BDA65A67-A6A8-4468-8A95-19FD80BBB7C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A8480534-8949-425E-BF75-D8653D8B89A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B39EDCA1-3905-43EC-8261-41F9C17E9E4C}"/>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51F08977-08AA-4BC5-8753-D2EBF742E6F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88F8D2DA-9AC5-471E-B577-6F982DFCCC2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6B528C5F-81EE-4CE9-B5BC-FB79AAF1D08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28388774-26C2-4ABE-BE9B-1970325075A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D8070C9D-1F38-4F9B-A990-940073ECE73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0867CAE9-6B99-4E8C-87DD-92234458F12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844339ED-B5EE-446E-BBC2-B924A26CC3F4}"/>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15CD3731-925A-4B2B-BC1D-50A911A29111}"/>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C98C12BE-8F68-44E5-885A-C9E00765D99E}"/>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BC0FF7B1-9910-4710-8AE5-8B4C1104E5D9}"/>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BDB0BA6F-A3FD-413D-878B-2D6A73020249}"/>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1A7C79B7-AD99-4E2D-8F7B-B47A1B77D170}"/>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19404FAE-DE41-45C1-88FD-E0204090CEB6}"/>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BD0CC0D0-2204-4030-961A-2A362A1A8D61}"/>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ABD04076-12FD-4F73-86EC-93D2D0DA6505}"/>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4E135E9D-B42B-44FB-955F-ABAE6CDCBC8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6C616A8B-AD76-4316-B77B-CA092CC3D22A}"/>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E9977821-D26E-48F6-84A1-4AE5EEBDBE5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6EF11721-89E1-4A2C-B0D2-2DAEE921F7CF}"/>
            </a:ext>
          </a:extLst>
        </xdr:cNvPr>
        <xdr:cNvCxnSpPr/>
      </xdr:nvCxnSpPr>
      <xdr:spPr>
        <a:xfrm flipV="1">
          <a:off x="14703424" y="9569577"/>
          <a:ext cx="0" cy="1247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CA23D40D-D3D1-43ED-A627-815851B6D213}"/>
            </a:ext>
          </a:extLst>
        </xdr:cNvPr>
        <xdr:cNvSpPr txBox="1"/>
      </xdr:nvSpPr>
      <xdr:spPr>
        <a:xfrm>
          <a:off x="147421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4FB2761-0294-465F-AA29-8051D90728B2}"/>
            </a:ext>
          </a:extLst>
        </xdr:cNvPr>
        <xdr:cNvCxnSpPr/>
      </xdr:nvCxnSpPr>
      <xdr:spPr>
        <a:xfrm>
          <a:off x="1461135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528553B2-CE56-4ED5-A4B1-76BA5DCA7C8E}"/>
            </a:ext>
          </a:extLst>
        </xdr:cNvPr>
        <xdr:cNvSpPr txBox="1"/>
      </xdr:nvSpPr>
      <xdr:spPr>
        <a:xfrm>
          <a:off x="14742160" y="935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4D440337-2E07-42C7-9CCC-85E20ABB5762}"/>
            </a:ext>
          </a:extLst>
        </xdr:cNvPr>
        <xdr:cNvCxnSpPr/>
      </xdr:nvCxnSpPr>
      <xdr:spPr>
        <a:xfrm>
          <a:off x="14611350" y="956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2BCD4455-4685-4DA0-A934-1E33FB21E97F}"/>
            </a:ext>
          </a:extLst>
        </xdr:cNvPr>
        <xdr:cNvSpPr txBox="1"/>
      </xdr:nvSpPr>
      <xdr:spPr>
        <a:xfrm>
          <a:off x="14742160" y="1004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B2189D7D-98DA-4CB5-AC62-1ACC9901C9AB}"/>
            </a:ext>
          </a:extLst>
        </xdr:cNvPr>
        <xdr:cNvSpPr/>
      </xdr:nvSpPr>
      <xdr:spPr>
        <a:xfrm>
          <a:off x="14649450" y="10192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F5EB91DF-FDC6-40CB-B7F2-DB5E8A23BCB9}"/>
            </a:ext>
          </a:extLst>
        </xdr:cNvPr>
        <xdr:cNvSpPr/>
      </xdr:nvSpPr>
      <xdr:spPr>
        <a:xfrm>
          <a:off x="13887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D216AAA9-C6E6-4932-8F79-1B269BC2AAD8}"/>
            </a:ext>
          </a:extLst>
        </xdr:cNvPr>
        <xdr:cNvSpPr/>
      </xdr:nvSpPr>
      <xdr:spPr>
        <a:xfrm>
          <a:off x="13089890" y="101078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A74AA8E7-40DF-44D1-BB38-96C1CD3394DA}"/>
            </a:ext>
          </a:extLst>
        </xdr:cNvPr>
        <xdr:cNvSpPr/>
      </xdr:nvSpPr>
      <xdr:spPr>
        <a:xfrm>
          <a:off x="12303760" y="10103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A17F22C6-482A-402D-BC8A-3428EE02E910}"/>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CA02D4C4-9FA1-44FC-90B1-A113B4A7D99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57CB1AEC-53DA-42EF-9C23-3D9DD5FB438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823DB600-488C-43B2-8927-9390D339BE6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CC30BCB3-F572-43CF-A1D5-4F258195317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3D45F2B-2116-492E-A777-A97211FC4C0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157226</xdr:rowOff>
    </xdr:from>
    <xdr:to>
      <xdr:col>85</xdr:col>
      <xdr:colOff>177800</xdr:colOff>
      <xdr:row>62</xdr:row>
      <xdr:rowOff>87376</xdr:rowOff>
    </xdr:to>
    <xdr:sp macro="" textlink="">
      <xdr:nvSpPr>
        <xdr:cNvPr id="635" name="楕円 634">
          <a:extLst>
            <a:ext uri="{FF2B5EF4-FFF2-40B4-BE49-F238E27FC236}">
              <a16:creationId xmlns:a16="http://schemas.microsoft.com/office/drawing/2014/main" id="{68900096-F5E9-4C4D-8B63-0F61183ED2F9}"/>
            </a:ext>
          </a:extLst>
        </xdr:cNvPr>
        <xdr:cNvSpPr/>
      </xdr:nvSpPr>
      <xdr:spPr>
        <a:xfrm>
          <a:off x="14649450" y="106175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135653</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901BF8A7-9BB5-4E39-8E1F-4BC9EE307A00}"/>
            </a:ext>
          </a:extLst>
        </xdr:cNvPr>
        <xdr:cNvSpPr txBox="1"/>
      </xdr:nvSpPr>
      <xdr:spPr>
        <a:xfrm>
          <a:off x="14742160" y="1059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106934</xdr:rowOff>
    </xdr:from>
    <xdr:to>
      <xdr:col>81</xdr:col>
      <xdr:colOff>101600</xdr:colOff>
      <xdr:row>62</xdr:row>
      <xdr:rowOff>37084</xdr:rowOff>
    </xdr:to>
    <xdr:sp macro="" textlink="">
      <xdr:nvSpPr>
        <xdr:cNvPr id="637" name="楕円 636">
          <a:extLst>
            <a:ext uri="{FF2B5EF4-FFF2-40B4-BE49-F238E27FC236}">
              <a16:creationId xmlns:a16="http://schemas.microsoft.com/office/drawing/2014/main" id="{39F502EF-BB9E-4112-B998-125EAD780033}"/>
            </a:ext>
          </a:extLst>
        </xdr:cNvPr>
        <xdr:cNvSpPr/>
      </xdr:nvSpPr>
      <xdr:spPr>
        <a:xfrm>
          <a:off x="13887450" y="105634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157734</xdr:rowOff>
    </xdr:from>
    <xdr:to>
      <xdr:col>85</xdr:col>
      <xdr:colOff>127000</xdr:colOff>
      <xdr:row>62</xdr:row>
      <xdr:rowOff>36576</xdr:rowOff>
    </xdr:to>
    <xdr:cxnSp macro="">
      <xdr:nvCxnSpPr>
        <xdr:cNvPr id="638" name="直線コネクタ 637">
          <a:extLst>
            <a:ext uri="{FF2B5EF4-FFF2-40B4-BE49-F238E27FC236}">
              <a16:creationId xmlns:a16="http://schemas.microsoft.com/office/drawing/2014/main" id="{4A98ED14-B40A-454B-AD9E-FECC9B726F34}"/>
            </a:ext>
          </a:extLst>
        </xdr:cNvPr>
        <xdr:cNvCxnSpPr/>
      </xdr:nvCxnSpPr>
      <xdr:spPr>
        <a:xfrm>
          <a:off x="13942060" y="10618089"/>
          <a:ext cx="76200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54356</xdr:rowOff>
    </xdr:from>
    <xdr:to>
      <xdr:col>76</xdr:col>
      <xdr:colOff>165100</xdr:colOff>
      <xdr:row>61</xdr:row>
      <xdr:rowOff>155956</xdr:rowOff>
    </xdr:to>
    <xdr:sp macro="" textlink="">
      <xdr:nvSpPr>
        <xdr:cNvPr id="639" name="楕円 638">
          <a:extLst>
            <a:ext uri="{FF2B5EF4-FFF2-40B4-BE49-F238E27FC236}">
              <a16:creationId xmlns:a16="http://schemas.microsoft.com/office/drawing/2014/main" id="{7A37C070-B2F5-4336-9A37-C24838CAC0C0}"/>
            </a:ext>
          </a:extLst>
        </xdr:cNvPr>
        <xdr:cNvSpPr/>
      </xdr:nvSpPr>
      <xdr:spPr>
        <a:xfrm>
          <a:off x="13089890" y="1051661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105156</xdr:rowOff>
    </xdr:from>
    <xdr:to>
      <xdr:col>81</xdr:col>
      <xdr:colOff>50800</xdr:colOff>
      <xdr:row>61</xdr:row>
      <xdr:rowOff>157734</xdr:rowOff>
    </xdr:to>
    <xdr:cxnSp macro="">
      <xdr:nvCxnSpPr>
        <xdr:cNvPr id="640" name="直線コネクタ 639">
          <a:extLst>
            <a:ext uri="{FF2B5EF4-FFF2-40B4-BE49-F238E27FC236}">
              <a16:creationId xmlns:a16="http://schemas.microsoft.com/office/drawing/2014/main" id="{902249A0-824D-4979-9004-F679D7DE94CA}"/>
            </a:ext>
          </a:extLst>
        </xdr:cNvPr>
        <xdr:cNvCxnSpPr/>
      </xdr:nvCxnSpPr>
      <xdr:spPr>
        <a:xfrm>
          <a:off x="13144500" y="10561701"/>
          <a:ext cx="79756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641" name="楕円 640">
          <a:extLst>
            <a:ext uri="{FF2B5EF4-FFF2-40B4-BE49-F238E27FC236}">
              <a16:creationId xmlns:a16="http://schemas.microsoft.com/office/drawing/2014/main" id="{E20789C2-F181-4CDC-AA51-A7193A392F7D}"/>
            </a:ext>
          </a:extLst>
        </xdr:cNvPr>
        <xdr:cNvSpPr/>
      </xdr:nvSpPr>
      <xdr:spPr>
        <a:xfrm>
          <a:off x="12303760" y="1046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105156</xdr:rowOff>
    </xdr:to>
    <xdr:cxnSp macro="">
      <xdr:nvCxnSpPr>
        <xdr:cNvPr id="642" name="直線コネクタ 641">
          <a:extLst>
            <a:ext uri="{FF2B5EF4-FFF2-40B4-BE49-F238E27FC236}">
              <a16:creationId xmlns:a16="http://schemas.microsoft.com/office/drawing/2014/main" id="{9EDD11A6-3141-4893-8CBF-AF44CD999928}"/>
            </a:ext>
          </a:extLst>
        </xdr:cNvPr>
        <xdr:cNvCxnSpPr/>
      </xdr:nvCxnSpPr>
      <xdr:spPr>
        <a:xfrm>
          <a:off x="12346940" y="10511790"/>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129794</xdr:rowOff>
    </xdr:from>
    <xdr:to>
      <xdr:col>67</xdr:col>
      <xdr:colOff>101600</xdr:colOff>
      <xdr:row>61</xdr:row>
      <xdr:rowOff>59944</xdr:rowOff>
    </xdr:to>
    <xdr:sp macro="" textlink="">
      <xdr:nvSpPr>
        <xdr:cNvPr id="643" name="楕円 642">
          <a:extLst>
            <a:ext uri="{FF2B5EF4-FFF2-40B4-BE49-F238E27FC236}">
              <a16:creationId xmlns:a16="http://schemas.microsoft.com/office/drawing/2014/main" id="{D4006552-82C8-43EF-B31B-950378C779BB}"/>
            </a:ext>
          </a:extLst>
        </xdr:cNvPr>
        <xdr:cNvSpPr/>
      </xdr:nvSpPr>
      <xdr:spPr>
        <a:xfrm>
          <a:off x="11487150" y="1042060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9144</xdr:rowOff>
    </xdr:from>
    <xdr:to>
      <xdr:col>71</xdr:col>
      <xdr:colOff>177800</xdr:colOff>
      <xdr:row>61</xdr:row>
      <xdr:rowOff>57150</xdr:rowOff>
    </xdr:to>
    <xdr:cxnSp macro="">
      <xdr:nvCxnSpPr>
        <xdr:cNvPr id="644" name="直線コネクタ 643">
          <a:extLst>
            <a:ext uri="{FF2B5EF4-FFF2-40B4-BE49-F238E27FC236}">
              <a16:creationId xmlns:a16="http://schemas.microsoft.com/office/drawing/2014/main" id="{19CCB52B-4AE5-4640-9BE5-79D1AA51A49D}"/>
            </a:ext>
          </a:extLst>
        </xdr:cNvPr>
        <xdr:cNvCxnSpPr/>
      </xdr:nvCxnSpPr>
      <xdr:spPr>
        <a:xfrm>
          <a:off x="11541760" y="10469499"/>
          <a:ext cx="80518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3221FA63-01C8-4674-A485-1C8666076368}"/>
            </a:ext>
          </a:extLst>
        </xdr:cNvPr>
        <xdr:cNvSpPr txBox="1"/>
      </xdr:nvSpPr>
      <xdr:spPr>
        <a:xfrm>
          <a:off x="1373823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F00C798F-4BFC-4F89-9768-70A8B7E6D86F}"/>
            </a:ext>
          </a:extLst>
        </xdr:cNvPr>
        <xdr:cNvSpPr txBox="1"/>
      </xdr:nvSpPr>
      <xdr:spPr>
        <a:xfrm>
          <a:off x="12957184" y="98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37EF73D9-BD46-4E69-BE59-352706929E89}"/>
            </a:ext>
          </a:extLst>
        </xdr:cNvPr>
        <xdr:cNvSpPr txBox="1"/>
      </xdr:nvSpPr>
      <xdr:spPr>
        <a:xfrm>
          <a:off x="12171054" y="987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BB8E19BC-3D1D-47B0-8DFC-E29C18BC7250}"/>
            </a:ext>
          </a:extLst>
        </xdr:cNvPr>
        <xdr:cNvSpPr txBox="1"/>
      </xdr:nvSpPr>
      <xdr:spPr>
        <a:xfrm>
          <a:off x="11354444" y="980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28211</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6E04B6A6-2E18-4DB2-981E-D98DC04698FF}"/>
            </a:ext>
          </a:extLst>
        </xdr:cNvPr>
        <xdr:cNvSpPr txBox="1"/>
      </xdr:nvSpPr>
      <xdr:spPr>
        <a:xfrm>
          <a:off x="13738234" y="1065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147083</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37467DEE-FC06-452F-B316-08E5BF8D7EA4}"/>
            </a:ext>
          </a:extLst>
        </xdr:cNvPr>
        <xdr:cNvSpPr txBox="1"/>
      </xdr:nvSpPr>
      <xdr:spPr>
        <a:xfrm>
          <a:off x="12957184" y="1060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77F10399-9D10-45B2-9C41-FAA5854474AA}"/>
            </a:ext>
          </a:extLst>
        </xdr:cNvPr>
        <xdr:cNvSpPr txBox="1"/>
      </xdr:nvSpPr>
      <xdr:spPr>
        <a:xfrm>
          <a:off x="1217105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51071</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169474E5-F0C4-4D48-8EC2-D4629B779D93}"/>
            </a:ext>
          </a:extLst>
        </xdr:cNvPr>
        <xdr:cNvSpPr txBox="1"/>
      </xdr:nvSpPr>
      <xdr:spPr>
        <a:xfrm>
          <a:off x="11354444" y="1051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D8617D2A-05E0-49FB-BDE8-38164E33D7C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F146A041-1C67-43E7-B7EC-5A6D2145FC4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08CB018C-652F-4966-843B-79F6790F46B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613E9C26-2EDC-4AB2-A10D-9617DA19D21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9A6B1668-E24F-4CE5-BD87-65576076F30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996228E4-D428-49DE-A659-AE52FCDC8C75}"/>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D979C8B8-664A-4080-A9B0-B9723BE13A8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D9FE2705-7F9A-4BD2-89C6-61BC6C30687A}"/>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5F55920A-7980-4759-8C31-305EA81B3D7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CCC13FD1-3EEB-4527-8C70-FEDDBE5AB20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A7ACBC4E-8F71-41B4-9E2E-5D7E5CA1A956}"/>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88694DE8-6E39-4B38-82BB-C76C52FA43FC}"/>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ABF231D7-935D-4F82-87B1-52FD379371F0}"/>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9C171786-3A9E-4655-83FB-171DC09C8BC7}"/>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8AC75D8C-D203-437E-8D4A-623959DD38F7}"/>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3993CD51-E2DB-4F22-A077-5BA2A46C398B}"/>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6BA6C2E8-9F4B-43B4-A366-BE0A92E15638}"/>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82CC0D61-F5B8-4A79-9AF1-684374EEBACB}"/>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9A13A377-8EFC-4F4C-AF30-15A284904D0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714DEF0E-0FC4-44E1-A22B-D183F9C4723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D761DE5A-8C9F-4987-9778-B8057C724DEA}"/>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89474218-C7F2-4AB3-A728-6397E5650251}"/>
            </a:ext>
          </a:extLst>
        </xdr:cNvPr>
        <xdr:cNvCxnSpPr/>
      </xdr:nvCxnSpPr>
      <xdr:spPr>
        <a:xfrm flipV="1">
          <a:off x="19947254" y="9524238"/>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C2C2E511-0CB7-428D-ACD3-C4AD311D88F7}"/>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6AE6D0CB-B5EE-4355-A071-373EA6478892}"/>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835D5069-4588-428B-9D14-B819D26022E1}"/>
            </a:ext>
          </a:extLst>
        </xdr:cNvPr>
        <xdr:cNvSpPr txBox="1"/>
      </xdr:nvSpPr>
      <xdr:spPr>
        <a:xfrm>
          <a:off x="19985990" y="930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8E601CB5-1E06-4484-A7F1-07E40FF66F80}"/>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8C6132C1-6CFB-44FE-A0D5-B2D0E76DAFB4}"/>
            </a:ext>
          </a:extLst>
        </xdr:cNvPr>
        <xdr:cNvSpPr txBox="1"/>
      </xdr:nvSpPr>
      <xdr:spPr>
        <a:xfrm>
          <a:off x="19985990" y="10649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4E2DC0A0-D4DC-4452-A411-EB0B80F546E6}"/>
            </a:ext>
          </a:extLst>
        </xdr:cNvPr>
        <xdr:cNvSpPr/>
      </xdr:nvSpPr>
      <xdr:spPr>
        <a:xfrm>
          <a:off x="19904710" y="107977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255EEFA5-6374-420F-8BD3-D0A5D1E22F97}"/>
            </a:ext>
          </a:extLst>
        </xdr:cNvPr>
        <xdr:cNvSpPr/>
      </xdr:nvSpPr>
      <xdr:spPr>
        <a:xfrm>
          <a:off x="19161760" y="10802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375D5CDD-C9B8-407B-8BE1-590E627E1659}"/>
            </a:ext>
          </a:extLst>
        </xdr:cNvPr>
        <xdr:cNvSpPr/>
      </xdr:nvSpPr>
      <xdr:spPr>
        <a:xfrm>
          <a:off x="18345150" y="108023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FC0DED17-BB4B-45AD-8A24-CFA35683FF41}"/>
            </a:ext>
          </a:extLst>
        </xdr:cNvPr>
        <xdr:cNvSpPr/>
      </xdr:nvSpPr>
      <xdr:spPr>
        <a:xfrm>
          <a:off x="17547590" y="108031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60914A6B-9E61-4F8B-9916-034EBC81EF06}"/>
            </a:ext>
          </a:extLst>
        </xdr:cNvPr>
        <xdr:cNvSpPr/>
      </xdr:nvSpPr>
      <xdr:spPr>
        <a:xfrm>
          <a:off x="16761460" y="108031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154F9331-BBBC-4E54-9E1E-1C27556E0B5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34D0AE5B-CDDA-4A97-BD77-B17F3E0092D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A83BC1F5-493C-4BC2-BB60-A094564F36C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B3CFAC9A-2E7C-4E42-9009-CE468DD4840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508CC2B8-36D0-407B-8B33-591D8429C07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70358</xdr:rowOff>
    </xdr:from>
    <xdr:to>
      <xdr:col>116</xdr:col>
      <xdr:colOff>114300</xdr:colOff>
      <xdr:row>64</xdr:row>
      <xdr:rowOff>508</xdr:rowOff>
    </xdr:to>
    <xdr:sp macro="" textlink="">
      <xdr:nvSpPr>
        <xdr:cNvPr id="690" name="楕円 689">
          <a:extLst>
            <a:ext uri="{FF2B5EF4-FFF2-40B4-BE49-F238E27FC236}">
              <a16:creationId xmlns:a16="http://schemas.microsoft.com/office/drawing/2014/main" id="{EBBCF33E-D45F-446F-9D25-FBB4B10B15DD}"/>
            </a:ext>
          </a:extLst>
        </xdr:cNvPr>
        <xdr:cNvSpPr/>
      </xdr:nvSpPr>
      <xdr:spPr>
        <a:xfrm>
          <a:off x="19904710" y="108698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156735</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EE9D9066-2CAE-4918-A1FD-D7DE318759B4}"/>
            </a:ext>
          </a:extLst>
        </xdr:cNvPr>
        <xdr:cNvSpPr txBox="1"/>
      </xdr:nvSpPr>
      <xdr:spPr>
        <a:xfrm>
          <a:off x="19985990" y="1078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70358</xdr:rowOff>
    </xdr:from>
    <xdr:to>
      <xdr:col>112</xdr:col>
      <xdr:colOff>38100</xdr:colOff>
      <xdr:row>64</xdr:row>
      <xdr:rowOff>508</xdr:rowOff>
    </xdr:to>
    <xdr:sp macro="" textlink="">
      <xdr:nvSpPr>
        <xdr:cNvPr id="692" name="楕円 691">
          <a:extLst>
            <a:ext uri="{FF2B5EF4-FFF2-40B4-BE49-F238E27FC236}">
              <a16:creationId xmlns:a16="http://schemas.microsoft.com/office/drawing/2014/main" id="{156C3229-7133-44AF-AEAC-D1D0E8A331F4}"/>
            </a:ext>
          </a:extLst>
        </xdr:cNvPr>
        <xdr:cNvSpPr/>
      </xdr:nvSpPr>
      <xdr:spPr>
        <a:xfrm>
          <a:off x="19161760" y="108698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121158</xdr:rowOff>
    </xdr:from>
    <xdr:to>
      <xdr:col>116</xdr:col>
      <xdr:colOff>63500</xdr:colOff>
      <xdr:row>63</xdr:row>
      <xdr:rowOff>121158</xdr:rowOff>
    </xdr:to>
    <xdr:cxnSp macro="">
      <xdr:nvCxnSpPr>
        <xdr:cNvPr id="693" name="直線コネクタ 692">
          <a:extLst>
            <a:ext uri="{FF2B5EF4-FFF2-40B4-BE49-F238E27FC236}">
              <a16:creationId xmlns:a16="http://schemas.microsoft.com/office/drawing/2014/main" id="{E547EFA1-7AE9-46D8-805E-46DDBD2B1E7F}"/>
            </a:ext>
          </a:extLst>
        </xdr:cNvPr>
        <xdr:cNvCxnSpPr/>
      </xdr:nvCxnSpPr>
      <xdr:spPr>
        <a:xfrm>
          <a:off x="19204940" y="1092441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70358</xdr:rowOff>
    </xdr:from>
    <xdr:to>
      <xdr:col>107</xdr:col>
      <xdr:colOff>101600</xdr:colOff>
      <xdr:row>64</xdr:row>
      <xdr:rowOff>508</xdr:rowOff>
    </xdr:to>
    <xdr:sp macro="" textlink="">
      <xdr:nvSpPr>
        <xdr:cNvPr id="694" name="楕円 693">
          <a:extLst>
            <a:ext uri="{FF2B5EF4-FFF2-40B4-BE49-F238E27FC236}">
              <a16:creationId xmlns:a16="http://schemas.microsoft.com/office/drawing/2014/main" id="{4A9E22B3-5897-46E3-BAF3-AC977198EB68}"/>
            </a:ext>
          </a:extLst>
        </xdr:cNvPr>
        <xdr:cNvSpPr/>
      </xdr:nvSpPr>
      <xdr:spPr>
        <a:xfrm>
          <a:off x="18345150" y="108698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121158</xdr:rowOff>
    </xdr:from>
    <xdr:to>
      <xdr:col>111</xdr:col>
      <xdr:colOff>177800</xdr:colOff>
      <xdr:row>63</xdr:row>
      <xdr:rowOff>121158</xdr:rowOff>
    </xdr:to>
    <xdr:cxnSp macro="">
      <xdr:nvCxnSpPr>
        <xdr:cNvPr id="695" name="直線コネクタ 694">
          <a:extLst>
            <a:ext uri="{FF2B5EF4-FFF2-40B4-BE49-F238E27FC236}">
              <a16:creationId xmlns:a16="http://schemas.microsoft.com/office/drawing/2014/main" id="{5637CF8F-6011-471F-91DD-2C6C6AD11B97}"/>
            </a:ext>
          </a:extLst>
        </xdr:cNvPr>
        <xdr:cNvCxnSpPr/>
      </xdr:nvCxnSpPr>
      <xdr:spPr>
        <a:xfrm>
          <a:off x="18399760" y="1092441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70358</xdr:rowOff>
    </xdr:from>
    <xdr:to>
      <xdr:col>102</xdr:col>
      <xdr:colOff>165100</xdr:colOff>
      <xdr:row>64</xdr:row>
      <xdr:rowOff>508</xdr:rowOff>
    </xdr:to>
    <xdr:sp macro="" textlink="">
      <xdr:nvSpPr>
        <xdr:cNvPr id="696" name="楕円 695">
          <a:extLst>
            <a:ext uri="{FF2B5EF4-FFF2-40B4-BE49-F238E27FC236}">
              <a16:creationId xmlns:a16="http://schemas.microsoft.com/office/drawing/2014/main" id="{9BDB7C27-76EF-4A01-B559-3F682ADD6553}"/>
            </a:ext>
          </a:extLst>
        </xdr:cNvPr>
        <xdr:cNvSpPr/>
      </xdr:nvSpPr>
      <xdr:spPr>
        <a:xfrm>
          <a:off x="17547590" y="108698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121158</xdr:rowOff>
    </xdr:from>
    <xdr:to>
      <xdr:col>107</xdr:col>
      <xdr:colOff>50800</xdr:colOff>
      <xdr:row>63</xdr:row>
      <xdr:rowOff>121158</xdr:rowOff>
    </xdr:to>
    <xdr:cxnSp macro="">
      <xdr:nvCxnSpPr>
        <xdr:cNvPr id="697" name="直線コネクタ 696">
          <a:extLst>
            <a:ext uri="{FF2B5EF4-FFF2-40B4-BE49-F238E27FC236}">
              <a16:creationId xmlns:a16="http://schemas.microsoft.com/office/drawing/2014/main" id="{FF70C191-C689-4CBC-B20E-820BE24915EE}"/>
            </a:ext>
          </a:extLst>
        </xdr:cNvPr>
        <xdr:cNvCxnSpPr/>
      </xdr:nvCxnSpPr>
      <xdr:spPr>
        <a:xfrm>
          <a:off x="17602200" y="1092441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70358</xdr:rowOff>
    </xdr:from>
    <xdr:to>
      <xdr:col>98</xdr:col>
      <xdr:colOff>38100</xdr:colOff>
      <xdr:row>64</xdr:row>
      <xdr:rowOff>508</xdr:rowOff>
    </xdr:to>
    <xdr:sp macro="" textlink="">
      <xdr:nvSpPr>
        <xdr:cNvPr id="698" name="楕円 697">
          <a:extLst>
            <a:ext uri="{FF2B5EF4-FFF2-40B4-BE49-F238E27FC236}">
              <a16:creationId xmlns:a16="http://schemas.microsoft.com/office/drawing/2014/main" id="{14F24583-30A6-4E7C-8BD9-63D1B5D18589}"/>
            </a:ext>
          </a:extLst>
        </xdr:cNvPr>
        <xdr:cNvSpPr/>
      </xdr:nvSpPr>
      <xdr:spPr>
        <a:xfrm>
          <a:off x="16761460" y="108698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121158</xdr:rowOff>
    </xdr:from>
    <xdr:to>
      <xdr:col>102</xdr:col>
      <xdr:colOff>114300</xdr:colOff>
      <xdr:row>63</xdr:row>
      <xdr:rowOff>121158</xdr:rowOff>
    </xdr:to>
    <xdr:cxnSp macro="">
      <xdr:nvCxnSpPr>
        <xdr:cNvPr id="699" name="直線コネクタ 698">
          <a:extLst>
            <a:ext uri="{FF2B5EF4-FFF2-40B4-BE49-F238E27FC236}">
              <a16:creationId xmlns:a16="http://schemas.microsoft.com/office/drawing/2014/main" id="{D83BDB65-422A-4A75-9229-320250E0A38D}"/>
            </a:ext>
          </a:extLst>
        </xdr:cNvPr>
        <xdr:cNvCxnSpPr/>
      </xdr:nvCxnSpPr>
      <xdr:spPr>
        <a:xfrm>
          <a:off x="16804640" y="1092441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347992B3-D57A-41F5-A473-1367451DBFC1}"/>
            </a:ext>
          </a:extLst>
        </xdr:cNvPr>
        <xdr:cNvSpPr txBox="1"/>
      </xdr:nvSpPr>
      <xdr:spPr>
        <a:xfrm>
          <a:off x="189821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F087E7CE-77C0-4478-B840-5C940145CE56}"/>
            </a:ext>
          </a:extLst>
        </xdr:cNvPr>
        <xdr:cNvSpPr txBox="1"/>
      </xdr:nvSpPr>
      <xdr:spPr>
        <a:xfrm>
          <a:off x="181820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1B86E50E-7B46-4175-AB95-C52BF4600B33}"/>
            </a:ext>
          </a:extLst>
        </xdr:cNvPr>
        <xdr:cNvSpPr txBox="1"/>
      </xdr:nvSpPr>
      <xdr:spPr>
        <a:xfrm>
          <a:off x="17384472"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EC666235-6C02-4B51-97DA-64734AFE464C}"/>
            </a:ext>
          </a:extLst>
        </xdr:cNvPr>
        <xdr:cNvSpPr txBox="1"/>
      </xdr:nvSpPr>
      <xdr:spPr>
        <a:xfrm>
          <a:off x="16588817"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163085</xdr:rowOff>
    </xdr:from>
    <xdr:ext cx="469744" cy="259045"/>
    <xdr:sp macro="" textlink="">
      <xdr:nvSpPr>
        <xdr:cNvPr id="704" name="n_1mainValue【保健センター・保健所】&#10;一人当たり面積">
          <a:extLst>
            <a:ext uri="{FF2B5EF4-FFF2-40B4-BE49-F238E27FC236}">
              <a16:creationId xmlns:a16="http://schemas.microsoft.com/office/drawing/2014/main" id="{742B0D13-5EFD-4B60-BD97-40ECAFFE80EA}"/>
            </a:ext>
          </a:extLst>
        </xdr:cNvPr>
        <xdr:cNvSpPr txBox="1"/>
      </xdr:nvSpPr>
      <xdr:spPr>
        <a:xfrm>
          <a:off x="18982132" y="1096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163085</xdr:rowOff>
    </xdr:from>
    <xdr:ext cx="469744" cy="259045"/>
    <xdr:sp macro="" textlink="">
      <xdr:nvSpPr>
        <xdr:cNvPr id="705" name="n_2mainValue【保健センター・保健所】&#10;一人当たり面積">
          <a:extLst>
            <a:ext uri="{FF2B5EF4-FFF2-40B4-BE49-F238E27FC236}">
              <a16:creationId xmlns:a16="http://schemas.microsoft.com/office/drawing/2014/main" id="{4281D4D6-7321-4F24-AACF-DC58FB32A717}"/>
            </a:ext>
          </a:extLst>
        </xdr:cNvPr>
        <xdr:cNvSpPr txBox="1"/>
      </xdr:nvSpPr>
      <xdr:spPr>
        <a:xfrm>
          <a:off x="18182032" y="1096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163085</xdr:rowOff>
    </xdr:from>
    <xdr:ext cx="469744" cy="259045"/>
    <xdr:sp macro="" textlink="">
      <xdr:nvSpPr>
        <xdr:cNvPr id="706" name="n_3mainValue【保健センター・保健所】&#10;一人当たり面積">
          <a:extLst>
            <a:ext uri="{FF2B5EF4-FFF2-40B4-BE49-F238E27FC236}">
              <a16:creationId xmlns:a16="http://schemas.microsoft.com/office/drawing/2014/main" id="{63E56B76-BCEC-4CD2-87BB-5F937ABEEC39}"/>
            </a:ext>
          </a:extLst>
        </xdr:cNvPr>
        <xdr:cNvSpPr txBox="1"/>
      </xdr:nvSpPr>
      <xdr:spPr>
        <a:xfrm>
          <a:off x="17384472" y="1096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163085</xdr:rowOff>
    </xdr:from>
    <xdr:ext cx="469744" cy="259045"/>
    <xdr:sp macro="" textlink="">
      <xdr:nvSpPr>
        <xdr:cNvPr id="707" name="n_4mainValue【保健センター・保健所】&#10;一人当たり面積">
          <a:extLst>
            <a:ext uri="{FF2B5EF4-FFF2-40B4-BE49-F238E27FC236}">
              <a16:creationId xmlns:a16="http://schemas.microsoft.com/office/drawing/2014/main" id="{34F09C84-FE9A-4BE2-A4B9-F79D3D6AB48F}"/>
            </a:ext>
          </a:extLst>
        </xdr:cNvPr>
        <xdr:cNvSpPr txBox="1"/>
      </xdr:nvSpPr>
      <xdr:spPr>
        <a:xfrm>
          <a:off x="16588817" y="1096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F52059A-055B-4F74-B9F2-4EEECCAD7BFA}"/>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5BFDD1F5-25A1-4011-9DB8-86305A0E026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3D03C9A3-5B0E-4E1E-B5ED-B5F0A2D8135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AFC8A116-4792-447F-9D58-BCC1BD3ED83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01BABAA5-DC5B-4A3D-A1CD-C8F62FD1702A}"/>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89ED246D-9A3B-4F6D-A24C-AAE715D845F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96D2DA56-6478-46A1-A329-6A06A038A56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618BACAB-F4ED-4FFE-8064-5E2ABE9461A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3535904C-6221-43BC-8FF2-57EDDCF5C7F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58B7EEFB-3551-487C-9897-F6F0BC1E901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BFCDFB78-7100-46AA-BFA9-6418123A151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63B87C45-1126-490E-B474-940679ED5640}"/>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11AE4FED-22AC-44A1-8341-A6617FB4E83A}"/>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B177905E-024F-40A0-BE83-3C7D2278FC6B}"/>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C1A29053-2574-424F-A884-42794FA105DC}"/>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D0EEC5FF-B705-48C9-B655-1411D33F3706}"/>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6E1B1907-7911-477C-A4FC-F2100044062E}"/>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8A01663B-9FD0-49BE-928A-29E0B022836B}"/>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25B6A69A-77DE-4EA0-A3B8-B9D45DF891CA}"/>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99EEE134-095A-46C3-98E0-831F7CDE1080}"/>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FB82492D-1038-45DE-8C54-EEBCB4F1756A}"/>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5047E596-94A9-418C-B273-01A86ECED11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86DBEC9F-3D84-4D94-B467-810C801D9AC5}"/>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5B413441-A752-41EF-94FE-E4E1A2AC1FB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38DFD69D-2C89-4BB9-AD51-325148443552}"/>
            </a:ext>
          </a:extLst>
        </xdr:cNvPr>
        <xdr:cNvCxnSpPr/>
      </xdr:nvCxnSpPr>
      <xdr:spPr>
        <a:xfrm flipV="1">
          <a:off x="14703424" y="1351407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99CFE324-EE19-41D2-8301-68E5F661A361}"/>
            </a:ext>
          </a:extLst>
        </xdr:cNvPr>
        <xdr:cNvSpPr txBox="1"/>
      </xdr:nvSpPr>
      <xdr:spPr>
        <a:xfrm>
          <a:off x="1474216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475E9886-300D-4B36-B433-16DB4FAFCE8E}"/>
            </a:ext>
          </a:extLst>
        </xdr:cNvPr>
        <xdr:cNvCxnSpPr/>
      </xdr:nvCxnSpPr>
      <xdr:spPr>
        <a:xfrm>
          <a:off x="14611350" y="1459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536E2841-4032-4FEA-BEE5-216DE082A7DE}"/>
            </a:ext>
          </a:extLst>
        </xdr:cNvPr>
        <xdr:cNvSpPr txBox="1"/>
      </xdr:nvSpPr>
      <xdr:spPr>
        <a:xfrm>
          <a:off x="14742160" y="132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24453377-6F53-4AE3-9FA3-DA1DB590393D}"/>
            </a:ext>
          </a:extLst>
        </xdr:cNvPr>
        <xdr:cNvCxnSpPr/>
      </xdr:nvCxnSpPr>
      <xdr:spPr>
        <a:xfrm>
          <a:off x="14611350" y="1351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D6B26062-F7DB-4AEB-8675-5FDCF76D1DEA}"/>
            </a:ext>
          </a:extLst>
        </xdr:cNvPr>
        <xdr:cNvSpPr txBox="1"/>
      </xdr:nvSpPr>
      <xdr:spPr>
        <a:xfrm>
          <a:off x="14742160" y="14011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F1503512-35A6-461D-B6B9-D6EDC837C00E}"/>
            </a:ext>
          </a:extLst>
        </xdr:cNvPr>
        <xdr:cNvSpPr/>
      </xdr:nvSpPr>
      <xdr:spPr>
        <a:xfrm>
          <a:off x="1464945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3931F6FA-41F1-424A-A137-D9D34876B8AE}"/>
            </a:ext>
          </a:extLst>
        </xdr:cNvPr>
        <xdr:cNvSpPr/>
      </xdr:nvSpPr>
      <xdr:spPr>
        <a:xfrm>
          <a:off x="13887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7BD8AE1E-5E68-4D5D-8D0C-006C1B3A40B2}"/>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EFA36322-80EA-45B1-AF9F-14ADA81541EF}"/>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7770F8E1-7F67-405A-BEFB-13BE757D469E}"/>
            </a:ext>
          </a:extLst>
        </xdr:cNvPr>
        <xdr:cNvSpPr/>
      </xdr:nvSpPr>
      <xdr:spPr>
        <a:xfrm>
          <a:off x="114871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6122A6BE-8CD5-4B6F-9EC7-008BCB249A5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36513CA5-39ED-4D76-83D3-AFCD1C7050F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A423AC6C-7AE3-42FA-9201-8B0A1411E2D2}"/>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A4F1B5E4-F2C0-4ABF-B298-4E5AC580023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8385956A-4D68-46FA-895E-C08082EFDF6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78739</xdr:rowOff>
    </xdr:from>
    <xdr:to>
      <xdr:col>85</xdr:col>
      <xdr:colOff>177800</xdr:colOff>
      <xdr:row>82</xdr:row>
      <xdr:rowOff>8889</xdr:rowOff>
    </xdr:to>
    <xdr:sp macro="" textlink="">
      <xdr:nvSpPr>
        <xdr:cNvPr id="748" name="楕円 747">
          <a:extLst>
            <a:ext uri="{FF2B5EF4-FFF2-40B4-BE49-F238E27FC236}">
              <a16:creationId xmlns:a16="http://schemas.microsoft.com/office/drawing/2014/main" id="{D0FD0CD0-7941-4BAB-B931-7B0396148FB5}"/>
            </a:ext>
          </a:extLst>
        </xdr:cNvPr>
        <xdr:cNvSpPr/>
      </xdr:nvSpPr>
      <xdr:spPr>
        <a:xfrm>
          <a:off x="14649450" y="139661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101616</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4176C09A-7821-4ED1-A642-6D388D88128E}"/>
            </a:ext>
          </a:extLst>
        </xdr:cNvPr>
        <xdr:cNvSpPr txBox="1"/>
      </xdr:nvSpPr>
      <xdr:spPr>
        <a:xfrm>
          <a:off x="14742160" y="13813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57786</xdr:rowOff>
    </xdr:from>
    <xdr:to>
      <xdr:col>81</xdr:col>
      <xdr:colOff>101600</xdr:colOff>
      <xdr:row>81</xdr:row>
      <xdr:rowOff>159386</xdr:rowOff>
    </xdr:to>
    <xdr:sp macro="" textlink="">
      <xdr:nvSpPr>
        <xdr:cNvPr id="750" name="楕円 749">
          <a:extLst>
            <a:ext uri="{FF2B5EF4-FFF2-40B4-BE49-F238E27FC236}">
              <a16:creationId xmlns:a16="http://schemas.microsoft.com/office/drawing/2014/main" id="{C56A2D8F-BD05-4725-8041-00C35D5FEEA1}"/>
            </a:ext>
          </a:extLst>
        </xdr:cNvPr>
        <xdr:cNvSpPr/>
      </xdr:nvSpPr>
      <xdr:spPr>
        <a:xfrm>
          <a:off x="13887450" y="139414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108586</xdr:rowOff>
    </xdr:from>
    <xdr:to>
      <xdr:col>85</xdr:col>
      <xdr:colOff>127000</xdr:colOff>
      <xdr:row>81</xdr:row>
      <xdr:rowOff>129539</xdr:rowOff>
    </xdr:to>
    <xdr:cxnSp macro="">
      <xdr:nvCxnSpPr>
        <xdr:cNvPr id="751" name="直線コネクタ 750">
          <a:extLst>
            <a:ext uri="{FF2B5EF4-FFF2-40B4-BE49-F238E27FC236}">
              <a16:creationId xmlns:a16="http://schemas.microsoft.com/office/drawing/2014/main" id="{FC896ABA-6618-478C-A441-90C75B77F349}"/>
            </a:ext>
          </a:extLst>
        </xdr:cNvPr>
        <xdr:cNvCxnSpPr/>
      </xdr:nvCxnSpPr>
      <xdr:spPr>
        <a:xfrm>
          <a:off x="13942060" y="13994131"/>
          <a:ext cx="76200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25400</xdr:rowOff>
    </xdr:from>
    <xdr:to>
      <xdr:col>76</xdr:col>
      <xdr:colOff>165100</xdr:colOff>
      <xdr:row>81</xdr:row>
      <xdr:rowOff>127000</xdr:rowOff>
    </xdr:to>
    <xdr:sp macro="" textlink="">
      <xdr:nvSpPr>
        <xdr:cNvPr id="752" name="楕円 751">
          <a:extLst>
            <a:ext uri="{FF2B5EF4-FFF2-40B4-BE49-F238E27FC236}">
              <a16:creationId xmlns:a16="http://schemas.microsoft.com/office/drawing/2014/main" id="{92E74E4F-3402-4D62-8F8D-0A48C2EC61F6}"/>
            </a:ext>
          </a:extLst>
        </xdr:cNvPr>
        <xdr:cNvSpPr/>
      </xdr:nvSpPr>
      <xdr:spPr>
        <a:xfrm>
          <a:off x="13089890" y="139090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76200</xdr:rowOff>
    </xdr:from>
    <xdr:to>
      <xdr:col>81</xdr:col>
      <xdr:colOff>50800</xdr:colOff>
      <xdr:row>81</xdr:row>
      <xdr:rowOff>108586</xdr:rowOff>
    </xdr:to>
    <xdr:cxnSp macro="">
      <xdr:nvCxnSpPr>
        <xdr:cNvPr id="753" name="直線コネクタ 752">
          <a:extLst>
            <a:ext uri="{FF2B5EF4-FFF2-40B4-BE49-F238E27FC236}">
              <a16:creationId xmlns:a16="http://schemas.microsoft.com/office/drawing/2014/main" id="{F80F63B8-987F-40B0-8113-A33911DF0435}"/>
            </a:ext>
          </a:extLst>
        </xdr:cNvPr>
        <xdr:cNvCxnSpPr/>
      </xdr:nvCxnSpPr>
      <xdr:spPr>
        <a:xfrm>
          <a:off x="13144500" y="13963650"/>
          <a:ext cx="7975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38736</xdr:rowOff>
    </xdr:from>
    <xdr:to>
      <xdr:col>72</xdr:col>
      <xdr:colOff>38100</xdr:colOff>
      <xdr:row>83</xdr:row>
      <xdr:rowOff>140336</xdr:rowOff>
    </xdr:to>
    <xdr:sp macro="" textlink="">
      <xdr:nvSpPr>
        <xdr:cNvPr id="754" name="楕円 753">
          <a:extLst>
            <a:ext uri="{FF2B5EF4-FFF2-40B4-BE49-F238E27FC236}">
              <a16:creationId xmlns:a16="http://schemas.microsoft.com/office/drawing/2014/main" id="{562A528A-9298-46A7-BABE-9B1282A693A7}"/>
            </a:ext>
          </a:extLst>
        </xdr:cNvPr>
        <xdr:cNvSpPr/>
      </xdr:nvSpPr>
      <xdr:spPr>
        <a:xfrm>
          <a:off x="12303760" y="142690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76200</xdr:rowOff>
    </xdr:from>
    <xdr:to>
      <xdr:col>76</xdr:col>
      <xdr:colOff>114300</xdr:colOff>
      <xdr:row>83</xdr:row>
      <xdr:rowOff>89536</xdr:rowOff>
    </xdr:to>
    <xdr:cxnSp macro="">
      <xdr:nvCxnSpPr>
        <xdr:cNvPr id="755" name="直線コネクタ 754">
          <a:extLst>
            <a:ext uri="{FF2B5EF4-FFF2-40B4-BE49-F238E27FC236}">
              <a16:creationId xmlns:a16="http://schemas.microsoft.com/office/drawing/2014/main" id="{7BB6F091-995A-4351-BCF8-84F904013CEC}"/>
            </a:ext>
          </a:extLst>
        </xdr:cNvPr>
        <xdr:cNvCxnSpPr/>
      </xdr:nvCxnSpPr>
      <xdr:spPr>
        <a:xfrm flipV="1">
          <a:off x="12346940" y="13963650"/>
          <a:ext cx="797560" cy="36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145414</xdr:rowOff>
    </xdr:from>
    <xdr:to>
      <xdr:col>67</xdr:col>
      <xdr:colOff>101600</xdr:colOff>
      <xdr:row>83</xdr:row>
      <xdr:rowOff>75564</xdr:rowOff>
    </xdr:to>
    <xdr:sp macro="" textlink="">
      <xdr:nvSpPr>
        <xdr:cNvPr id="756" name="楕円 755">
          <a:extLst>
            <a:ext uri="{FF2B5EF4-FFF2-40B4-BE49-F238E27FC236}">
              <a16:creationId xmlns:a16="http://schemas.microsoft.com/office/drawing/2014/main" id="{6EB2D684-04BA-499E-A38D-4E72D9696D3B}"/>
            </a:ext>
          </a:extLst>
        </xdr:cNvPr>
        <xdr:cNvSpPr/>
      </xdr:nvSpPr>
      <xdr:spPr>
        <a:xfrm>
          <a:off x="11487150" y="142024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24764</xdr:rowOff>
    </xdr:from>
    <xdr:to>
      <xdr:col>71</xdr:col>
      <xdr:colOff>177800</xdr:colOff>
      <xdr:row>83</xdr:row>
      <xdr:rowOff>89536</xdr:rowOff>
    </xdr:to>
    <xdr:cxnSp macro="">
      <xdr:nvCxnSpPr>
        <xdr:cNvPr id="757" name="直線コネクタ 756">
          <a:extLst>
            <a:ext uri="{FF2B5EF4-FFF2-40B4-BE49-F238E27FC236}">
              <a16:creationId xmlns:a16="http://schemas.microsoft.com/office/drawing/2014/main" id="{6B349ABB-DB34-48C7-BEA2-E146E6795E64}"/>
            </a:ext>
          </a:extLst>
        </xdr:cNvPr>
        <xdr:cNvCxnSpPr/>
      </xdr:nvCxnSpPr>
      <xdr:spPr>
        <a:xfrm>
          <a:off x="11541760" y="14251304"/>
          <a:ext cx="805180" cy="7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58B04266-521E-4A13-A6F3-7D2AEC390617}"/>
            </a:ext>
          </a:extLst>
        </xdr:cNvPr>
        <xdr:cNvSpPr txBox="1"/>
      </xdr:nvSpPr>
      <xdr:spPr>
        <a:xfrm>
          <a:off x="1373823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382FC113-E6A9-40B6-9AD5-019757F02105}"/>
            </a:ext>
          </a:extLst>
        </xdr:cNvPr>
        <xdr:cNvSpPr txBox="1"/>
      </xdr:nvSpPr>
      <xdr:spPr>
        <a:xfrm>
          <a:off x="1295718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56FD9D3B-396E-4E01-85F5-8D6050FB8BD3}"/>
            </a:ext>
          </a:extLst>
        </xdr:cNvPr>
        <xdr:cNvSpPr txBox="1"/>
      </xdr:nvSpPr>
      <xdr:spPr>
        <a:xfrm>
          <a:off x="1217105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BB530987-C4D2-4255-874D-32B2BF2017E4}"/>
            </a:ext>
          </a:extLst>
        </xdr:cNvPr>
        <xdr:cNvSpPr txBox="1"/>
      </xdr:nvSpPr>
      <xdr:spPr>
        <a:xfrm>
          <a:off x="11354444" y="1374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4463</xdr:rowOff>
    </xdr:from>
    <xdr:ext cx="405111" cy="259045"/>
    <xdr:sp macro="" textlink="">
      <xdr:nvSpPr>
        <xdr:cNvPr id="762" name="n_1mainValue【消防施設】&#10;有形固定資産減価償却率">
          <a:extLst>
            <a:ext uri="{FF2B5EF4-FFF2-40B4-BE49-F238E27FC236}">
              <a16:creationId xmlns:a16="http://schemas.microsoft.com/office/drawing/2014/main" id="{5F9BE7FD-1FE9-4B10-A719-37EE57DD7643}"/>
            </a:ext>
          </a:extLst>
        </xdr:cNvPr>
        <xdr:cNvSpPr txBox="1"/>
      </xdr:nvSpPr>
      <xdr:spPr>
        <a:xfrm>
          <a:off x="13738234" y="13722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143527</xdr:rowOff>
    </xdr:from>
    <xdr:ext cx="405111" cy="259045"/>
    <xdr:sp macro="" textlink="">
      <xdr:nvSpPr>
        <xdr:cNvPr id="763" name="n_2mainValue【消防施設】&#10;有形固定資産減価償却率">
          <a:extLst>
            <a:ext uri="{FF2B5EF4-FFF2-40B4-BE49-F238E27FC236}">
              <a16:creationId xmlns:a16="http://schemas.microsoft.com/office/drawing/2014/main" id="{CE784025-E849-4072-BD56-91396F074FDA}"/>
            </a:ext>
          </a:extLst>
        </xdr:cNvPr>
        <xdr:cNvSpPr txBox="1"/>
      </xdr:nvSpPr>
      <xdr:spPr>
        <a:xfrm>
          <a:off x="1295718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131463</xdr:rowOff>
    </xdr:from>
    <xdr:ext cx="405111" cy="259045"/>
    <xdr:sp macro="" textlink="">
      <xdr:nvSpPr>
        <xdr:cNvPr id="764" name="n_3mainValue【消防施設】&#10;有形固定資産減価償却率">
          <a:extLst>
            <a:ext uri="{FF2B5EF4-FFF2-40B4-BE49-F238E27FC236}">
              <a16:creationId xmlns:a16="http://schemas.microsoft.com/office/drawing/2014/main" id="{8EEE673D-AA51-42B9-AA49-5448FD145E28}"/>
            </a:ext>
          </a:extLst>
        </xdr:cNvPr>
        <xdr:cNvSpPr txBox="1"/>
      </xdr:nvSpPr>
      <xdr:spPr>
        <a:xfrm>
          <a:off x="12171054" y="1436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66691</xdr:rowOff>
    </xdr:from>
    <xdr:ext cx="405111" cy="259045"/>
    <xdr:sp macro="" textlink="">
      <xdr:nvSpPr>
        <xdr:cNvPr id="765" name="n_4mainValue【消防施設】&#10;有形固定資産減価償却率">
          <a:extLst>
            <a:ext uri="{FF2B5EF4-FFF2-40B4-BE49-F238E27FC236}">
              <a16:creationId xmlns:a16="http://schemas.microsoft.com/office/drawing/2014/main" id="{7083D77B-942B-47E0-9D45-E94E5C359078}"/>
            </a:ext>
          </a:extLst>
        </xdr:cNvPr>
        <xdr:cNvSpPr txBox="1"/>
      </xdr:nvSpPr>
      <xdr:spPr>
        <a:xfrm>
          <a:off x="11354444" y="1429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F6750A11-1423-4C45-930B-E83C746787A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8E9D8157-7D6F-43F3-8785-E37BDE2D620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A3B859FF-09BB-4215-9BDB-735C180EA11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17E6715F-A715-4724-9ED7-E4C70AA068C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2373F6E1-BC33-4BC8-880E-634A4BCA80E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092BFD9D-2CCB-4717-ABF3-0A20EF55DEF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E543AC1C-518D-424B-9C22-4B88746DCA6D}"/>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E22C31A8-9302-4A95-9BDB-14C418098BF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AE3558C0-26EA-4F61-BC3E-AF04DEFE4F0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2D06CE51-A929-4AE0-9724-BEE092AD48B1}"/>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9F0618C0-24A8-49A8-9A86-5EE1D8C7E00B}"/>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24F31D71-9D6A-4C11-A761-D96F0E8D29F2}"/>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4246DDC9-3280-4A60-8DC6-BDFCF0623F5B}"/>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5BFDB432-2ACA-4271-A7F7-80CC93EA614D}"/>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63193E66-505D-45DB-923A-8A3FBFE9B5EB}"/>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317D9FBE-2394-4226-9EB0-1E8E9E09598A}"/>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1830A859-CD66-40BD-A5EB-659A15760FF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F607BEE3-E65B-4B3E-A29A-062710A196E4}"/>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1388FD52-C938-4365-B64A-A184A6FEAE23}"/>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EC9BAA36-B4E0-44C1-B56E-4BD75F314160}"/>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D8DDD890-01E4-494C-9793-1500AAF919D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0F185C55-9CE6-45F0-B4EA-E9D3B6D04138}"/>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C32DC364-1B01-461C-9934-FEA9101F8F7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76CE0BB0-8499-449C-B4FF-41D5D9B8047E}"/>
            </a:ext>
          </a:extLst>
        </xdr:cNvPr>
        <xdr:cNvCxnSpPr/>
      </xdr:nvCxnSpPr>
      <xdr:spPr>
        <a:xfrm flipV="1">
          <a:off x="19947254" y="132314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9123303B-81F5-4AAA-AF73-65FE380229E1}"/>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DF9C2650-927A-4706-BF5C-7DD8E32645BF}"/>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24559FEA-536D-440F-A21B-D1ACA2F2CE05}"/>
            </a:ext>
          </a:extLst>
        </xdr:cNvPr>
        <xdr:cNvSpPr txBox="1"/>
      </xdr:nvSpPr>
      <xdr:spPr>
        <a:xfrm>
          <a:off x="1998599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72418742-B13C-406B-AEFD-B4D2A5C510C5}"/>
            </a:ext>
          </a:extLst>
        </xdr:cNvPr>
        <xdr:cNvCxnSpPr/>
      </xdr:nvCxnSpPr>
      <xdr:spPr>
        <a:xfrm>
          <a:off x="19885660" y="13231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7EA4B9EE-B5D0-40F5-9881-98A9D6CF1CE4}"/>
            </a:ext>
          </a:extLst>
        </xdr:cNvPr>
        <xdr:cNvSpPr txBox="1"/>
      </xdr:nvSpPr>
      <xdr:spPr>
        <a:xfrm>
          <a:off x="19985990" y="1401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7D634FDC-A7C8-4170-8E52-6C7A2802B181}"/>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92F9B722-183F-4B80-A22B-CA443C05B5D4}"/>
            </a:ext>
          </a:extLst>
        </xdr:cNvPr>
        <xdr:cNvSpPr/>
      </xdr:nvSpPr>
      <xdr:spPr>
        <a:xfrm>
          <a:off x="19161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97A7C4DB-B845-4155-B054-91235236F738}"/>
            </a:ext>
          </a:extLst>
        </xdr:cNvPr>
        <xdr:cNvSpPr/>
      </xdr:nvSpPr>
      <xdr:spPr>
        <a:xfrm>
          <a:off x="18345150" y="14173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21F67EBD-B0A6-416A-A218-BB596FD5990B}"/>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6163F8F2-1820-4EAA-B72F-5FA136615685}"/>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746B170A-FBC7-46D0-9624-278E6FEA277E}"/>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487624CA-E61B-4F9A-8FE6-C614DEBAF6C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2B50F1D-8823-4072-BD56-B67E6D1E9C7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4ED39DE6-1575-45A5-B0F7-F13012C04F91}"/>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75454DE2-858E-463A-9896-883546701EC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146050</xdr:rowOff>
    </xdr:from>
    <xdr:to>
      <xdr:col>116</xdr:col>
      <xdr:colOff>114300</xdr:colOff>
      <xdr:row>84</xdr:row>
      <xdr:rowOff>76200</xdr:rowOff>
    </xdr:to>
    <xdr:sp macro="" textlink="">
      <xdr:nvSpPr>
        <xdr:cNvPr id="805" name="楕円 804">
          <a:extLst>
            <a:ext uri="{FF2B5EF4-FFF2-40B4-BE49-F238E27FC236}">
              <a16:creationId xmlns:a16="http://schemas.microsoft.com/office/drawing/2014/main" id="{EE2FA9DF-C931-451A-945C-54FA0DA4640C}"/>
            </a:ext>
          </a:extLst>
        </xdr:cNvPr>
        <xdr:cNvSpPr/>
      </xdr:nvSpPr>
      <xdr:spPr>
        <a:xfrm>
          <a:off x="19904710" y="143744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124477</xdr:rowOff>
    </xdr:from>
    <xdr:ext cx="469744" cy="259045"/>
    <xdr:sp macro="" textlink="">
      <xdr:nvSpPr>
        <xdr:cNvPr id="806" name="【消防施設】&#10;一人当たり面積該当値テキスト">
          <a:extLst>
            <a:ext uri="{FF2B5EF4-FFF2-40B4-BE49-F238E27FC236}">
              <a16:creationId xmlns:a16="http://schemas.microsoft.com/office/drawing/2014/main" id="{3B0C7B5C-C8A2-4D79-B6E6-C7FC5C210AB2}"/>
            </a:ext>
          </a:extLst>
        </xdr:cNvPr>
        <xdr:cNvSpPr txBox="1"/>
      </xdr:nvSpPr>
      <xdr:spPr>
        <a:xfrm>
          <a:off x="19985990" y="14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146050</xdr:rowOff>
    </xdr:from>
    <xdr:to>
      <xdr:col>112</xdr:col>
      <xdr:colOff>38100</xdr:colOff>
      <xdr:row>84</xdr:row>
      <xdr:rowOff>76200</xdr:rowOff>
    </xdr:to>
    <xdr:sp macro="" textlink="">
      <xdr:nvSpPr>
        <xdr:cNvPr id="807" name="楕円 806">
          <a:extLst>
            <a:ext uri="{FF2B5EF4-FFF2-40B4-BE49-F238E27FC236}">
              <a16:creationId xmlns:a16="http://schemas.microsoft.com/office/drawing/2014/main" id="{8CA4E066-BA03-4960-9089-24B5ED4C1EE9}"/>
            </a:ext>
          </a:extLst>
        </xdr:cNvPr>
        <xdr:cNvSpPr/>
      </xdr:nvSpPr>
      <xdr:spPr>
        <a:xfrm>
          <a:off x="19161760" y="143744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25400</xdr:rowOff>
    </xdr:from>
    <xdr:to>
      <xdr:col>116</xdr:col>
      <xdr:colOff>63500</xdr:colOff>
      <xdr:row>84</xdr:row>
      <xdr:rowOff>25400</xdr:rowOff>
    </xdr:to>
    <xdr:cxnSp macro="">
      <xdr:nvCxnSpPr>
        <xdr:cNvPr id="808" name="直線コネクタ 807">
          <a:extLst>
            <a:ext uri="{FF2B5EF4-FFF2-40B4-BE49-F238E27FC236}">
              <a16:creationId xmlns:a16="http://schemas.microsoft.com/office/drawing/2014/main" id="{EAFB0C34-84C8-4ED0-B82C-73B3EEB5D0DC}"/>
            </a:ext>
          </a:extLst>
        </xdr:cNvPr>
        <xdr:cNvCxnSpPr/>
      </xdr:nvCxnSpPr>
      <xdr:spPr>
        <a:xfrm>
          <a:off x="19204940" y="144233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146050</xdr:rowOff>
    </xdr:from>
    <xdr:to>
      <xdr:col>107</xdr:col>
      <xdr:colOff>101600</xdr:colOff>
      <xdr:row>84</xdr:row>
      <xdr:rowOff>76200</xdr:rowOff>
    </xdr:to>
    <xdr:sp macro="" textlink="">
      <xdr:nvSpPr>
        <xdr:cNvPr id="809" name="楕円 808">
          <a:extLst>
            <a:ext uri="{FF2B5EF4-FFF2-40B4-BE49-F238E27FC236}">
              <a16:creationId xmlns:a16="http://schemas.microsoft.com/office/drawing/2014/main" id="{CAA98E3A-A898-4232-B2E1-0754C1FF8ACC}"/>
            </a:ext>
          </a:extLst>
        </xdr:cNvPr>
        <xdr:cNvSpPr/>
      </xdr:nvSpPr>
      <xdr:spPr>
        <a:xfrm>
          <a:off x="18345150" y="143744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25400</xdr:rowOff>
    </xdr:from>
    <xdr:to>
      <xdr:col>111</xdr:col>
      <xdr:colOff>177800</xdr:colOff>
      <xdr:row>84</xdr:row>
      <xdr:rowOff>25400</xdr:rowOff>
    </xdr:to>
    <xdr:cxnSp macro="">
      <xdr:nvCxnSpPr>
        <xdr:cNvPr id="810" name="直線コネクタ 809">
          <a:extLst>
            <a:ext uri="{FF2B5EF4-FFF2-40B4-BE49-F238E27FC236}">
              <a16:creationId xmlns:a16="http://schemas.microsoft.com/office/drawing/2014/main" id="{571F64C8-CA9F-4964-8F06-88B2F7DC52F1}"/>
            </a:ext>
          </a:extLst>
        </xdr:cNvPr>
        <xdr:cNvCxnSpPr/>
      </xdr:nvCxnSpPr>
      <xdr:spPr>
        <a:xfrm>
          <a:off x="18399760" y="144233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38100</xdr:rowOff>
    </xdr:from>
    <xdr:to>
      <xdr:col>102</xdr:col>
      <xdr:colOff>165100</xdr:colOff>
      <xdr:row>84</xdr:row>
      <xdr:rowOff>139700</xdr:rowOff>
    </xdr:to>
    <xdr:sp macro="" textlink="">
      <xdr:nvSpPr>
        <xdr:cNvPr id="811" name="楕円 810">
          <a:extLst>
            <a:ext uri="{FF2B5EF4-FFF2-40B4-BE49-F238E27FC236}">
              <a16:creationId xmlns:a16="http://schemas.microsoft.com/office/drawing/2014/main" id="{369A7ABD-7DE6-4A1A-B178-EEB012D93A74}"/>
            </a:ext>
          </a:extLst>
        </xdr:cNvPr>
        <xdr:cNvSpPr/>
      </xdr:nvSpPr>
      <xdr:spPr>
        <a:xfrm>
          <a:off x="17547590" y="144399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25400</xdr:rowOff>
    </xdr:from>
    <xdr:to>
      <xdr:col>107</xdr:col>
      <xdr:colOff>50800</xdr:colOff>
      <xdr:row>84</xdr:row>
      <xdr:rowOff>88900</xdr:rowOff>
    </xdr:to>
    <xdr:cxnSp macro="">
      <xdr:nvCxnSpPr>
        <xdr:cNvPr id="812" name="直線コネクタ 811">
          <a:extLst>
            <a:ext uri="{FF2B5EF4-FFF2-40B4-BE49-F238E27FC236}">
              <a16:creationId xmlns:a16="http://schemas.microsoft.com/office/drawing/2014/main" id="{6348825E-0ED0-457C-B3F2-967EDC826F4B}"/>
            </a:ext>
          </a:extLst>
        </xdr:cNvPr>
        <xdr:cNvCxnSpPr/>
      </xdr:nvCxnSpPr>
      <xdr:spPr>
        <a:xfrm flipV="1">
          <a:off x="17602200" y="14423390"/>
          <a:ext cx="79756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13" name="楕円 812">
          <a:extLst>
            <a:ext uri="{FF2B5EF4-FFF2-40B4-BE49-F238E27FC236}">
              <a16:creationId xmlns:a16="http://schemas.microsoft.com/office/drawing/2014/main" id="{E970BA6F-E740-4F3D-9D6F-57139D90B250}"/>
            </a:ext>
          </a:extLst>
        </xdr:cNvPr>
        <xdr:cNvSpPr/>
      </xdr:nvSpPr>
      <xdr:spPr>
        <a:xfrm>
          <a:off x="16761460" y="14359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12700</xdr:rowOff>
    </xdr:from>
    <xdr:to>
      <xdr:col>102</xdr:col>
      <xdr:colOff>114300</xdr:colOff>
      <xdr:row>84</xdr:row>
      <xdr:rowOff>88900</xdr:rowOff>
    </xdr:to>
    <xdr:cxnSp macro="">
      <xdr:nvCxnSpPr>
        <xdr:cNvPr id="814" name="直線コネクタ 813">
          <a:extLst>
            <a:ext uri="{FF2B5EF4-FFF2-40B4-BE49-F238E27FC236}">
              <a16:creationId xmlns:a16="http://schemas.microsoft.com/office/drawing/2014/main" id="{C4857BD3-4A21-48AE-B2FF-F371A4CCE72A}"/>
            </a:ext>
          </a:extLst>
        </xdr:cNvPr>
        <xdr:cNvCxnSpPr/>
      </xdr:nvCxnSpPr>
      <xdr:spPr>
        <a:xfrm>
          <a:off x="16804640" y="1441831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65A1889A-259A-463F-9636-5A7C90385A8D}"/>
            </a:ext>
          </a:extLst>
        </xdr:cNvPr>
        <xdr:cNvSpPr txBox="1"/>
      </xdr:nvSpPr>
      <xdr:spPr>
        <a:xfrm>
          <a:off x="189821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E6688D25-DECC-4F2A-A33E-0A139B954080}"/>
            </a:ext>
          </a:extLst>
        </xdr:cNvPr>
        <xdr:cNvSpPr txBox="1"/>
      </xdr:nvSpPr>
      <xdr:spPr>
        <a:xfrm>
          <a:off x="18182032"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AB091895-8C05-4D29-B6E6-7EBCA54A2B12}"/>
            </a:ext>
          </a:extLst>
        </xdr:cNvPr>
        <xdr:cNvSpPr txBox="1"/>
      </xdr:nvSpPr>
      <xdr:spPr>
        <a:xfrm>
          <a:off x="1738447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7F1ECCBF-7D1F-4D18-972A-32A8A80ED1AE}"/>
            </a:ext>
          </a:extLst>
        </xdr:cNvPr>
        <xdr:cNvSpPr txBox="1"/>
      </xdr:nvSpPr>
      <xdr:spPr>
        <a:xfrm>
          <a:off x="1658881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67327</xdr:rowOff>
    </xdr:from>
    <xdr:ext cx="469744" cy="259045"/>
    <xdr:sp macro="" textlink="">
      <xdr:nvSpPr>
        <xdr:cNvPr id="819" name="n_1mainValue【消防施設】&#10;一人当たり面積">
          <a:extLst>
            <a:ext uri="{FF2B5EF4-FFF2-40B4-BE49-F238E27FC236}">
              <a16:creationId xmlns:a16="http://schemas.microsoft.com/office/drawing/2014/main" id="{64FE2462-CD56-4761-A5C0-499F1861CEC0}"/>
            </a:ext>
          </a:extLst>
        </xdr:cNvPr>
        <xdr:cNvSpPr txBox="1"/>
      </xdr:nvSpPr>
      <xdr:spPr>
        <a:xfrm>
          <a:off x="18982132"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67327</xdr:rowOff>
    </xdr:from>
    <xdr:ext cx="469744" cy="259045"/>
    <xdr:sp macro="" textlink="">
      <xdr:nvSpPr>
        <xdr:cNvPr id="820" name="n_2mainValue【消防施設】&#10;一人当たり面積">
          <a:extLst>
            <a:ext uri="{FF2B5EF4-FFF2-40B4-BE49-F238E27FC236}">
              <a16:creationId xmlns:a16="http://schemas.microsoft.com/office/drawing/2014/main" id="{0A9EE8BE-34FD-4D98-8895-BD3F1BCF8B12}"/>
            </a:ext>
          </a:extLst>
        </xdr:cNvPr>
        <xdr:cNvSpPr txBox="1"/>
      </xdr:nvSpPr>
      <xdr:spPr>
        <a:xfrm>
          <a:off x="18182032"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130827</xdr:rowOff>
    </xdr:from>
    <xdr:ext cx="469744" cy="259045"/>
    <xdr:sp macro="" textlink="">
      <xdr:nvSpPr>
        <xdr:cNvPr id="821" name="n_3mainValue【消防施設】&#10;一人当たり面積">
          <a:extLst>
            <a:ext uri="{FF2B5EF4-FFF2-40B4-BE49-F238E27FC236}">
              <a16:creationId xmlns:a16="http://schemas.microsoft.com/office/drawing/2014/main" id="{F96F635C-A2AD-4146-85A2-6DD3BD902FB1}"/>
            </a:ext>
          </a:extLst>
        </xdr:cNvPr>
        <xdr:cNvSpPr txBox="1"/>
      </xdr:nvSpPr>
      <xdr:spPr>
        <a:xfrm>
          <a:off x="17384472" y="1453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54627</xdr:rowOff>
    </xdr:from>
    <xdr:ext cx="469744" cy="259045"/>
    <xdr:sp macro="" textlink="">
      <xdr:nvSpPr>
        <xdr:cNvPr id="822" name="n_4mainValue【消防施設】&#10;一人当たり面積">
          <a:extLst>
            <a:ext uri="{FF2B5EF4-FFF2-40B4-BE49-F238E27FC236}">
              <a16:creationId xmlns:a16="http://schemas.microsoft.com/office/drawing/2014/main" id="{6D677884-A8E3-4AD4-8324-241C180951AF}"/>
            </a:ext>
          </a:extLst>
        </xdr:cNvPr>
        <xdr:cNvSpPr txBox="1"/>
      </xdr:nvSpPr>
      <xdr:spPr>
        <a:xfrm>
          <a:off x="16588817"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A75AB017-C0EF-4729-B59F-38309BCB040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CCD3F3A7-5BDD-47B8-B11F-1BBE599725E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E0A43A87-7732-41E4-B2FC-5384913528CB}"/>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1632752B-7299-4EAC-8F95-1415FED695A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36EE8E71-6299-4325-AF79-6561E5E114C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CC963A2C-ABFA-4F24-B09D-870D0F44BB8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F6C6D5A4-2A6D-4BD3-BF5C-04D30296AB4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58A2882D-A2D0-4C6E-AAB6-98164B448AD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717784E4-1770-4936-ADD8-43C6872006D7}"/>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5DDC8A25-ED9F-470D-9399-A435D51108C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8470AB47-A1EB-412E-A81C-DC20F4A0563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77C95458-D934-4355-B8D0-BF2D929FA55C}"/>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398D3360-F744-428E-8FD4-BDD560AA6B78}"/>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C1702AD0-F73E-4978-8BCD-8943AA8E1BAE}"/>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B8275472-ACCC-4351-BEBF-1DD9C0A6E565}"/>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52EC4722-DDC2-4ED6-9F74-C9EDD89C297C}"/>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DE865859-F0C4-4824-8C7B-F7EDAC27B8E2}"/>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3C69D82A-CCDC-4EB3-81F2-35EDA84504D5}"/>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6521F517-765D-48AC-A045-A9BFC0E2EA41}"/>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48BD54DC-81F8-4DCC-8029-467E0F6AAD57}"/>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7B5B0299-69BE-486C-8EEF-9E0C18251895}"/>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9E852B95-BE4E-4649-BCAD-E42278378FF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9ACF7A91-69F9-4FCE-AEC0-835FF85FCE41}"/>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5C37BBCF-C5BD-43C1-9C73-6FDA57CE7FC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5CC12ED6-C393-47C2-99D4-80CE252BD31F}"/>
            </a:ext>
          </a:extLst>
        </xdr:cNvPr>
        <xdr:cNvCxnSpPr/>
      </xdr:nvCxnSpPr>
      <xdr:spPr>
        <a:xfrm flipV="1">
          <a:off x="14703424" y="1716024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5F033A0B-1DEA-4133-83A2-F2288F1E7622}"/>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21C79E88-A13E-49B9-A5DD-A77C5F8EF150}"/>
            </a:ext>
          </a:extLst>
        </xdr:cNvPr>
        <xdr:cNvCxnSpPr/>
      </xdr:nvCxnSpPr>
      <xdr:spPr>
        <a:xfrm>
          <a:off x="14611350" y="1844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C087EC61-15CD-43ED-873A-05BCEA4980E1}"/>
            </a:ext>
          </a:extLst>
        </xdr:cNvPr>
        <xdr:cNvSpPr txBox="1"/>
      </xdr:nvSpPr>
      <xdr:spPr>
        <a:xfrm>
          <a:off x="1474216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257A4261-D197-4EEA-8330-92755FA1FB70}"/>
            </a:ext>
          </a:extLst>
        </xdr:cNvPr>
        <xdr:cNvCxnSpPr/>
      </xdr:nvCxnSpPr>
      <xdr:spPr>
        <a:xfrm>
          <a:off x="1461135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17DCE361-FCED-4CE3-B113-7C7E1D1AC755}"/>
            </a:ext>
          </a:extLst>
        </xdr:cNvPr>
        <xdr:cNvSpPr txBox="1"/>
      </xdr:nvSpPr>
      <xdr:spPr>
        <a:xfrm>
          <a:off x="14742160" y="17619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9F3827B3-02B2-4701-8A4E-52B99D31E9AC}"/>
            </a:ext>
          </a:extLst>
        </xdr:cNvPr>
        <xdr:cNvSpPr/>
      </xdr:nvSpPr>
      <xdr:spPr>
        <a:xfrm>
          <a:off x="14649450" y="17762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740AE796-9BDD-4311-BA80-73588CDE7D9F}"/>
            </a:ext>
          </a:extLst>
        </xdr:cNvPr>
        <xdr:cNvSpPr/>
      </xdr:nvSpPr>
      <xdr:spPr>
        <a:xfrm>
          <a:off x="13887450" y="1777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7AA065CB-9D18-408B-B570-E1DC8F061A9B}"/>
            </a:ext>
          </a:extLst>
        </xdr:cNvPr>
        <xdr:cNvSpPr/>
      </xdr:nvSpPr>
      <xdr:spPr>
        <a:xfrm>
          <a:off x="13089890" y="177571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C5737B44-EED3-47B6-81E1-16CEBE8F1A08}"/>
            </a:ext>
          </a:extLst>
        </xdr:cNvPr>
        <xdr:cNvSpPr/>
      </xdr:nvSpPr>
      <xdr:spPr>
        <a:xfrm>
          <a:off x="12303760" y="1773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9006DD4C-60CA-4C95-BD32-4E9A24C0D649}"/>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A9CF8F91-8739-4418-8CD9-7A6833C50546}"/>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C66EC445-6184-4F85-BB85-73A872D3C97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375D5502-85E9-4DAA-B098-3FB552499B6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26B40A7-AA10-4826-AC79-C8EBF73FF0F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5839CDD7-C11A-4739-9AD4-8AA5953BCEE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61595</xdr:rowOff>
    </xdr:from>
    <xdr:to>
      <xdr:col>85</xdr:col>
      <xdr:colOff>177800</xdr:colOff>
      <xdr:row>104</xdr:row>
      <xdr:rowOff>163195</xdr:rowOff>
    </xdr:to>
    <xdr:sp macro="" textlink="">
      <xdr:nvSpPr>
        <xdr:cNvPr id="863" name="楕円 862">
          <a:extLst>
            <a:ext uri="{FF2B5EF4-FFF2-40B4-BE49-F238E27FC236}">
              <a16:creationId xmlns:a16="http://schemas.microsoft.com/office/drawing/2014/main" id="{30DD1DF7-041F-4B80-BFBF-79104FA0901F}"/>
            </a:ext>
          </a:extLst>
        </xdr:cNvPr>
        <xdr:cNvSpPr/>
      </xdr:nvSpPr>
      <xdr:spPr>
        <a:xfrm>
          <a:off x="14649450" y="178885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40022</xdr:rowOff>
    </xdr:from>
    <xdr:ext cx="405111" cy="259045"/>
    <xdr:sp macro="" textlink="">
      <xdr:nvSpPr>
        <xdr:cNvPr id="864" name="【庁舎】&#10;有形固定資産減価償却率該当値テキスト">
          <a:extLst>
            <a:ext uri="{FF2B5EF4-FFF2-40B4-BE49-F238E27FC236}">
              <a16:creationId xmlns:a16="http://schemas.microsoft.com/office/drawing/2014/main" id="{AA3D642F-A5F2-4C94-AB7D-3E8EFECFE017}"/>
            </a:ext>
          </a:extLst>
        </xdr:cNvPr>
        <xdr:cNvSpPr txBox="1"/>
      </xdr:nvSpPr>
      <xdr:spPr>
        <a:xfrm>
          <a:off x="14742160" y="178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29211</xdr:rowOff>
    </xdr:from>
    <xdr:to>
      <xdr:col>81</xdr:col>
      <xdr:colOff>101600</xdr:colOff>
      <xdr:row>104</xdr:row>
      <xdr:rowOff>130811</xdr:rowOff>
    </xdr:to>
    <xdr:sp macro="" textlink="">
      <xdr:nvSpPr>
        <xdr:cNvPr id="865" name="楕円 864">
          <a:extLst>
            <a:ext uri="{FF2B5EF4-FFF2-40B4-BE49-F238E27FC236}">
              <a16:creationId xmlns:a16="http://schemas.microsoft.com/office/drawing/2014/main" id="{7F491BAC-D3DE-4849-9A1D-C0B10D8A122B}"/>
            </a:ext>
          </a:extLst>
        </xdr:cNvPr>
        <xdr:cNvSpPr/>
      </xdr:nvSpPr>
      <xdr:spPr>
        <a:xfrm>
          <a:off x="13887450" y="178581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80011</xdr:rowOff>
    </xdr:from>
    <xdr:to>
      <xdr:col>85</xdr:col>
      <xdr:colOff>127000</xdr:colOff>
      <xdr:row>104</xdr:row>
      <xdr:rowOff>112395</xdr:rowOff>
    </xdr:to>
    <xdr:cxnSp macro="">
      <xdr:nvCxnSpPr>
        <xdr:cNvPr id="866" name="直線コネクタ 865">
          <a:extLst>
            <a:ext uri="{FF2B5EF4-FFF2-40B4-BE49-F238E27FC236}">
              <a16:creationId xmlns:a16="http://schemas.microsoft.com/office/drawing/2014/main" id="{0B6D9654-219C-476F-A6C2-97F13C54852B}"/>
            </a:ext>
          </a:extLst>
        </xdr:cNvPr>
        <xdr:cNvCxnSpPr/>
      </xdr:nvCxnSpPr>
      <xdr:spPr>
        <a:xfrm>
          <a:off x="13942060" y="17912716"/>
          <a:ext cx="7620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168275</xdr:rowOff>
    </xdr:from>
    <xdr:to>
      <xdr:col>76</xdr:col>
      <xdr:colOff>165100</xdr:colOff>
      <xdr:row>104</xdr:row>
      <xdr:rowOff>98425</xdr:rowOff>
    </xdr:to>
    <xdr:sp macro="" textlink="">
      <xdr:nvSpPr>
        <xdr:cNvPr id="867" name="楕円 866">
          <a:extLst>
            <a:ext uri="{FF2B5EF4-FFF2-40B4-BE49-F238E27FC236}">
              <a16:creationId xmlns:a16="http://schemas.microsoft.com/office/drawing/2014/main" id="{B9CE8DB8-6963-41EA-B6D6-F5D53FA7044D}"/>
            </a:ext>
          </a:extLst>
        </xdr:cNvPr>
        <xdr:cNvSpPr/>
      </xdr:nvSpPr>
      <xdr:spPr>
        <a:xfrm>
          <a:off x="13089890" y="178314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47625</xdr:rowOff>
    </xdr:from>
    <xdr:to>
      <xdr:col>81</xdr:col>
      <xdr:colOff>50800</xdr:colOff>
      <xdr:row>104</xdr:row>
      <xdr:rowOff>80011</xdr:rowOff>
    </xdr:to>
    <xdr:cxnSp macro="">
      <xdr:nvCxnSpPr>
        <xdr:cNvPr id="868" name="直線コネクタ 867">
          <a:extLst>
            <a:ext uri="{FF2B5EF4-FFF2-40B4-BE49-F238E27FC236}">
              <a16:creationId xmlns:a16="http://schemas.microsoft.com/office/drawing/2014/main" id="{5A9938CB-E1FE-4255-A870-86DBE964FA54}"/>
            </a:ext>
          </a:extLst>
        </xdr:cNvPr>
        <xdr:cNvCxnSpPr/>
      </xdr:nvCxnSpPr>
      <xdr:spPr>
        <a:xfrm>
          <a:off x="13144500" y="17880330"/>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133986</xdr:rowOff>
    </xdr:from>
    <xdr:to>
      <xdr:col>72</xdr:col>
      <xdr:colOff>38100</xdr:colOff>
      <xdr:row>104</xdr:row>
      <xdr:rowOff>64136</xdr:rowOff>
    </xdr:to>
    <xdr:sp macro="" textlink="">
      <xdr:nvSpPr>
        <xdr:cNvPr id="869" name="楕円 868">
          <a:extLst>
            <a:ext uri="{FF2B5EF4-FFF2-40B4-BE49-F238E27FC236}">
              <a16:creationId xmlns:a16="http://schemas.microsoft.com/office/drawing/2014/main" id="{8C65A996-D003-4C6B-9C09-9F2AE1E9CCBF}"/>
            </a:ext>
          </a:extLst>
        </xdr:cNvPr>
        <xdr:cNvSpPr/>
      </xdr:nvSpPr>
      <xdr:spPr>
        <a:xfrm>
          <a:off x="12303760" y="17789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13336</xdr:rowOff>
    </xdr:from>
    <xdr:to>
      <xdr:col>76</xdr:col>
      <xdr:colOff>114300</xdr:colOff>
      <xdr:row>104</xdr:row>
      <xdr:rowOff>47625</xdr:rowOff>
    </xdr:to>
    <xdr:cxnSp macro="">
      <xdr:nvCxnSpPr>
        <xdr:cNvPr id="870" name="直線コネクタ 869">
          <a:extLst>
            <a:ext uri="{FF2B5EF4-FFF2-40B4-BE49-F238E27FC236}">
              <a16:creationId xmlns:a16="http://schemas.microsoft.com/office/drawing/2014/main" id="{16ACC4EC-7F8F-426B-A815-C50F1C48F954}"/>
            </a:ext>
          </a:extLst>
        </xdr:cNvPr>
        <xdr:cNvCxnSpPr/>
      </xdr:nvCxnSpPr>
      <xdr:spPr>
        <a:xfrm>
          <a:off x="12346940" y="17847946"/>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116839</xdr:rowOff>
    </xdr:from>
    <xdr:to>
      <xdr:col>67</xdr:col>
      <xdr:colOff>101600</xdr:colOff>
      <xdr:row>107</xdr:row>
      <xdr:rowOff>46989</xdr:rowOff>
    </xdr:to>
    <xdr:sp macro="" textlink="">
      <xdr:nvSpPr>
        <xdr:cNvPr id="871" name="楕円 870">
          <a:extLst>
            <a:ext uri="{FF2B5EF4-FFF2-40B4-BE49-F238E27FC236}">
              <a16:creationId xmlns:a16="http://schemas.microsoft.com/office/drawing/2014/main" id="{D24963C7-31A3-41B5-A86F-CC3FFFBBE851}"/>
            </a:ext>
          </a:extLst>
        </xdr:cNvPr>
        <xdr:cNvSpPr/>
      </xdr:nvSpPr>
      <xdr:spPr>
        <a:xfrm>
          <a:off x="11487150" y="182905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13336</xdr:rowOff>
    </xdr:from>
    <xdr:to>
      <xdr:col>71</xdr:col>
      <xdr:colOff>177800</xdr:colOff>
      <xdr:row>106</xdr:row>
      <xdr:rowOff>167639</xdr:rowOff>
    </xdr:to>
    <xdr:cxnSp macro="">
      <xdr:nvCxnSpPr>
        <xdr:cNvPr id="872" name="直線コネクタ 871">
          <a:extLst>
            <a:ext uri="{FF2B5EF4-FFF2-40B4-BE49-F238E27FC236}">
              <a16:creationId xmlns:a16="http://schemas.microsoft.com/office/drawing/2014/main" id="{922A04C2-BFA3-491C-8864-9DC673EEC995}"/>
            </a:ext>
          </a:extLst>
        </xdr:cNvPr>
        <xdr:cNvCxnSpPr/>
      </xdr:nvCxnSpPr>
      <xdr:spPr>
        <a:xfrm flipV="1">
          <a:off x="11541760" y="17847946"/>
          <a:ext cx="805180" cy="49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361C9416-FF7B-4EBC-A5DC-8A847EC2C9BD}"/>
            </a:ext>
          </a:extLst>
        </xdr:cNvPr>
        <xdr:cNvSpPr txBox="1"/>
      </xdr:nvSpPr>
      <xdr:spPr>
        <a:xfrm>
          <a:off x="1373823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431956C4-8975-441D-9DD4-044E47BEEADD}"/>
            </a:ext>
          </a:extLst>
        </xdr:cNvPr>
        <xdr:cNvSpPr txBox="1"/>
      </xdr:nvSpPr>
      <xdr:spPr>
        <a:xfrm>
          <a:off x="1295718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EA5B9DF7-9703-4E10-A5FD-C9FA980806E4}"/>
            </a:ext>
          </a:extLst>
        </xdr:cNvPr>
        <xdr:cNvSpPr txBox="1"/>
      </xdr:nvSpPr>
      <xdr:spPr>
        <a:xfrm>
          <a:off x="12171054" y="1750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4D4265DE-97A5-4730-89D8-8FE29781EB27}"/>
            </a:ext>
          </a:extLst>
        </xdr:cNvPr>
        <xdr:cNvSpPr txBox="1"/>
      </xdr:nvSpPr>
      <xdr:spPr>
        <a:xfrm>
          <a:off x="1135444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121938</xdr:rowOff>
    </xdr:from>
    <xdr:ext cx="405111" cy="259045"/>
    <xdr:sp macro="" textlink="">
      <xdr:nvSpPr>
        <xdr:cNvPr id="877" name="n_1mainValue【庁舎】&#10;有形固定資産減価償却率">
          <a:extLst>
            <a:ext uri="{FF2B5EF4-FFF2-40B4-BE49-F238E27FC236}">
              <a16:creationId xmlns:a16="http://schemas.microsoft.com/office/drawing/2014/main" id="{03496A2D-D6EE-4B8F-9C6B-BD16369BB184}"/>
            </a:ext>
          </a:extLst>
        </xdr:cNvPr>
        <xdr:cNvSpPr txBox="1"/>
      </xdr:nvSpPr>
      <xdr:spPr>
        <a:xfrm>
          <a:off x="13738234" y="1795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89552</xdr:rowOff>
    </xdr:from>
    <xdr:ext cx="405111" cy="259045"/>
    <xdr:sp macro="" textlink="">
      <xdr:nvSpPr>
        <xdr:cNvPr id="878" name="n_2mainValue【庁舎】&#10;有形固定資産減価償却率">
          <a:extLst>
            <a:ext uri="{FF2B5EF4-FFF2-40B4-BE49-F238E27FC236}">
              <a16:creationId xmlns:a16="http://schemas.microsoft.com/office/drawing/2014/main" id="{B34F78C3-1BB8-45C4-B18E-4045E572112E}"/>
            </a:ext>
          </a:extLst>
        </xdr:cNvPr>
        <xdr:cNvSpPr txBox="1"/>
      </xdr:nvSpPr>
      <xdr:spPr>
        <a:xfrm>
          <a:off x="12957184" y="1792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55263</xdr:rowOff>
    </xdr:from>
    <xdr:ext cx="405111" cy="259045"/>
    <xdr:sp macro="" textlink="">
      <xdr:nvSpPr>
        <xdr:cNvPr id="879" name="n_3mainValue【庁舎】&#10;有形固定資産減価償却率">
          <a:extLst>
            <a:ext uri="{FF2B5EF4-FFF2-40B4-BE49-F238E27FC236}">
              <a16:creationId xmlns:a16="http://schemas.microsoft.com/office/drawing/2014/main" id="{C05D728B-C926-496C-AE0F-A5C35BD4C63A}"/>
            </a:ext>
          </a:extLst>
        </xdr:cNvPr>
        <xdr:cNvSpPr txBox="1"/>
      </xdr:nvSpPr>
      <xdr:spPr>
        <a:xfrm>
          <a:off x="12171054" y="1788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38116</xdr:rowOff>
    </xdr:from>
    <xdr:ext cx="405111" cy="259045"/>
    <xdr:sp macro="" textlink="">
      <xdr:nvSpPr>
        <xdr:cNvPr id="880" name="n_4mainValue【庁舎】&#10;有形固定資産減価償却率">
          <a:extLst>
            <a:ext uri="{FF2B5EF4-FFF2-40B4-BE49-F238E27FC236}">
              <a16:creationId xmlns:a16="http://schemas.microsoft.com/office/drawing/2014/main" id="{4FC33A81-B5DD-4862-8EA2-2A3A7D8625D4}"/>
            </a:ext>
          </a:extLst>
        </xdr:cNvPr>
        <xdr:cNvSpPr txBox="1"/>
      </xdr:nvSpPr>
      <xdr:spPr>
        <a:xfrm>
          <a:off x="113544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CB2718B5-5EC7-4AFB-A3AA-B31DAA0E4F2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CA29E470-7231-4C33-9001-1CDAB297CDB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47890EA5-1602-4090-9684-2A7275695F9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E5CD9FCD-2D6B-413F-96F5-4348B9F5253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B9AA9658-85F3-4702-A26D-C9020A5175B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17E365FE-3124-414D-8898-C8D20DD02E7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6D56E96B-5D94-4A66-9117-0843520441E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E08AFF56-0999-48F5-828F-E42099DAB09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EA385CCD-5AFE-4855-B4AD-A8D735614CA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415BC2A0-B8F3-42EE-818D-41133440C2C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7328A607-94F2-417A-8736-FA06CA908F5F}"/>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11CF65D7-1F1B-4BD4-A8FC-54DB133023A2}"/>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29E8A94F-51D0-43DF-85B3-E9F84908771D}"/>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E30D2195-81F3-462F-9F80-531BC1C3650F}"/>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374F96EA-D143-4182-BB98-B5655E50B672}"/>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E101A46A-72E6-417A-8284-F806EF393F5C}"/>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43562FA6-89B6-4BEE-A52A-A9BF181BF9E7}"/>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EE870F1B-CA54-4C95-B02A-4DBEDB795910}"/>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2E21F8F5-C846-4C22-B20D-82FD02E39CC7}"/>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32EC6BB0-08AD-4E4A-BE45-59190584D079}"/>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AE764181-B8CE-40F5-974C-5D73A8662F2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FC85B0E5-F439-4767-86A0-CD4CF8FD314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EFC4B1A8-F340-4A18-B857-27A846BA73C8}"/>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DBEB8893-E4C5-4AFF-AB79-1DF0140B7432}"/>
            </a:ext>
          </a:extLst>
        </xdr:cNvPr>
        <xdr:cNvCxnSpPr/>
      </xdr:nvCxnSpPr>
      <xdr:spPr>
        <a:xfrm flipV="1">
          <a:off x="19947254" y="1728406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4B0A9434-6DA8-46DC-8BAC-3EE29AE63CE4}"/>
            </a:ext>
          </a:extLst>
        </xdr:cNvPr>
        <xdr:cNvSpPr txBox="1"/>
      </xdr:nvSpPr>
      <xdr:spPr>
        <a:xfrm>
          <a:off x="1998599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2A6617E5-B34D-4914-9658-AE902C479FD5}"/>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F7210980-0821-41B3-B964-6E4C02CAEE6D}"/>
            </a:ext>
          </a:extLst>
        </xdr:cNvPr>
        <xdr:cNvSpPr txBox="1"/>
      </xdr:nvSpPr>
      <xdr:spPr>
        <a:xfrm>
          <a:off x="1998599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95BE6FDB-7522-44BD-9924-5AE447CE170B}"/>
            </a:ext>
          </a:extLst>
        </xdr:cNvPr>
        <xdr:cNvCxnSpPr/>
      </xdr:nvCxnSpPr>
      <xdr:spPr>
        <a:xfrm>
          <a:off x="19885660" y="1728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2C9C9969-F35D-46CA-993A-8DEE7B5012E5}"/>
            </a:ext>
          </a:extLst>
        </xdr:cNvPr>
        <xdr:cNvSpPr txBox="1"/>
      </xdr:nvSpPr>
      <xdr:spPr>
        <a:xfrm>
          <a:off x="19985990" y="18027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410D507E-8CE1-4BEB-8843-E03239CD804F}"/>
            </a:ext>
          </a:extLst>
        </xdr:cNvPr>
        <xdr:cNvSpPr/>
      </xdr:nvSpPr>
      <xdr:spPr>
        <a:xfrm>
          <a:off x="199047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15C3E8FE-665B-4550-9E5D-FCD4099914FA}"/>
            </a:ext>
          </a:extLst>
        </xdr:cNvPr>
        <xdr:cNvSpPr/>
      </xdr:nvSpPr>
      <xdr:spPr>
        <a:xfrm>
          <a:off x="19161760" y="18061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A06CA642-54BC-4F0E-B2BB-2E31E0FD8482}"/>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8354B9C0-C18C-4291-A049-8D4DFB6246AB}"/>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E6B75862-1464-4B43-9DB3-47062771B7B9}"/>
            </a:ext>
          </a:extLst>
        </xdr:cNvPr>
        <xdr:cNvSpPr/>
      </xdr:nvSpPr>
      <xdr:spPr>
        <a:xfrm>
          <a:off x="167614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5071B59E-BC43-403F-8B1F-625589119E7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DC81091D-2934-49F0-B591-5152504EED02}"/>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F7716971-2CCD-4CBE-A54E-EABCA2067EB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8BFB7766-0BBE-473E-85D5-04588975E2B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F839E07E-5865-4005-A95E-E9CC851F331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920" name="楕円 919">
          <a:extLst>
            <a:ext uri="{FF2B5EF4-FFF2-40B4-BE49-F238E27FC236}">
              <a16:creationId xmlns:a16="http://schemas.microsoft.com/office/drawing/2014/main" id="{2CBE7356-0346-42FA-B9FD-5B19796FC456}"/>
            </a:ext>
          </a:extLst>
        </xdr:cNvPr>
        <xdr:cNvSpPr/>
      </xdr:nvSpPr>
      <xdr:spPr>
        <a:xfrm>
          <a:off x="19904710" y="180047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25416</xdr:rowOff>
    </xdr:from>
    <xdr:ext cx="469744" cy="259045"/>
    <xdr:sp macro="" textlink="">
      <xdr:nvSpPr>
        <xdr:cNvPr id="921" name="【庁舎】&#10;一人当たり面積該当値テキスト">
          <a:extLst>
            <a:ext uri="{FF2B5EF4-FFF2-40B4-BE49-F238E27FC236}">
              <a16:creationId xmlns:a16="http://schemas.microsoft.com/office/drawing/2014/main" id="{431D3DFA-5901-4006-81DA-90AC7125CAFA}"/>
            </a:ext>
          </a:extLst>
        </xdr:cNvPr>
        <xdr:cNvSpPr txBox="1"/>
      </xdr:nvSpPr>
      <xdr:spPr>
        <a:xfrm>
          <a:off x="19985990" y="1785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6350</xdr:rowOff>
    </xdr:from>
    <xdr:to>
      <xdr:col>112</xdr:col>
      <xdr:colOff>38100</xdr:colOff>
      <xdr:row>105</xdr:row>
      <xdr:rowOff>107950</xdr:rowOff>
    </xdr:to>
    <xdr:sp macro="" textlink="">
      <xdr:nvSpPr>
        <xdr:cNvPr id="922" name="楕円 921">
          <a:extLst>
            <a:ext uri="{FF2B5EF4-FFF2-40B4-BE49-F238E27FC236}">
              <a16:creationId xmlns:a16="http://schemas.microsoft.com/office/drawing/2014/main" id="{C700A82F-EB67-469A-AB70-ED74CEDC1B8D}"/>
            </a:ext>
          </a:extLst>
        </xdr:cNvPr>
        <xdr:cNvSpPr/>
      </xdr:nvSpPr>
      <xdr:spPr>
        <a:xfrm>
          <a:off x="19161760" y="18010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53339</xdr:rowOff>
    </xdr:from>
    <xdr:to>
      <xdr:col>116</xdr:col>
      <xdr:colOff>63500</xdr:colOff>
      <xdr:row>105</xdr:row>
      <xdr:rowOff>57150</xdr:rowOff>
    </xdr:to>
    <xdr:cxnSp macro="">
      <xdr:nvCxnSpPr>
        <xdr:cNvPr id="923" name="直線コネクタ 922">
          <a:extLst>
            <a:ext uri="{FF2B5EF4-FFF2-40B4-BE49-F238E27FC236}">
              <a16:creationId xmlns:a16="http://schemas.microsoft.com/office/drawing/2014/main" id="{610F7E2D-2850-4C1B-A9F3-63861825CA01}"/>
            </a:ext>
          </a:extLst>
        </xdr:cNvPr>
        <xdr:cNvCxnSpPr/>
      </xdr:nvCxnSpPr>
      <xdr:spPr>
        <a:xfrm flipV="1">
          <a:off x="19204940" y="180593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6350</xdr:rowOff>
    </xdr:from>
    <xdr:to>
      <xdr:col>107</xdr:col>
      <xdr:colOff>101600</xdr:colOff>
      <xdr:row>105</xdr:row>
      <xdr:rowOff>107950</xdr:rowOff>
    </xdr:to>
    <xdr:sp macro="" textlink="">
      <xdr:nvSpPr>
        <xdr:cNvPr id="924" name="楕円 923">
          <a:extLst>
            <a:ext uri="{FF2B5EF4-FFF2-40B4-BE49-F238E27FC236}">
              <a16:creationId xmlns:a16="http://schemas.microsoft.com/office/drawing/2014/main" id="{2927AA7B-7837-4E83-BC5B-59956040772B}"/>
            </a:ext>
          </a:extLst>
        </xdr:cNvPr>
        <xdr:cNvSpPr/>
      </xdr:nvSpPr>
      <xdr:spPr>
        <a:xfrm>
          <a:off x="18345150" y="180105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57150</xdr:rowOff>
    </xdr:from>
    <xdr:to>
      <xdr:col>111</xdr:col>
      <xdr:colOff>177800</xdr:colOff>
      <xdr:row>105</xdr:row>
      <xdr:rowOff>57150</xdr:rowOff>
    </xdr:to>
    <xdr:cxnSp macro="">
      <xdr:nvCxnSpPr>
        <xdr:cNvPr id="925" name="直線コネクタ 924">
          <a:extLst>
            <a:ext uri="{FF2B5EF4-FFF2-40B4-BE49-F238E27FC236}">
              <a16:creationId xmlns:a16="http://schemas.microsoft.com/office/drawing/2014/main" id="{B0074B8B-B2E1-4E2B-86E3-D326D5745DDB}"/>
            </a:ext>
          </a:extLst>
        </xdr:cNvPr>
        <xdr:cNvCxnSpPr/>
      </xdr:nvCxnSpPr>
      <xdr:spPr>
        <a:xfrm>
          <a:off x="18399760" y="180555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6350</xdr:rowOff>
    </xdr:from>
    <xdr:to>
      <xdr:col>102</xdr:col>
      <xdr:colOff>165100</xdr:colOff>
      <xdr:row>105</xdr:row>
      <xdr:rowOff>107950</xdr:rowOff>
    </xdr:to>
    <xdr:sp macro="" textlink="">
      <xdr:nvSpPr>
        <xdr:cNvPr id="926" name="楕円 925">
          <a:extLst>
            <a:ext uri="{FF2B5EF4-FFF2-40B4-BE49-F238E27FC236}">
              <a16:creationId xmlns:a16="http://schemas.microsoft.com/office/drawing/2014/main" id="{BDA19A8D-4BDF-4124-9B2A-4C5FD2A938FF}"/>
            </a:ext>
          </a:extLst>
        </xdr:cNvPr>
        <xdr:cNvSpPr/>
      </xdr:nvSpPr>
      <xdr:spPr>
        <a:xfrm>
          <a:off x="17547590" y="180105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57150</xdr:rowOff>
    </xdr:from>
    <xdr:to>
      <xdr:col>107</xdr:col>
      <xdr:colOff>50800</xdr:colOff>
      <xdr:row>105</xdr:row>
      <xdr:rowOff>57150</xdr:rowOff>
    </xdr:to>
    <xdr:cxnSp macro="">
      <xdr:nvCxnSpPr>
        <xdr:cNvPr id="927" name="直線コネクタ 926">
          <a:extLst>
            <a:ext uri="{FF2B5EF4-FFF2-40B4-BE49-F238E27FC236}">
              <a16:creationId xmlns:a16="http://schemas.microsoft.com/office/drawing/2014/main" id="{31ECDAC4-A722-4F42-9790-43AA4E33D474}"/>
            </a:ext>
          </a:extLst>
        </xdr:cNvPr>
        <xdr:cNvCxnSpPr/>
      </xdr:nvCxnSpPr>
      <xdr:spPr>
        <a:xfrm>
          <a:off x="17602200" y="18055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17780</xdr:rowOff>
    </xdr:from>
    <xdr:to>
      <xdr:col>98</xdr:col>
      <xdr:colOff>38100</xdr:colOff>
      <xdr:row>106</xdr:row>
      <xdr:rowOff>119380</xdr:rowOff>
    </xdr:to>
    <xdr:sp macro="" textlink="">
      <xdr:nvSpPr>
        <xdr:cNvPr id="928" name="楕円 927">
          <a:extLst>
            <a:ext uri="{FF2B5EF4-FFF2-40B4-BE49-F238E27FC236}">
              <a16:creationId xmlns:a16="http://schemas.microsoft.com/office/drawing/2014/main" id="{0600678D-7DF0-4E1E-96E4-DB250D4010A0}"/>
            </a:ext>
          </a:extLst>
        </xdr:cNvPr>
        <xdr:cNvSpPr/>
      </xdr:nvSpPr>
      <xdr:spPr>
        <a:xfrm>
          <a:off x="16761460" y="181952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57150</xdr:rowOff>
    </xdr:from>
    <xdr:to>
      <xdr:col>102</xdr:col>
      <xdr:colOff>114300</xdr:colOff>
      <xdr:row>106</xdr:row>
      <xdr:rowOff>68580</xdr:rowOff>
    </xdr:to>
    <xdr:cxnSp macro="">
      <xdr:nvCxnSpPr>
        <xdr:cNvPr id="929" name="直線コネクタ 928">
          <a:extLst>
            <a:ext uri="{FF2B5EF4-FFF2-40B4-BE49-F238E27FC236}">
              <a16:creationId xmlns:a16="http://schemas.microsoft.com/office/drawing/2014/main" id="{6F2A2580-5ADE-4710-92D5-58A92D4F672C}"/>
            </a:ext>
          </a:extLst>
        </xdr:cNvPr>
        <xdr:cNvCxnSpPr/>
      </xdr:nvCxnSpPr>
      <xdr:spPr>
        <a:xfrm flipV="1">
          <a:off x="16804640" y="18055590"/>
          <a:ext cx="79756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D76087F3-144D-402F-BABD-6A44121107C5}"/>
            </a:ext>
          </a:extLst>
        </xdr:cNvPr>
        <xdr:cNvSpPr txBox="1"/>
      </xdr:nvSpPr>
      <xdr:spPr>
        <a:xfrm>
          <a:off x="18982132"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E02E222A-6FD7-4B12-93D8-314881F93F20}"/>
            </a:ext>
          </a:extLst>
        </xdr:cNvPr>
        <xdr:cNvSpPr txBox="1"/>
      </xdr:nvSpPr>
      <xdr:spPr>
        <a:xfrm>
          <a:off x="1818203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CF378047-BF2C-4D22-8A28-1EC14104BAAF}"/>
            </a:ext>
          </a:extLst>
        </xdr:cNvPr>
        <xdr:cNvSpPr txBox="1"/>
      </xdr:nvSpPr>
      <xdr:spPr>
        <a:xfrm>
          <a:off x="1738447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D67E861A-0939-4E2C-AE42-C375D54BD5C3}"/>
            </a:ext>
          </a:extLst>
        </xdr:cNvPr>
        <xdr:cNvSpPr txBox="1"/>
      </xdr:nvSpPr>
      <xdr:spPr>
        <a:xfrm>
          <a:off x="1658881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124477</xdr:rowOff>
    </xdr:from>
    <xdr:ext cx="469744" cy="259045"/>
    <xdr:sp macro="" textlink="">
      <xdr:nvSpPr>
        <xdr:cNvPr id="934" name="n_1mainValue【庁舎】&#10;一人当たり面積">
          <a:extLst>
            <a:ext uri="{FF2B5EF4-FFF2-40B4-BE49-F238E27FC236}">
              <a16:creationId xmlns:a16="http://schemas.microsoft.com/office/drawing/2014/main" id="{E5FE9C9D-E3DE-41F6-AF28-3FBDAA68D006}"/>
            </a:ext>
          </a:extLst>
        </xdr:cNvPr>
        <xdr:cNvSpPr txBox="1"/>
      </xdr:nvSpPr>
      <xdr:spPr>
        <a:xfrm>
          <a:off x="18982132"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35" name="n_2mainValue【庁舎】&#10;一人当たり面積">
          <a:extLst>
            <a:ext uri="{FF2B5EF4-FFF2-40B4-BE49-F238E27FC236}">
              <a16:creationId xmlns:a16="http://schemas.microsoft.com/office/drawing/2014/main" id="{91DC1E1C-0563-4C14-A1B6-C25E815356DF}"/>
            </a:ext>
          </a:extLst>
        </xdr:cNvPr>
        <xdr:cNvSpPr txBox="1"/>
      </xdr:nvSpPr>
      <xdr:spPr>
        <a:xfrm>
          <a:off x="18182032"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124477</xdr:rowOff>
    </xdr:from>
    <xdr:ext cx="469744" cy="259045"/>
    <xdr:sp macro="" textlink="">
      <xdr:nvSpPr>
        <xdr:cNvPr id="936" name="n_3mainValue【庁舎】&#10;一人当たり面積">
          <a:extLst>
            <a:ext uri="{FF2B5EF4-FFF2-40B4-BE49-F238E27FC236}">
              <a16:creationId xmlns:a16="http://schemas.microsoft.com/office/drawing/2014/main" id="{0508BE89-876D-408A-88E3-E0A1A4EDAFB5}"/>
            </a:ext>
          </a:extLst>
        </xdr:cNvPr>
        <xdr:cNvSpPr txBox="1"/>
      </xdr:nvSpPr>
      <xdr:spPr>
        <a:xfrm>
          <a:off x="17384472"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110507</xdr:rowOff>
    </xdr:from>
    <xdr:ext cx="469744" cy="259045"/>
    <xdr:sp macro="" textlink="">
      <xdr:nvSpPr>
        <xdr:cNvPr id="937" name="n_4mainValue【庁舎】&#10;一人当たり面積">
          <a:extLst>
            <a:ext uri="{FF2B5EF4-FFF2-40B4-BE49-F238E27FC236}">
              <a16:creationId xmlns:a16="http://schemas.microsoft.com/office/drawing/2014/main" id="{D6382D46-0D84-4505-97A9-1F34A39BEE83}"/>
            </a:ext>
          </a:extLst>
        </xdr:cNvPr>
        <xdr:cNvSpPr txBox="1"/>
      </xdr:nvSpPr>
      <xdr:spPr>
        <a:xfrm>
          <a:off x="1658881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6FB33FE9-C12F-4DB1-ADF9-C77943879E9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4062009B-F98B-4728-BE02-D8799F998C69}"/>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1AB87A57-777A-4F9E-8A6E-0B0E4E00727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類似団体内平均値と比較して特に有形固定資産減価償却率が高くなっている施設類型は、</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図書館</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体育館・プール</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一般廃棄物処理施設</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市民会館</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保健センター・保健所</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である。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図書館、体育館・プール、一般廃棄物処理施設については、更新の整備計画を進めている。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市民会館や保健センター・保健所については、今後本庁周辺整備事業に伴う機能再配置及び解体を予定している。</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05%20&#35199;&#23470;&#24066;\&#12304;05&#65306;&#35199;&#23470;&#24066;&#12305;&#12304;&#36001;&#25919;&#29366;&#27841;&#36039;&#26009;&#38598;&#12305;_282049_&#35199;&#23470;&#24066;_2024(2&#22238;&#30446;).xlsx" TargetMode="External"/><Relationship Id="rId1" Type="http://schemas.openxmlformats.org/officeDocument/2006/relationships/externalLinkPath" Target="&#12304;05&#65306;&#35199;&#23470;&#24066;&#12305;&#12304;&#36001;&#25919;&#29366;&#27841;&#36039;&#26009;&#38598;&#12305;_282049_&#35199;&#2347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6.3</v>
          </cell>
          <cell r="BX51">
            <v>4.7</v>
          </cell>
        </row>
        <row r="53">
          <cell r="BP53">
            <v>68</v>
          </cell>
          <cell r="BX53">
            <v>68.099999999999994</v>
          </cell>
          <cell r="CF53">
            <v>68.599999999999994</v>
          </cell>
          <cell r="CN53">
            <v>69.8</v>
          </cell>
          <cell r="CV53">
            <v>70.5</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6.3</v>
          </cell>
          <cell r="BX73">
            <v>4.7</v>
          </cell>
        </row>
        <row r="75">
          <cell r="BP75">
            <v>4.0999999999999996</v>
          </cell>
          <cell r="BX75">
            <v>4.5</v>
          </cell>
          <cell r="CF75">
            <v>4.5</v>
          </cell>
          <cell r="CN75">
            <v>4.7</v>
          </cell>
          <cell r="CV75">
            <v>5</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election activeCell="B1" sqref="B1:DI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205304722</v>
      </c>
      <c r="BO4" s="358"/>
      <c r="BP4" s="358"/>
      <c r="BQ4" s="358"/>
      <c r="BR4" s="358"/>
      <c r="BS4" s="358"/>
      <c r="BT4" s="358"/>
      <c r="BU4" s="359"/>
      <c r="BV4" s="357">
        <v>198092866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0.6</v>
      </c>
      <c r="CU4" s="364"/>
      <c r="CV4" s="364"/>
      <c r="CW4" s="364"/>
      <c r="CX4" s="364"/>
      <c r="CY4" s="364"/>
      <c r="CZ4" s="364"/>
      <c r="DA4" s="365"/>
      <c r="DB4" s="363">
        <v>0.5</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204343509</v>
      </c>
      <c r="BO5" s="395"/>
      <c r="BP5" s="395"/>
      <c r="BQ5" s="395"/>
      <c r="BR5" s="395"/>
      <c r="BS5" s="395"/>
      <c r="BT5" s="395"/>
      <c r="BU5" s="396"/>
      <c r="BV5" s="394">
        <v>197327086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96.7</v>
      </c>
      <c r="CU5" s="392"/>
      <c r="CV5" s="392"/>
      <c r="CW5" s="392"/>
      <c r="CX5" s="392"/>
      <c r="CY5" s="392"/>
      <c r="CZ5" s="392"/>
      <c r="DA5" s="393"/>
      <c r="DB5" s="391">
        <v>98.3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961213</v>
      </c>
      <c r="BO6" s="395"/>
      <c r="BP6" s="395"/>
      <c r="BQ6" s="395"/>
      <c r="BR6" s="395"/>
      <c r="BS6" s="395"/>
      <c r="BT6" s="395"/>
      <c r="BU6" s="396"/>
      <c r="BV6" s="394">
        <v>765780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97.2</v>
      </c>
      <c r="CU6" s="432"/>
      <c r="CV6" s="432"/>
      <c r="CW6" s="432"/>
      <c r="CX6" s="432"/>
      <c r="CY6" s="432"/>
      <c r="CZ6" s="432"/>
      <c r="DA6" s="433"/>
      <c r="DB6" s="431">
        <v>99.4</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304774</v>
      </c>
      <c r="BO7" s="395"/>
      <c r="BP7" s="395"/>
      <c r="BQ7" s="395"/>
      <c r="BR7" s="395"/>
      <c r="BS7" s="395"/>
      <c r="BT7" s="395"/>
      <c r="BU7" s="396"/>
      <c r="BV7" s="394">
        <v>234730</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106365663</v>
      </c>
      <c r="CU7" s="395"/>
      <c r="CV7" s="395"/>
      <c r="CW7" s="395"/>
      <c r="CX7" s="395"/>
      <c r="CY7" s="395"/>
      <c r="CZ7" s="395"/>
      <c r="DA7" s="396"/>
      <c r="DB7" s="394">
        <v>103054608</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656439</v>
      </c>
      <c r="BO8" s="395"/>
      <c r="BP8" s="395"/>
      <c r="BQ8" s="395"/>
      <c r="BR8" s="395"/>
      <c r="BS8" s="395"/>
      <c r="BT8" s="395"/>
      <c r="BU8" s="396"/>
      <c r="BV8" s="394">
        <v>531050</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0.93</v>
      </c>
      <c r="CU8" s="435"/>
      <c r="CV8" s="435"/>
      <c r="CW8" s="435"/>
      <c r="CX8" s="435"/>
      <c r="CY8" s="435"/>
      <c r="CZ8" s="435"/>
      <c r="DA8" s="436"/>
      <c r="DB8" s="434">
        <v>0.93</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485587</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125389</v>
      </c>
      <c r="BO9" s="395"/>
      <c r="BP9" s="395"/>
      <c r="BQ9" s="395"/>
      <c r="BR9" s="395"/>
      <c r="BS9" s="395"/>
      <c r="BT9" s="395"/>
      <c r="BU9" s="396"/>
      <c r="BV9" s="394">
        <v>10937</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10.4</v>
      </c>
      <c r="CU9" s="392"/>
      <c r="CV9" s="392"/>
      <c r="CW9" s="392"/>
      <c r="CX9" s="392"/>
      <c r="CY9" s="392"/>
      <c r="CZ9" s="392"/>
      <c r="DA9" s="393"/>
      <c r="DB9" s="391">
        <v>10.8</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487850</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281146</v>
      </c>
      <c r="BO10" s="395"/>
      <c r="BP10" s="395"/>
      <c r="BQ10" s="395"/>
      <c r="BR10" s="395"/>
      <c r="BS10" s="395"/>
      <c r="BT10" s="395"/>
      <c r="BU10" s="396"/>
      <c r="BV10" s="394">
        <v>208251</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480818</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1900000</v>
      </c>
      <c r="BO12" s="395"/>
      <c r="BP12" s="395"/>
      <c r="BQ12" s="395"/>
      <c r="BR12" s="395"/>
      <c r="BS12" s="395"/>
      <c r="BT12" s="395"/>
      <c r="BU12" s="396"/>
      <c r="BV12" s="394">
        <v>4100000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471931</v>
      </c>
      <c r="S13" s="479"/>
      <c r="T13" s="479"/>
      <c r="U13" s="479"/>
      <c r="V13" s="480"/>
      <c r="W13" s="410" t="s">
        <v>131</v>
      </c>
      <c r="X13" s="411"/>
      <c r="Y13" s="411"/>
      <c r="Z13" s="411"/>
      <c r="AA13" s="411"/>
      <c r="AB13" s="401"/>
      <c r="AC13" s="445">
        <v>728</v>
      </c>
      <c r="AD13" s="446"/>
      <c r="AE13" s="446"/>
      <c r="AF13" s="446"/>
      <c r="AG13" s="488"/>
      <c r="AH13" s="445">
        <v>646</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-1493465</v>
      </c>
      <c r="BO13" s="395"/>
      <c r="BP13" s="395"/>
      <c r="BQ13" s="395"/>
      <c r="BR13" s="395"/>
      <c r="BS13" s="395"/>
      <c r="BT13" s="395"/>
      <c r="BU13" s="396"/>
      <c r="BV13" s="394">
        <v>-3880812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5</v>
      </c>
      <c r="CU13" s="392"/>
      <c r="CV13" s="392"/>
      <c r="CW13" s="392"/>
      <c r="CX13" s="392"/>
      <c r="CY13" s="392"/>
      <c r="CZ13" s="392"/>
      <c r="DA13" s="393"/>
      <c r="DB13" s="391">
        <v>4.7</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482594</v>
      </c>
      <c r="S14" s="479"/>
      <c r="T14" s="479"/>
      <c r="U14" s="479"/>
      <c r="V14" s="480"/>
      <c r="W14" s="384"/>
      <c r="X14" s="385"/>
      <c r="Y14" s="385"/>
      <c r="Z14" s="385"/>
      <c r="AA14" s="385"/>
      <c r="AB14" s="374"/>
      <c r="AC14" s="481">
        <v>0.4</v>
      </c>
      <c r="AD14" s="482"/>
      <c r="AE14" s="482"/>
      <c r="AF14" s="482"/>
      <c r="AG14" s="483"/>
      <c r="AH14" s="481">
        <v>0.3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474335</v>
      </c>
      <c r="S15" s="479"/>
      <c r="T15" s="479"/>
      <c r="U15" s="479"/>
      <c r="V15" s="480"/>
      <c r="W15" s="410" t="s">
        <v>137</v>
      </c>
      <c r="X15" s="411"/>
      <c r="Y15" s="411"/>
      <c r="Z15" s="411"/>
      <c r="AA15" s="411"/>
      <c r="AB15" s="401"/>
      <c r="AC15" s="445">
        <v>36858</v>
      </c>
      <c r="AD15" s="446"/>
      <c r="AE15" s="446"/>
      <c r="AF15" s="446"/>
      <c r="AG15" s="488"/>
      <c r="AH15" s="445">
        <v>38197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75033990</v>
      </c>
      <c r="BO15" s="358"/>
      <c r="BP15" s="358"/>
      <c r="BQ15" s="358"/>
      <c r="BR15" s="358"/>
      <c r="BS15" s="358"/>
      <c r="BT15" s="358"/>
      <c r="BU15" s="359"/>
      <c r="BV15" s="357">
        <v>74057144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18.3</v>
      </c>
      <c r="AD16" s="482"/>
      <c r="AE16" s="482"/>
      <c r="AF16" s="482"/>
      <c r="AG16" s="483"/>
      <c r="AH16" s="481">
        <v>19.7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82895300</v>
      </c>
      <c r="BO16" s="395"/>
      <c r="BP16" s="395"/>
      <c r="BQ16" s="395"/>
      <c r="BR16" s="395"/>
      <c r="BS16" s="395"/>
      <c r="BT16" s="395"/>
      <c r="BU16" s="396"/>
      <c r="BV16" s="394">
        <v>79514323</v>
      </c>
      <c r="BW16" s="395"/>
      <c r="BX16" s="395"/>
      <c r="BY16" s="395"/>
      <c r="BZ16" s="395"/>
      <c r="CA16" s="395"/>
      <c r="CB16" s="395"/>
      <c r="CC16" s="396"/>
      <c r="CD16" s="176"/>
      <c r="CE16" s="508" t="s">
        <v>143</v>
      </c>
      <c r="CF16" s="508"/>
      <c r="CG16" s="508"/>
      <c r="CH16" s="508"/>
      <c r="CI16" s="508"/>
      <c r="CJ16" s="508"/>
      <c r="CK16" s="508"/>
      <c r="CL16" s="508"/>
      <c r="CM16" s="508"/>
      <c r="CN16" s="508"/>
      <c r="CO16" s="508"/>
      <c r="CP16" s="508"/>
      <c r="CQ16" s="508"/>
      <c r="CR16" s="508"/>
      <c r="CS16" s="509"/>
      <c r="CT16" s="391">
        <v>0</v>
      </c>
      <c r="CU16" s="392"/>
      <c r="CV16" s="392"/>
      <c r="CW16" s="392"/>
      <c r="CX16" s="392"/>
      <c r="CY16" s="392"/>
      <c r="CZ16" s="392"/>
      <c r="DA16" s="393"/>
      <c r="DB16" s="391" t="s">
        <v>122</v>
      </c>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144</v>
      </c>
      <c r="N17" s="506"/>
      <c r="O17" s="506"/>
      <c r="P17" s="506"/>
      <c r="Q17" s="507"/>
      <c r="R17" s="500" t="s">
        <v>118</v>
      </c>
      <c r="S17" s="501"/>
      <c r="T17" s="501"/>
      <c r="U17" s="501"/>
      <c r="V17" s="502"/>
      <c r="W17" s="410" t="s">
        <v>145</v>
      </c>
      <c r="X17" s="411"/>
      <c r="Y17" s="411"/>
      <c r="Z17" s="411"/>
      <c r="AA17" s="411"/>
      <c r="AB17" s="401"/>
      <c r="AC17" s="445">
        <v>164327</v>
      </c>
      <c r="AD17" s="446"/>
      <c r="AE17" s="446"/>
      <c r="AF17" s="446"/>
      <c r="AG17" s="488"/>
      <c r="AH17" s="445">
        <v>155543</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97827922</v>
      </c>
      <c r="BO17" s="395"/>
      <c r="BP17" s="395"/>
      <c r="BQ17" s="395"/>
      <c r="BR17" s="395"/>
      <c r="BS17" s="395"/>
      <c r="BT17" s="395"/>
      <c r="BU17" s="396"/>
      <c r="BV17" s="394">
        <v>96407145</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99.95</v>
      </c>
      <c r="M18" s="518"/>
      <c r="N18" s="518"/>
      <c r="O18" s="518"/>
      <c r="P18" s="518"/>
      <c r="Q18" s="518"/>
      <c r="R18" s="519"/>
      <c r="S18" s="519"/>
      <c r="T18" s="519"/>
      <c r="U18" s="519"/>
      <c r="V18" s="520"/>
      <c r="W18" s="412"/>
      <c r="X18" s="413"/>
      <c r="Y18" s="413"/>
      <c r="Z18" s="413"/>
      <c r="AA18" s="413"/>
      <c r="AB18" s="404"/>
      <c r="AC18" s="521">
        <v>81.400000000000006</v>
      </c>
      <c r="AD18" s="522"/>
      <c r="AE18" s="522"/>
      <c r="AF18" s="522"/>
      <c r="AG18" s="523"/>
      <c r="AH18" s="521">
        <v>80</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108678893</v>
      </c>
      <c r="BO18" s="395"/>
      <c r="BP18" s="395"/>
      <c r="BQ18" s="395"/>
      <c r="BR18" s="395"/>
      <c r="BS18" s="395"/>
      <c r="BT18" s="395"/>
      <c r="BU18" s="396"/>
      <c r="BV18" s="394">
        <v>104162308</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4858</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131410993</v>
      </c>
      <c r="BO19" s="395"/>
      <c r="BP19" s="395"/>
      <c r="BQ19" s="395"/>
      <c r="BR19" s="395"/>
      <c r="BS19" s="395"/>
      <c r="BT19" s="395"/>
      <c r="BU19" s="396"/>
      <c r="BV19" s="394">
        <v>128140474</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215651</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122495270</v>
      </c>
      <c r="BO22" s="358"/>
      <c r="BP22" s="358"/>
      <c r="BQ22" s="358"/>
      <c r="BR22" s="358"/>
      <c r="BS22" s="358"/>
      <c r="BT22" s="358"/>
      <c r="BU22" s="359"/>
      <c r="BV22" s="357">
        <v>126732700</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92753498</v>
      </c>
      <c r="BO23" s="395"/>
      <c r="BP23" s="395"/>
      <c r="BQ23" s="395"/>
      <c r="BR23" s="395"/>
      <c r="BS23" s="395"/>
      <c r="BT23" s="395"/>
      <c r="BU23" s="396"/>
      <c r="BV23" s="394">
        <v>97189004</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9648</v>
      </c>
      <c r="R24" s="446"/>
      <c r="S24" s="446"/>
      <c r="T24" s="446"/>
      <c r="U24" s="446"/>
      <c r="V24" s="488"/>
      <c r="W24" s="540"/>
      <c r="X24" s="541"/>
      <c r="Y24" s="542"/>
      <c r="Z24" s="444" t="s">
        <v>162</v>
      </c>
      <c r="AA24" s="424"/>
      <c r="AB24" s="424"/>
      <c r="AC24" s="424"/>
      <c r="AD24" s="424"/>
      <c r="AE24" s="424"/>
      <c r="AF24" s="424"/>
      <c r="AG24" s="425"/>
      <c r="AH24" s="445">
        <v>3039</v>
      </c>
      <c r="AI24" s="446"/>
      <c r="AJ24" s="446"/>
      <c r="AK24" s="446"/>
      <c r="AL24" s="488"/>
      <c r="AM24" s="445">
        <v>9779502</v>
      </c>
      <c r="AN24" s="446"/>
      <c r="AO24" s="446"/>
      <c r="AP24" s="446"/>
      <c r="AQ24" s="446"/>
      <c r="AR24" s="488"/>
      <c r="AS24" s="445">
        <v>3218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73420864</v>
      </c>
      <c r="BO24" s="395"/>
      <c r="BP24" s="395"/>
      <c r="BQ24" s="395"/>
      <c r="BR24" s="395"/>
      <c r="BS24" s="395"/>
      <c r="BT24" s="395"/>
      <c r="BU24" s="396"/>
      <c r="BV24" s="394">
        <v>72826664</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8279</v>
      </c>
      <c r="R25" s="446"/>
      <c r="S25" s="446"/>
      <c r="T25" s="446"/>
      <c r="U25" s="446"/>
      <c r="V25" s="488"/>
      <c r="W25" s="540"/>
      <c r="X25" s="541"/>
      <c r="Y25" s="542"/>
      <c r="Z25" s="444" t="s">
        <v>165</v>
      </c>
      <c r="AA25" s="424"/>
      <c r="AB25" s="424"/>
      <c r="AC25" s="424"/>
      <c r="AD25" s="424"/>
      <c r="AE25" s="424"/>
      <c r="AF25" s="424"/>
      <c r="AG25" s="425"/>
      <c r="AH25" s="445">
        <v>503</v>
      </c>
      <c r="AI25" s="446"/>
      <c r="AJ25" s="446"/>
      <c r="AK25" s="446"/>
      <c r="AL25" s="488"/>
      <c r="AM25" s="445">
        <v>1542701</v>
      </c>
      <c r="AN25" s="446"/>
      <c r="AO25" s="446"/>
      <c r="AP25" s="446"/>
      <c r="AQ25" s="446"/>
      <c r="AR25" s="488"/>
      <c r="AS25" s="445">
        <v>3067</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105184925</v>
      </c>
      <c r="BO25" s="358"/>
      <c r="BP25" s="358"/>
      <c r="BQ25" s="358"/>
      <c r="BR25" s="358"/>
      <c r="BS25" s="358"/>
      <c r="BT25" s="358"/>
      <c r="BU25" s="359"/>
      <c r="BV25" s="357">
        <v>104992073</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7857</v>
      </c>
      <c r="R26" s="446"/>
      <c r="S26" s="446"/>
      <c r="T26" s="446"/>
      <c r="U26" s="446"/>
      <c r="V26" s="488"/>
      <c r="W26" s="540"/>
      <c r="X26" s="541"/>
      <c r="Y26" s="542"/>
      <c r="Z26" s="444" t="s">
        <v>168</v>
      </c>
      <c r="AA26" s="546"/>
      <c r="AB26" s="546"/>
      <c r="AC26" s="546"/>
      <c r="AD26" s="546"/>
      <c r="AE26" s="546"/>
      <c r="AF26" s="546"/>
      <c r="AG26" s="547"/>
      <c r="AH26" s="445">
        <v>384</v>
      </c>
      <c r="AI26" s="446"/>
      <c r="AJ26" s="446"/>
      <c r="AK26" s="446"/>
      <c r="AL26" s="488"/>
      <c r="AM26" s="445">
        <v>1276032</v>
      </c>
      <c r="AN26" s="446"/>
      <c r="AO26" s="446"/>
      <c r="AP26" s="446"/>
      <c r="AQ26" s="446"/>
      <c r="AR26" s="488"/>
      <c r="AS26" s="445">
        <v>3323</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7857</v>
      </c>
      <c r="R27" s="446"/>
      <c r="S27" s="446"/>
      <c r="T27" s="446"/>
      <c r="U27" s="446"/>
      <c r="V27" s="488"/>
      <c r="W27" s="540"/>
      <c r="X27" s="541"/>
      <c r="Y27" s="542"/>
      <c r="Z27" s="444" t="s">
        <v>171</v>
      </c>
      <c r="AA27" s="424"/>
      <c r="AB27" s="424"/>
      <c r="AC27" s="424"/>
      <c r="AD27" s="424"/>
      <c r="AE27" s="424"/>
      <c r="AF27" s="424"/>
      <c r="AG27" s="425"/>
      <c r="AH27" s="445">
        <v>185</v>
      </c>
      <c r="AI27" s="446"/>
      <c r="AJ27" s="446"/>
      <c r="AK27" s="446"/>
      <c r="AL27" s="488"/>
      <c r="AM27" s="445">
        <v>728980</v>
      </c>
      <c r="AN27" s="446"/>
      <c r="AO27" s="446"/>
      <c r="AP27" s="446"/>
      <c r="AQ27" s="446"/>
      <c r="AR27" s="488"/>
      <c r="AS27" s="445">
        <v>3940</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7106</v>
      </c>
      <c r="R28" s="446"/>
      <c r="S28" s="446"/>
      <c r="T28" s="446"/>
      <c r="U28" s="446"/>
      <c r="V28" s="488"/>
      <c r="W28" s="540"/>
      <c r="X28" s="541"/>
      <c r="Y28" s="542"/>
      <c r="Z28" s="444" t="s">
        <v>174</v>
      </c>
      <c r="AA28" s="424"/>
      <c r="AB28" s="424"/>
      <c r="AC28" s="424"/>
      <c r="AD28" s="424"/>
      <c r="AE28" s="424"/>
      <c r="AF28" s="424"/>
      <c r="AG28" s="425"/>
      <c r="AH28" s="445">
        <v>30</v>
      </c>
      <c r="AI28" s="446"/>
      <c r="AJ28" s="446"/>
      <c r="AK28" s="446"/>
      <c r="AL28" s="488"/>
      <c r="AM28" s="445">
        <v>88260</v>
      </c>
      <c r="AN28" s="446"/>
      <c r="AO28" s="446"/>
      <c r="AP28" s="446"/>
      <c r="AQ28" s="446"/>
      <c r="AR28" s="488"/>
      <c r="AS28" s="445">
        <v>2942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15227770</v>
      </c>
      <c r="BO28" s="358"/>
      <c r="BP28" s="358"/>
      <c r="BQ28" s="358"/>
      <c r="BR28" s="358"/>
      <c r="BS28" s="358"/>
      <c r="BT28" s="358"/>
      <c r="BU28" s="359"/>
      <c r="BV28" s="357">
        <v>16846624</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39</v>
      </c>
      <c r="M29" s="446"/>
      <c r="N29" s="446"/>
      <c r="O29" s="446"/>
      <c r="P29" s="488"/>
      <c r="Q29" s="445">
        <v>6527</v>
      </c>
      <c r="R29" s="446"/>
      <c r="S29" s="446"/>
      <c r="T29" s="446"/>
      <c r="U29" s="446"/>
      <c r="V29" s="488"/>
      <c r="W29" s="543"/>
      <c r="X29" s="544"/>
      <c r="Y29" s="545"/>
      <c r="Z29" s="444" t="s">
        <v>177</v>
      </c>
      <c r="AA29" s="424"/>
      <c r="AB29" s="424"/>
      <c r="AC29" s="424"/>
      <c r="AD29" s="424"/>
      <c r="AE29" s="424"/>
      <c r="AF29" s="424"/>
      <c r="AG29" s="425"/>
      <c r="AH29" s="445">
        <v>3254</v>
      </c>
      <c r="AI29" s="446"/>
      <c r="AJ29" s="446"/>
      <c r="AK29" s="446"/>
      <c r="AL29" s="488"/>
      <c r="AM29" s="445">
        <v>10596742</v>
      </c>
      <c r="AN29" s="446"/>
      <c r="AO29" s="446"/>
      <c r="AP29" s="446"/>
      <c r="AQ29" s="446"/>
      <c r="AR29" s="488"/>
      <c r="AS29" s="445">
        <v>3257</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3501373</v>
      </c>
      <c r="BO29" s="395"/>
      <c r="BP29" s="395"/>
      <c r="BQ29" s="395"/>
      <c r="BR29" s="395"/>
      <c r="BS29" s="395"/>
      <c r="BT29" s="395"/>
      <c r="BU29" s="396"/>
      <c r="BV29" s="394">
        <v>3494003</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19719146</v>
      </c>
      <c r="BO30" s="514"/>
      <c r="BP30" s="514"/>
      <c r="BQ30" s="514"/>
      <c r="BR30" s="514"/>
      <c r="BS30" s="514"/>
      <c r="BT30" s="514"/>
      <c r="BU30" s="515"/>
      <c r="BV30" s="513">
        <v>18371480</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f>IF(BG34="","",MAX(C34:D43,U34:V43,AM34:AN43)+1)</f>
        <v>11</v>
      </c>
      <c r="BF34" s="584"/>
      <c r="BG34" s="585" t="str">
        <f>IF('各会計、関係団体の財政状況及び健全化判断比率'!B35="","",'各会計、関係団体の財政状況及び健全化判断比率'!B35)</f>
        <v>食肉センター特別会計</v>
      </c>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阪神水道企業団</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社会福祉法人 阪神福祉事業団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公共用地買収事業特別会計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IF('各会計、関係団体の財政状況及び健全化判断比率'!B32="","",'各会計、関係団体の財政状況及び健全化判断比率'!B32)</f>
        <v>工業用水道事業会計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兵庫県後期高齢者医療広域連合（一般会計）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兵庫県信用保証協会</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v>
      </c>
      <c r="DH35" s="586"/>
      <c r="DI35" s="190"/>
    </row>
    <row r="36" spans="1:113" ht="32.25" customHeight="1" x14ac:dyDescent="0.2">
      <c r="A36" s="163"/>
      <c r="B36" s="187"/>
      <c r="C36" s="584">
        <f>IF(E36="","",C35+1)</f>
        <v>3</v>
      </c>
      <c r="D36" s="584"/>
      <c r="E36" s="585" t="str">
        <f>IF('各会計、関係団体の財政状況及び健全化判断比率'!B9="","",'各会計、関係団体の財政状況及び健全化判断比率'!B9)</f>
        <v>母子父子寡婦福祉資金貸付事業特別会計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9</v>
      </c>
      <c r="AN36" s="584"/>
      <c r="AO36" s="585" t="str">
        <f>IF('各会計、関係団体の財政状況及び健全化判断比率'!B33="","",'各会計、関係団体の財政状況及び健全化判断比率'!B33)</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兵庫県後期高齢者医療広域連合（特別会計）</v>
      </c>
      <c r="BZ36" s="585"/>
      <c r="CA36" s="585"/>
      <c r="CB36" s="585"/>
      <c r="CC36" s="585"/>
      <c r="CD36" s="585"/>
      <c r="CE36" s="585"/>
      <c r="CF36" s="585"/>
      <c r="CG36" s="585"/>
      <c r="CH36" s="585"/>
      <c r="CI36" s="585"/>
      <c r="CJ36" s="585"/>
      <c r="CK36" s="585"/>
      <c r="CL36" s="585"/>
      <c r="CM36" s="585"/>
      <c r="CN36" s="163"/>
      <c r="CO36" s="584">
        <f t="shared" si="3"/>
        <v>17</v>
      </c>
      <c r="CP36" s="584"/>
      <c r="CQ36" s="585" t="str">
        <f>IF('各会計、関係団体の財政状況及び健全化判断比率'!BS9="","",'各会計、関係団体の財政状況及び健全化判断比率'!BS9)</f>
        <v>西宮市住宅整備資金等融資</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f t="shared" si="0"/>
        <v>10</v>
      </c>
      <c r="AN37" s="584"/>
      <c r="AO37" s="585" t="str">
        <f>IF('各会計、関係団体の財政状況及び健全化判断比率'!B34="","",'各会計、関係団体の財政状況及び健全化判断比率'!B34)</f>
        <v>病院事業会計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63"/>
      <c r="CO37" s="584">
        <f t="shared" si="3"/>
        <v>18</v>
      </c>
      <c r="CP37" s="584"/>
      <c r="CQ37" s="585" t="str">
        <f>IF('各会計、関係団体の財政状況及び健全化判断比率'!BS10="","",'各会計、関係団体の財政状況及び健全化判断比率'!BS10)</f>
        <v>公益財団法人　西宮市文化振興財団</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f t="shared" si="3"/>
        <v>19</v>
      </c>
      <c r="CP38" s="584"/>
      <c r="CQ38" s="585" t="str">
        <f>IF('各会計、関係団体の財政状況及び健全化判断比率'!BS11="","",'各会計、関係団体の財政状況及び健全化判断比率'!BS11)</f>
        <v>公益財団法人　西宮スポーツセンター</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f t="shared" si="3"/>
        <v>20</v>
      </c>
      <c r="CP39" s="584"/>
      <c r="CQ39" s="585" t="str">
        <f>IF('各会計、関係団体の財政状況及び健全化判断比率'!BS12="","",'各会計、関係団体の財政状況及び健全化判断比率'!BS12)</f>
        <v>公益財団法人　西宮市国際交流協会</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f t="shared" si="3"/>
        <v>21</v>
      </c>
      <c r="CP40" s="584"/>
      <c r="CQ40" s="585" t="str">
        <f>IF('各会計、関係団体の財政状況及び健全化判断比率'!BS13="","",'各会計、関係団体の財政状況及び健全化判断比率'!BS13)</f>
        <v>西宮市都市管理株式会社</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f t="shared" si="3"/>
        <v>22</v>
      </c>
      <c r="CP41" s="584"/>
      <c r="CQ41" s="585" t="str">
        <f>IF('各会計、関係団体の財政状況及び健全化判断比率'!BS14="","",'各会計、関係団体の財政状況及び健全化判断比率'!BS14)</f>
        <v>一般財団法人　西宮市都市整備公社</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f t="shared" si="3"/>
        <v>23</v>
      </c>
      <c r="CP42" s="584"/>
      <c r="CQ42" s="585" t="str">
        <f>IF('各会計、関係団体の財政状況及び健全化判断比率'!BS15="","",'各会計、関係団体の財政状況及び健全化判断比率'!BS15)</f>
        <v>西宮市土地開発公社</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4fD4WDqgRadL1dWvyYa7oU79bv9vhcFET6k3/0Y2w+Wh0AGCO0UboY9beYxPNkbKobdceXjtw5SnAIwSvC7ZkA==" saltValue="vyL9zra/fvALEvSMkDlC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91550901</v>
      </c>
      <c r="S5" s="600"/>
      <c r="T5" s="600"/>
      <c r="U5" s="600"/>
      <c r="V5" s="600"/>
      <c r="W5" s="600"/>
      <c r="X5" s="600"/>
      <c r="Y5" s="601"/>
      <c r="Z5" s="602">
        <v>44.6</v>
      </c>
      <c r="AA5" s="602"/>
      <c r="AB5" s="602"/>
      <c r="AC5" s="602"/>
      <c r="AD5" s="603">
        <v>83298050</v>
      </c>
      <c r="AE5" s="603"/>
      <c r="AF5" s="603"/>
      <c r="AG5" s="603"/>
      <c r="AH5" s="603"/>
      <c r="AI5" s="603"/>
      <c r="AJ5" s="603"/>
      <c r="AK5" s="603"/>
      <c r="AL5" s="604">
        <v>74.5</v>
      </c>
      <c r="AM5" s="605"/>
      <c r="AN5" s="605"/>
      <c r="AO5" s="606"/>
      <c r="AP5" s="596" t="s">
        <v>216</v>
      </c>
      <c r="AQ5" s="597"/>
      <c r="AR5" s="597"/>
      <c r="AS5" s="597"/>
      <c r="AT5" s="597"/>
      <c r="AU5" s="597"/>
      <c r="AV5" s="597"/>
      <c r="AW5" s="597"/>
      <c r="AX5" s="597"/>
      <c r="AY5" s="597"/>
      <c r="AZ5" s="597"/>
      <c r="BA5" s="597"/>
      <c r="BB5" s="597"/>
      <c r="BC5" s="597"/>
      <c r="BD5" s="597"/>
      <c r="BE5" s="597"/>
      <c r="BF5" s="598"/>
      <c r="BG5" s="610">
        <v>81905766</v>
      </c>
      <c r="BH5" s="611"/>
      <c r="BI5" s="611"/>
      <c r="BJ5" s="611"/>
      <c r="BK5" s="611"/>
      <c r="BL5" s="611"/>
      <c r="BM5" s="611"/>
      <c r="BN5" s="612"/>
      <c r="BO5" s="613">
        <v>89.5</v>
      </c>
      <c r="BP5" s="613"/>
      <c r="BQ5" s="613"/>
      <c r="BR5" s="613"/>
      <c r="BS5" s="614">
        <v>1057970</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878628</v>
      </c>
      <c r="S6" s="611"/>
      <c r="T6" s="611"/>
      <c r="U6" s="611"/>
      <c r="V6" s="611"/>
      <c r="W6" s="611"/>
      <c r="X6" s="611"/>
      <c r="Y6" s="612"/>
      <c r="Z6" s="613">
        <v>0.4</v>
      </c>
      <c r="AA6" s="613"/>
      <c r="AB6" s="613"/>
      <c r="AC6" s="613"/>
      <c r="AD6" s="614">
        <v>878628</v>
      </c>
      <c r="AE6" s="614"/>
      <c r="AF6" s="614"/>
      <c r="AG6" s="614"/>
      <c r="AH6" s="614"/>
      <c r="AI6" s="614"/>
      <c r="AJ6" s="614"/>
      <c r="AK6" s="614"/>
      <c r="AL6" s="615">
        <v>0.8</v>
      </c>
      <c r="AM6" s="616"/>
      <c r="AN6" s="616"/>
      <c r="AO6" s="617"/>
      <c r="AP6" s="607" t="s">
        <v>221</v>
      </c>
      <c r="AQ6" s="608"/>
      <c r="AR6" s="608"/>
      <c r="AS6" s="608"/>
      <c r="AT6" s="608"/>
      <c r="AU6" s="608"/>
      <c r="AV6" s="608"/>
      <c r="AW6" s="608"/>
      <c r="AX6" s="608"/>
      <c r="AY6" s="608"/>
      <c r="AZ6" s="608"/>
      <c r="BA6" s="608"/>
      <c r="BB6" s="608"/>
      <c r="BC6" s="608"/>
      <c r="BD6" s="608"/>
      <c r="BE6" s="608"/>
      <c r="BF6" s="609"/>
      <c r="BG6" s="610">
        <v>81905766</v>
      </c>
      <c r="BH6" s="611"/>
      <c r="BI6" s="611"/>
      <c r="BJ6" s="611"/>
      <c r="BK6" s="611"/>
      <c r="BL6" s="611"/>
      <c r="BM6" s="611"/>
      <c r="BN6" s="612"/>
      <c r="BO6" s="613">
        <v>89.5</v>
      </c>
      <c r="BP6" s="613"/>
      <c r="BQ6" s="613"/>
      <c r="BR6" s="613"/>
      <c r="BS6" s="614">
        <v>1057970</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826823</v>
      </c>
      <c r="CS6" s="611"/>
      <c r="CT6" s="611"/>
      <c r="CU6" s="611"/>
      <c r="CV6" s="611"/>
      <c r="CW6" s="611"/>
      <c r="CX6" s="611"/>
      <c r="CY6" s="612"/>
      <c r="CZ6" s="604">
        <v>0.4</v>
      </c>
      <c r="DA6" s="605"/>
      <c r="DB6" s="605"/>
      <c r="DC6" s="621"/>
      <c r="DD6" s="619" t="s">
        <v>122</v>
      </c>
      <c r="DE6" s="611"/>
      <c r="DF6" s="611"/>
      <c r="DG6" s="611"/>
      <c r="DH6" s="611"/>
      <c r="DI6" s="611"/>
      <c r="DJ6" s="611"/>
      <c r="DK6" s="611"/>
      <c r="DL6" s="611"/>
      <c r="DM6" s="611"/>
      <c r="DN6" s="611"/>
      <c r="DO6" s="611"/>
      <c r="DP6" s="612"/>
      <c r="DQ6" s="619">
        <v>826814</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78838</v>
      </c>
      <c r="S7" s="611"/>
      <c r="T7" s="611"/>
      <c r="U7" s="611"/>
      <c r="V7" s="611"/>
      <c r="W7" s="611"/>
      <c r="X7" s="611"/>
      <c r="Y7" s="612"/>
      <c r="Z7" s="613">
        <v>0</v>
      </c>
      <c r="AA7" s="613"/>
      <c r="AB7" s="613"/>
      <c r="AC7" s="613"/>
      <c r="AD7" s="614">
        <v>78838</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44427848</v>
      </c>
      <c r="BH7" s="611"/>
      <c r="BI7" s="611"/>
      <c r="BJ7" s="611"/>
      <c r="BK7" s="611"/>
      <c r="BL7" s="611"/>
      <c r="BM7" s="611"/>
      <c r="BN7" s="612"/>
      <c r="BO7" s="613">
        <v>48.5</v>
      </c>
      <c r="BP7" s="613"/>
      <c r="BQ7" s="613"/>
      <c r="BR7" s="613"/>
      <c r="BS7" s="614">
        <v>1057970</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19589146</v>
      </c>
      <c r="CS7" s="611"/>
      <c r="CT7" s="611"/>
      <c r="CU7" s="611"/>
      <c r="CV7" s="611"/>
      <c r="CW7" s="611"/>
      <c r="CX7" s="611"/>
      <c r="CY7" s="612"/>
      <c r="CZ7" s="613">
        <v>9.6</v>
      </c>
      <c r="DA7" s="613"/>
      <c r="DB7" s="613"/>
      <c r="DC7" s="613"/>
      <c r="DD7" s="619">
        <v>921452</v>
      </c>
      <c r="DE7" s="611"/>
      <c r="DF7" s="611"/>
      <c r="DG7" s="611"/>
      <c r="DH7" s="611"/>
      <c r="DI7" s="611"/>
      <c r="DJ7" s="611"/>
      <c r="DK7" s="611"/>
      <c r="DL7" s="611"/>
      <c r="DM7" s="611"/>
      <c r="DN7" s="611"/>
      <c r="DO7" s="611"/>
      <c r="DP7" s="612"/>
      <c r="DQ7" s="619">
        <v>15689099</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1406833</v>
      </c>
      <c r="S8" s="611"/>
      <c r="T8" s="611"/>
      <c r="U8" s="611"/>
      <c r="V8" s="611"/>
      <c r="W8" s="611"/>
      <c r="X8" s="611"/>
      <c r="Y8" s="612"/>
      <c r="Z8" s="613">
        <v>0.7</v>
      </c>
      <c r="AA8" s="613"/>
      <c r="AB8" s="613"/>
      <c r="AC8" s="613"/>
      <c r="AD8" s="614">
        <v>1406833</v>
      </c>
      <c r="AE8" s="614"/>
      <c r="AF8" s="614"/>
      <c r="AG8" s="614"/>
      <c r="AH8" s="614"/>
      <c r="AI8" s="614"/>
      <c r="AJ8" s="614"/>
      <c r="AK8" s="614"/>
      <c r="AL8" s="615">
        <v>1.3</v>
      </c>
      <c r="AM8" s="616"/>
      <c r="AN8" s="616"/>
      <c r="AO8" s="617"/>
      <c r="AP8" s="607" t="s">
        <v>227</v>
      </c>
      <c r="AQ8" s="608"/>
      <c r="AR8" s="608"/>
      <c r="AS8" s="608"/>
      <c r="AT8" s="608"/>
      <c r="AU8" s="608"/>
      <c r="AV8" s="608"/>
      <c r="AW8" s="608"/>
      <c r="AX8" s="608"/>
      <c r="AY8" s="608"/>
      <c r="AZ8" s="608"/>
      <c r="BA8" s="608"/>
      <c r="BB8" s="608"/>
      <c r="BC8" s="608"/>
      <c r="BD8" s="608"/>
      <c r="BE8" s="608"/>
      <c r="BF8" s="609"/>
      <c r="BG8" s="610">
        <v>738545</v>
      </c>
      <c r="BH8" s="611"/>
      <c r="BI8" s="611"/>
      <c r="BJ8" s="611"/>
      <c r="BK8" s="611"/>
      <c r="BL8" s="611"/>
      <c r="BM8" s="611"/>
      <c r="BN8" s="612"/>
      <c r="BO8" s="613">
        <v>0.8</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99246164</v>
      </c>
      <c r="CS8" s="611"/>
      <c r="CT8" s="611"/>
      <c r="CU8" s="611"/>
      <c r="CV8" s="611"/>
      <c r="CW8" s="611"/>
      <c r="CX8" s="611"/>
      <c r="CY8" s="612"/>
      <c r="CZ8" s="613">
        <v>48.6</v>
      </c>
      <c r="DA8" s="613"/>
      <c r="DB8" s="613"/>
      <c r="DC8" s="613"/>
      <c r="DD8" s="619">
        <v>1127897</v>
      </c>
      <c r="DE8" s="611"/>
      <c r="DF8" s="611"/>
      <c r="DG8" s="611"/>
      <c r="DH8" s="611"/>
      <c r="DI8" s="611"/>
      <c r="DJ8" s="611"/>
      <c r="DK8" s="611"/>
      <c r="DL8" s="611"/>
      <c r="DM8" s="611"/>
      <c r="DN8" s="611"/>
      <c r="DO8" s="611"/>
      <c r="DP8" s="612"/>
      <c r="DQ8" s="619">
        <v>52279905</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1858184</v>
      </c>
      <c r="S9" s="611"/>
      <c r="T9" s="611"/>
      <c r="U9" s="611"/>
      <c r="V9" s="611"/>
      <c r="W9" s="611"/>
      <c r="X9" s="611"/>
      <c r="Y9" s="612"/>
      <c r="Z9" s="613">
        <v>0.9</v>
      </c>
      <c r="AA9" s="613"/>
      <c r="AB9" s="613"/>
      <c r="AC9" s="613"/>
      <c r="AD9" s="614">
        <v>1858184</v>
      </c>
      <c r="AE9" s="614"/>
      <c r="AF9" s="614"/>
      <c r="AG9" s="614"/>
      <c r="AH9" s="614"/>
      <c r="AI9" s="614"/>
      <c r="AJ9" s="614"/>
      <c r="AK9" s="614"/>
      <c r="AL9" s="615">
        <v>1.7</v>
      </c>
      <c r="AM9" s="616"/>
      <c r="AN9" s="616"/>
      <c r="AO9" s="617"/>
      <c r="AP9" s="607" t="s">
        <v>230</v>
      </c>
      <c r="AQ9" s="608"/>
      <c r="AR9" s="608"/>
      <c r="AS9" s="608"/>
      <c r="AT9" s="608"/>
      <c r="AU9" s="608"/>
      <c r="AV9" s="608"/>
      <c r="AW9" s="608"/>
      <c r="AX9" s="608"/>
      <c r="AY9" s="608"/>
      <c r="AZ9" s="608"/>
      <c r="BA9" s="608"/>
      <c r="BB9" s="608"/>
      <c r="BC9" s="608"/>
      <c r="BD9" s="608"/>
      <c r="BE9" s="608"/>
      <c r="BF9" s="609"/>
      <c r="BG9" s="610">
        <v>39336720</v>
      </c>
      <c r="BH9" s="611"/>
      <c r="BI9" s="611"/>
      <c r="BJ9" s="611"/>
      <c r="BK9" s="611"/>
      <c r="BL9" s="611"/>
      <c r="BM9" s="611"/>
      <c r="BN9" s="612"/>
      <c r="BO9" s="613">
        <v>43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18376813</v>
      </c>
      <c r="CS9" s="611"/>
      <c r="CT9" s="611"/>
      <c r="CU9" s="611"/>
      <c r="CV9" s="611"/>
      <c r="CW9" s="611"/>
      <c r="CX9" s="611"/>
      <c r="CY9" s="612"/>
      <c r="CZ9" s="613">
        <v>9</v>
      </c>
      <c r="DA9" s="613"/>
      <c r="DB9" s="613"/>
      <c r="DC9" s="613"/>
      <c r="DD9" s="619">
        <v>2606538</v>
      </c>
      <c r="DE9" s="611"/>
      <c r="DF9" s="611"/>
      <c r="DG9" s="611"/>
      <c r="DH9" s="611"/>
      <c r="DI9" s="611"/>
      <c r="DJ9" s="611"/>
      <c r="DK9" s="611"/>
      <c r="DL9" s="611"/>
      <c r="DM9" s="611"/>
      <c r="DN9" s="611"/>
      <c r="DO9" s="611"/>
      <c r="DP9" s="612"/>
      <c r="DQ9" s="619">
        <v>12729987</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1349913</v>
      </c>
      <c r="BH10" s="611"/>
      <c r="BI10" s="611"/>
      <c r="BJ10" s="611"/>
      <c r="BK10" s="611"/>
      <c r="BL10" s="611"/>
      <c r="BM10" s="611"/>
      <c r="BN10" s="612"/>
      <c r="BO10" s="613">
        <v>1.5</v>
      </c>
      <c r="BP10" s="613"/>
      <c r="BQ10" s="613"/>
      <c r="BR10" s="613"/>
      <c r="BS10" s="614">
        <v>224680</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345085</v>
      </c>
      <c r="CS10" s="611"/>
      <c r="CT10" s="611"/>
      <c r="CU10" s="611"/>
      <c r="CV10" s="611"/>
      <c r="CW10" s="611"/>
      <c r="CX10" s="611"/>
      <c r="CY10" s="612"/>
      <c r="CZ10" s="613">
        <v>0.2</v>
      </c>
      <c r="DA10" s="613"/>
      <c r="DB10" s="613"/>
      <c r="DC10" s="613"/>
      <c r="DD10" s="619">
        <v>6613</v>
      </c>
      <c r="DE10" s="611"/>
      <c r="DF10" s="611"/>
      <c r="DG10" s="611"/>
      <c r="DH10" s="611"/>
      <c r="DI10" s="611"/>
      <c r="DJ10" s="611"/>
      <c r="DK10" s="611"/>
      <c r="DL10" s="611"/>
      <c r="DM10" s="611"/>
      <c r="DN10" s="611"/>
      <c r="DO10" s="611"/>
      <c r="DP10" s="612"/>
      <c r="DQ10" s="619">
        <v>313345</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11346840</v>
      </c>
      <c r="S11" s="611"/>
      <c r="T11" s="611"/>
      <c r="U11" s="611"/>
      <c r="V11" s="611"/>
      <c r="W11" s="611"/>
      <c r="X11" s="611"/>
      <c r="Y11" s="612"/>
      <c r="Z11" s="615">
        <v>5.5</v>
      </c>
      <c r="AA11" s="616"/>
      <c r="AB11" s="616"/>
      <c r="AC11" s="622"/>
      <c r="AD11" s="619">
        <v>11346840</v>
      </c>
      <c r="AE11" s="611"/>
      <c r="AF11" s="611"/>
      <c r="AG11" s="611"/>
      <c r="AH11" s="611"/>
      <c r="AI11" s="611"/>
      <c r="AJ11" s="611"/>
      <c r="AK11" s="612"/>
      <c r="AL11" s="615">
        <v>10.199999999999999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3002670</v>
      </c>
      <c r="BH11" s="611"/>
      <c r="BI11" s="611"/>
      <c r="BJ11" s="611"/>
      <c r="BK11" s="611"/>
      <c r="BL11" s="611"/>
      <c r="BM11" s="611"/>
      <c r="BN11" s="612"/>
      <c r="BO11" s="613">
        <v>3.3</v>
      </c>
      <c r="BP11" s="613"/>
      <c r="BQ11" s="613"/>
      <c r="BR11" s="613"/>
      <c r="BS11" s="614">
        <v>833290</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155000</v>
      </c>
      <c r="CS11" s="611"/>
      <c r="CT11" s="611"/>
      <c r="CU11" s="611"/>
      <c r="CV11" s="611"/>
      <c r="CW11" s="611"/>
      <c r="CX11" s="611"/>
      <c r="CY11" s="612"/>
      <c r="CZ11" s="613">
        <v>0.1</v>
      </c>
      <c r="DA11" s="613"/>
      <c r="DB11" s="613"/>
      <c r="DC11" s="613"/>
      <c r="DD11" s="619">
        <v>16262</v>
      </c>
      <c r="DE11" s="611"/>
      <c r="DF11" s="611"/>
      <c r="DG11" s="611"/>
      <c r="DH11" s="611"/>
      <c r="DI11" s="611"/>
      <c r="DJ11" s="611"/>
      <c r="DK11" s="611"/>
      <c r="DL11" s="611"/>
      <c r="DM11" s="611"/>
      <c r="DN11" s="611"/>
      <c r="DO11" s="611"/>
      <c r="DP11" s="612"/>
      <c r="DQ11" s="619">
        <v>139622</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141191</v>
      </c>
      <c r="S12" s="611"/>
      <c r="T12" s="611"/>
      <c r="U12" s="611"/>
      <c r="V12" s="611"/>
      <c r="W12" s="611"/>
      <c r="X12" s="611"/>
      <c r="Y12" s="612"/>
      <c r="Z12" s="613">
        <v>0.1</v>
      </c>
      <c r="AA12" s="613"/>
      <c r="AB12" s="613"/>
      <c r="AC12" s="613"/>
      <c r="AD12" s="614">
        <v>141191</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34780187</v>
      </c>
      <c r="BH12" s="611"/>
      <c r="BI12" s="611"/>
      <c r="BJ12" s="611"/>
      <c r="BK12" s="611"/>
      <c r="BL12" s="611"/>
      <c r="BM12" s="611"/>
      <c r="BN12" s="612"/>
      <c r="BO12" s="613">
        <v>38</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580078</v>
      </c>
      <c r="CS12" s="611"/>
      <c r="CT12" s="611"/>
      <c r="CU12" s="611"/>
      <c r="CV12" s="611"/>
      <c r="CW12" s="611"/>
      <c r="CX12" s="611"/>
      <c r="CY12" s="612"/>
      <c r="CZ12" s="613">
        <v>0.3</v>
      </c>
      <c r="DA12" s="613"/>
      <c r="DB12" s="613"/>
      <c r="DC12" s="613"/>
      <c r="DD12" s="619">
        <v>41047</v>
      </c>
      <c r="DE12" s="611"/>
      <c r="DF12" s="611"/>
      <c r="DG12" s="611"/>
      <c r="DH12" s="611"/>
      <c r="DI12" s="611"/>
      <c r="DJ12" s="611"/>
      <c r="DK12" s="611"/>
      <c r="DL12" s="611"/>
      <c r="DM12" s="611"/>
      <c r="DN12" s="611"/>
      <c r="DO12" s="611"/>
      <c r="DP12" s="612"/>
      <c r="DQ12" s="619">
        <v>431738</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34481790</v>
      </c>
      <c r="BH13" s="611"/>
      <c r="BI13" s="611"/>
      <c r="BJ13" s="611"/>
      <c r="BK13" s="611"/>
      <c r="BL13" s="611"/>
      <c r="BM13" s="611"/>
      <c r="BN13" s="612"/>
      <c r="BO13" s="613">
        <v>37.700000000000003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15435948</v>
      </c>
      <c r="CS13" s="611"/>
      <c r="CT13" s="611"/>
      <c r="CU13" s="611"/>
      <c r="CV13" s="611"/>
      <c r="CW13" s="611"/>
      <c r="CX13" s="611"/>
      <c r="CY13" s="612"/>
      <c r="CZ13" s="613">
        <v>7.6</v>
      </c>
      <c r="DA13" s="613"/>
      <c r="DB13" s="613"/>
      <c r="DC13" s="613"/>
      <c r="DD13" s="619">
        <v>4743531</v>
      </c>
      <c r="DE13" s="611"/>
      <c r="DF13" s="611"/>
      <c r="DG13" s="611"/>
      <c r="DH13" s="611"/>
      <c r="DI13" s="611"/>
      <c r="DJ13" s="611"/>
      <c r="DK13" s="611"/>
      <c r="DL13" s="611"/>
      <c r="DM13" s="611"/>
      <c r="DN13" s="611"/>
      <c r="DO13" s="611"/>
      <c r="DP13" s="612"/>
      <c r="DQ13" s="619">
        <v>9256365</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435454</v>
      </c>
      <c r="BH14" s="611"/>
      <c r="BI14" s="611"/>
      <c r="BJ14" s="611"/>
      <c r="BK14" s="611"/>
      <c r="BL14" s="611"/>
      <c r="BM14" s="611"/>
      <c r="BN14" s="612"/>
      <c r="BO14" s="613">
        <v>0.5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6897309</v>
      </c>
      <c r="CS14" s="611"/>
      <c r="CT14" s="611"/>
      <c r="CU14" s="611"/>
      <c r="CV14" s="611"/>
      <c r="CW14" s="611"/>
      <c r="CX14" s="611"/>
      <c r="CY14" s="612"/>
      <c r="CZ14" s="613">
        <v>3.4</v>
      </c>
      <c r="DA14" s="613"/>
      <c r="DB14" s="613"/>
      <c r="DC14" s="613"/>
      <c r="DD14" s="619">
        <v>1051859</v>
      </c>
      <c r="DE14" s="611"/>
      <c r="DF14" s="611"/>
      <c r="DG14" s="611"/>
      <c r="DH14" s="611"/>
      <c r="DI14" s="611"/>
      <c r="DJ14" s="611"/>
      <c r="DK14" s="611"/>
      <c r="DL14" s="611"/>
      <c r="DM14" s="611"/>
      <c r="DN14" s="611"/>
      <c r="DO14" s="611"/>
      <c r="DP14" s="612"/>
      <c r="DQ14" s="619">
        <v>5935963</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182987</v>
      </c>
      <c r="S15" s="611"/>
      <c r="T15" s="611"/>
      <c r="U15" s="611"/>
      <c r="V15" s="611"/>
      <c r="W15" s="611"/>
      <c r="X15" s="611"/>
      <c r="Y15" s="612"/>
      <c r="Z15" s="613">
        <v>0.1</v>
      </c>
      <c r="AA15" s="613"/>
      <c r="AB15" s="613"/>
      <c r="AC15" s="613"/>
      <c r="AD15" s="614">
        <v>182987</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2262277</v>
      </c>
      <c r="BH15" s="611"/>
      <c r="BI15" s="611"/>
      <c r="BJ15" s="611"/>
      <c r="BK15" s="611"/>
      <c r="BL15" s="611"/>
      <c r="BM15" s="611"/>
      <c r="BN15" s="612"/>
      <c r="BO15" s="613">
        <v>2.5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28909647</v>
      </c>
      <c r="CS15" s="611"/>
      <c r="CT15" s="611"/>
      <c r="CU15" s="611"/>
      <c r="CV15" s="611"/>
      <c r="CW15" s="611"/>
      <c r="CX15" s="611"/>
      <c r="CY15" s="612"/>
      <c r="CZ15" s="613">
        <v>14.1</v>
      </c>
      <c r="DA15" s="613"/>
      <c r="DB15" s="613"/>
      <c r="DC15" s="613"/>
      <c r="DD15" s="619">
        <v>7839620</v>
      </c>
      <c r="DE15" s="611"/>
      <c r="DF15" s="611"/>
      <c r="DG15" s="611"/>
      <c r="DH15" s="611"/>
      <c r="DI15" s="611"/>
      <c r="DJ15" s="611"/>
      <c r="DK15" s="611"/>
      <c r="DL15" s="611"/>
      <c r="DM15" s="611"/>
      <c r="DN15" s="611"/>
      <c r="DO15" s="611"/>
      <c r="DP15" s="612"/>
      <c r="DQ15" s="619">
        <v>19159855</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886821</v>
      </c>
      <c r="S16" s="611"/>
      <c r="T16" s="611"/>
      <c r="U16" s="611"/>
      <c r="V16" s="611"/>
      <c r="W16" s="611"/>
      <c r="X16" s="611"/>
      <c r="Y16" s="612"/>
      <c r="Z16" s="613">
        <v>0.4</v>
      </c>
      <c r="AA16" s="613"/>
      <c r="AB16" s="613"/>
      <c r="AC16" s="613"/>
      <c r="AD16" s="614">
        <v>886821</v>
      </c>
      <c r="AE16" s="614"/>
      <c r="AF16" s="614"/>
      <c r="AG16" s="614"/>
      <c r="AH16" s="614"/>
      <c r="AI16" s="614"/>
      <c r="AJ16" s="614"/>
      <c r="AK16" s="614"/>
      <c r="AL16" s="615">
        <v>0.8</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1249</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625</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2593819</v>
      </c>
      <c r="S17" s="611"/>
      <c r="T17" s="611"/>
      <c r="U17" s="611"/>
      <c r="V17" s="611"/>
      <c r="W17" s="611"/>
      <c r="X17" s="611"/>
      <c r="Y17" s="612"/>
      <c r="Z17" s="613">
        <v>1.3</v>
      </c>
      <c r="AA17" s="613"/>
      <c r="AB17" s="613"/>
      <c r="AC17" s="613"/>
      <c r="AD17" s="614">
        <v>2593819</v>
      </c>
      <c r="AE17" s="614"/>
      <c r="AF17" s="614"/>
      <c r="AG17" s="614"/>
      <c r="AH17" s="614"/>
      <c r="AI17" s="614"/>
      <c r="AJ17" s="614"/>
      <c r="AK17" s="614"/>
      <c r="AL17" s="615">
        <v>2.2999999999999998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13980247</v>
      </c>
      <c r="CS17" s="611"/>
      <c r="CT17" s="611"/>
      <c r="CU17" s="611"/>
      <c r="CV17" s="611"/>
      <c r="CW17" s="611"/>
      <c r="CX17" s="611"/>
      <c r="CY17" s="612"/>
      <c r="CZ17" s="613">
        <v>6.8</v>
      </c>
      <c r="DA17" s="613"/>
      <c r="DB17" s="613"/>
      <c r="DC17" s="613"/>
      <c r="DD17" s="619" t="s">
        <v>122</v>
      </c>
      <c r="DE17" s="611"/>
      <c r="DF17" s="611"/>
      <c r="DG17" s="611"/>
      <c r="DH17" s="611"/>
      <c r="DI17" s="611"/>
      <c r="DJ17" s="611"/>
      <c r="DK17" s="611"/>
      <c r="DL17" s="611"/>
      <c r="DM17" s="611"/>
      <c r="DN17" s="611"/>
      <c r="DO17" s="611"/>
      <c r="DP17" s="612"/>
      <c r="DQ17" s="619">
        <v>13707256</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378815</v>
      </c>
      <c r="S18" s="611"/>
      <c r="T18" s="611"/>
      <c r="U18" s="611"/>
      <c r="V18" s="611"/>
      <c r="W18" s="611"/>
      <c r="X18" s="611"/>
      <c r="Y18" s="612"/>
      <c r="Z18" s="613">
        <v>0.2</v>
      </c>
      <c r="AA18" s="613"/>
      <c r="AB18" s="613"/>
      <c r="AC18" s="613"/>
      <c r="AD18" s="614">
        <v>378815</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2203466</v>
      </c>
      <c r="S19" s="611"/>
      <c r="T19" s="611"/>
      <c r="U19" s="611"/>
      <c r="V19" s="611"/>
      <c r="W19" s="611"/>
      <c r="X19" s="611"/>
      <c r="Y19" s="612"/>
      <c r="Z19" s="613">
        <v>1.1000000000000001</v>
      </c>
      <c r="AA19" s="613"/>
      <c r="AB19" s="613"/>
      <c r="AC19" s="613"/>
      <c r="AD19" s="614">
        <v>2203466</v>
      </c>
      <c r="AE19" s="614"/>
      <c r="AF19" s="614"/>
      <c r="AG19" s="614"/>
      <c r="AH19" s="614"/>
      <c r="AI19" s="614"/>
      <c r="AJ19" s="614"/>
      <c r="AK19" s="614"/>
      <c r="AL19" s="615">
        <v>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9645135</v>
      </c>
      <c r="BH19" s="611"/>
      <c r="BI19" s="611"/>
      <c r="BJ19" s="611"/>
      <c r="BK19" s="611"/>
      <c r="BL19" s="611"/>
      <c r="BM19" s="611"/>
      <c r="BN19" s="612"/>
      <c r="BO19" s="613">
        <v>10.5</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11538</v>
      </c>
      <c r="S20" s="611"/>
      <c r="T20" s="611"/>
      <c r="U20" s="611"/>
      <c r="V20" s="611"/>
      <c r="W20" s="611"/>
      <c r="X20" s="611"/>
      <c r="Y20" s="612"/>
      <c r="Z20" s="613">
        <v>0</v>
      </c>
      <c r="AA20" s="613"/>
      <c r="AB20" s="613"/>
      <c r="AC20" s="613"/>
      <c r="AD20" s="614">
        <v>11538</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9645135</v>
      </c>
      <c r="BH20" s="611"/>
      <c r="BI20" s="611"/>
      <c r="BJ20" s="611"/>
      <c r="BK20" s="611"/>
      <c r="BL20" s="611"/>
      <c r="BM20" s="611"/>
      <c r="BN20" s="612"/>
      <c r="BO20" s="613">
        <v>10.5</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204343509</v>
      </c>
      <c r="CS20" s="611"/>
      <c r="CT20" s="611"/>
      <c r="CU20" s="611"/>
      <c r="CV20" s="611"/>
      <c r="CW20" s="611"/>
      <c r="CX20" s="611"/>
      <c r="CY20" s="612"/>
      <c r="CZ20" s="613">
        <v>100</v>
      </c>
      <c r="DA20" s="613"/>
      <c r="DB20" s="613"/>
      <c r="DC20" s="613"/>
      <c r="DD20" s="619">
        <v>18354819</v>
      </c>
      <c r="DE20" s="611"/>
      <c r="DF20" s="611"/>
      <c r="DG20" s="611"/>
      <c r="DH20" s="611"/>
      <c r="DI20" s="611"/>
      <c r="DJ20" s="611"/>
      <c r="DK20" s="611"/>
      <c r="DL20" s="611"/>
      <c r="DM20" s="611"/>
      <c r="DN20" s="611"/>
      <c r="DO20" s="611"/>
      <c r="DP20" s="612"/>
      <c r="DQ20" s="619">
        <v>130470574</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8329520</v>
      </c>
      <c r="S21" s="611"/>
      <c r="T21" s="611"/>
      <c r="U21" s="611"/>
      <c r="V21" s="611"/>
      <c r="W21" s="611"/>
      <c r="X21" s="611"/>
      <c r="Y21" s="612"/>
      <c r="Z21" s="613">
        <v>4.0999999999999996</v>
      </c>
      <c r="AA21" s="613"/>
      <c r="AB21" s="613"/>
      <c r="AC21" s="613"/>
      <c r="AD21" s="614">
        <v>7861307</v>
      </c>
      <c r="AE21" s="614"/>
      <c r="AF21" s="614"/>
      <c r="AG21" s="614"/>
      <c r="AH21" s="614"/>
      <c r="AI21" s="614"/>
      <c r="AJ21" s="614"/>
      <c r="AK21" s="614"/>
      <c r="AL21" s="615">
        <v>7</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15409</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7861307</v>
      </c>
      <c r="S22" s="611"/>
      <c r="T22" s="611"/>
      <c r="U22" s="611"/>
      <c r="V22" s="611"/>
      <c r="W22" s="611"/>
      <c r="X22" s="611"/>
      <c r="Y22" s="612"/>
      <c r="Z22" s="613">
        <v>3.8</v>
      </c>
      <c r="AA22" s="613"/>
      <c r="AB22" s="613"/>
      <c r="AC22" s="613"/>
      <c r="AD22" s="614">
        <v>7861307</v>
      </c>
      <c r="AE22" s="614"/>
      <c r="AF22" s="614"/>
      <c r="AG22" s="614"/>
      <c r="AH22" s="614"/>
      <c r="AI22" s="614"/>
      <c r="AJ22" s="614"/>
      <c r="AK22" s="614"/>
      <c r="AL22" s="615">
        <v>7</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1376875</v>
      </c>
      <c r="BH22" s="611"/>
      <c r="BI22" s="611"/>
      <c r="BJ22" s="611"/>
      <c r="BK22" s="611"/>
      <c r="BL22" s="611"/>
      <c r="BM22" s="611"/>
      <c r="BN22" s="612"/>
      <c r="BO22" s="613">
        <v>1.5</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468213</v>
      </c>
      <c r="S23" s="611"/>
      <c r="T23" s="611"/>
      <c r="U23" s="611"/>
      <c r="V23" s="611"/>
      <c r="W23" s="611"/>
      <c r="X23" s="611"/>
      <c r="Y23" s="612"/>
      <c r="Z23" s="613">
        <v>0.2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8252851</v>
      </c>
      <c r="BH23" s="611"/>
      <c r="BI23" s="611"/>
      <c r="BJ23" s="611"/>
      <c r="BK23" s="611"/>
      <c r="BL23" s="611"/>
      <c r="BM23" s="611"/>
      <c r="BN23" s="612"/>
      <c r="BO23" s="613">
        <v>9</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120985146</v>
      </c>
      <c r="CS24" s="600"/>
      <c r="CT24" s="600"/>
      <c r="CU24" s="600"/>
      <c r="CV24" s="600"/>
      <c r="CW24" s="600"/>
      <c r="CX24" s="600"/>
      <c r="CY24" s="601"/>
      <c r="CZ24" s="604">
        <v>59.2</v>
      </c>
      <c r="DA24" s="605"/>
      <c r="DB24" s="605"/>
      <c r="DC24" s="621"/>
      <c r="DD24" s="645">
        <v>75417807</v>
      </c>
      <c r="DE24" s="600"/>
      <c r="DF24" s="600"/>
      <c r="DG24" s="600"/>
      <c r="DH24" s="600"/>
      <c r="DI24" s="600"/>
      <c r="DJ24" s="600"/>
      <c r="DK24" s="601"/>
      <c r="DL24" s="645">
        <v>69509527</v>
      </c>
      <c r="DM24" s="600"/>
      <c r="DN24" s="600"/>
      <c r="DO24" s="600"/>
      <c r="DP24" s="600"/>
      <c r="DQ24" s="600"/>
      <c r="DR24" s="600"/>
      <c r="DS24" s="600"/>
      <c r="DT24" s="600"/>
      <c r="DU24" s="600"/>
      <c r="DV24" s="601"/>
      <c r="DW24" s="604">
        <v>61.8</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119254562</v>
      </c>
      <c r="S25" s="611"/>
      <c r="T25" s="611"/>
      <c r="U25" s="611"/>
      <c r="V25" s="611"/>
      <c r="W25" s="611"/>
      <c r="X25" s="611"/>
      <c r="Y25" s="612"/>
      <c r="Z25" s="613">
        <v>58.1</v>
      </c>
      <c r="AA25" s="613"/>
      <c r="AB25" s="613"/>
      <c r="AC25" s="613"/>
      <c r="AD25" s="614">
        <v>110533498</v>
      </c>
      <c r="AE25" s="614"/>
      <c r="AF25" s="614"/>
      <c r="AG25" s="614"/>
      <c r="AH25" s="614"/>
      <c r="AI25" s="614"/>
      <c r="AJ25" s="614"/>
      <c r="AK25" s="614"/>
      <c r="AL25" s="615">
        <v>98.9</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38528989</v>
      </c>
      <c r="CS25" s="642"/>
      <c r="CT25" s="642"/>
      <c r="CU25" s="642"/>
      <c r="CV25" s="642"/>
      <c r="CW25" s="642"/>
      <c r="CX25" s="642"/>
      <c r="CY25" s="643"/>
      <c r="CZ25" s="615">
        <v>18.899999999999999</v>
      </c>
      <c r="DA25" s="640"/>
      <c r="DB25" s="640"/>
      <c r="DC25" s="644"/>
      <c r="DD25" s="619">
        <v>35899992</v>
      </c>
      <c r="DE25" s="642"/>
      <c r="DF25" s="642"/>
      <c r="DG25" s="642"/>
      <c r="DH25" s="642"/>
      <c r="DI25" s="642"/>
      <c r="DJ25" s="642"/>
      <c r="DK25" s="643"/>
      <c r="DL25" s="619">
        <v>35247133</v>
      </c>
      <c r="DM25" s="642"/>
      <c r="DN25" s="642"/>
      <c r="DO25" s="642"/>
      <c r="DP25" s="642"/>
      <c r="DQ25" s="642"/>
      <c r="DR25" s="642"/>
      <c r="DS25" s="642"/>
      <c r="DT25" s="642"/>
      <c r="DU25" s="642"/>
      <c r="DV25" s="643"/>
      <c r="DW25" s="615">
        <v>31.3</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42411</v>
      </c>
      <c r="S26" s="611"/>
      <c r="T26" s="611"/>
      <c r="U26" s="611"/>
      <c r="V26" s="611"/>
      <c r="W26" s="611"/>
      <c r="X26" s="611"/>
      <c r="Y26" s="612"/>
      <c r="Z26" s="613">
        <v>0</v>
      </c>
      <c r="AA26" s="613"/>
      <c r="AB26" s="613"/>
      <c r="AC26" s="613"/>
      <c r="AD26" s="614">
        <v>42411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24062154</v>
      </c>
      <c r="CS26" s="611"/>
      <c r="CT26" s="611"/>
      <c r="CU26" s="611"/>
      <c r="CV26" s="611"/>
      <c r="CW26" s="611"/>
      <c r="CX26" s="611"/>
      <c r="CY26" s="612"/>
      <c r="CZ26" s="615">
        <v>11.8</v>
      </c>
      <c r="DA26" s="640"/>
      <c r="DB26" s="640"/>
      <c r="DC26" s="644"/>
      <c r="DD26" s="619">
        <v>21873805</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449698</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91550901</v>
      </c>
      <c r="BH27" s="611"/>
      <c r="BI27" s="611"/>
      <c r="BJ27" s="611"/>
      <c r="BK27" s="611"/>
      <c r="BL27" s="611"/>
      <c r="BM27" s="611"/>
      <c r="BN27" s="612"/>
      <c r="BO27" s="613">
        <v>100</v>
      </c>
      <c r="BP27" s="613"/>
      <c r="BQ27" s="613"/>
      <c r="BR27" s="613"/>
      <c r="BS27" s="614">
        <v>1057970</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68475910</v>
      </c>
      <c r="CS27" s="642"/>
      <c r="CT27" s="642"/>
      <c r="CU27" s="642"/>
      <c r="CV27" s="642"/>
      <c r="CW27" s="642"/>
      <c r="CX27" s="642"/>
      <c r="CY27" s="643"/>
      <c r="CZ27" s="615">
        <v>33.5</v>
      </c>
      <c r="DA27" s="640"/>
      <c r="DB27" s="640"/>
      <c r="DC27" s="644"/>
      <c r="DD27" s="619">
        <v>25810559</v>
      </c>
      <c r="DE27" s="642"/>
      <c r="DF27" s="642"/>
      <c r="DG27" s="642"/>
      <c r="DH27" s="642"/>
      <c r="DI27" s="642"/>
      <c r="DJ27" s="642"/>
      <c r="DK27" s="643"/>
      <c r="DL27" s="619">
        <v>20608738</v>
      </c>
      <c r="DM27" s="642"/>
      <c r="DN27" s="642"/>
      <c r="DO27" s="642"/>
      <c r="DP27" s="642"/>
      <c r="DQ27" s="642"/>
      <c r="DR27" s="642"/>
      <c r="DS27" s="642"/>
      <c r="DT27" s="642"/>
      <c r="DU27" s="642"/>
      <c r="DV27" s="643"/>
      <c r="DW27" s="615">
        <v>18.3</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6015615</v>
      </c>
      <c r="S28" s="611"/>
      <c r="T28" s="611"/>
      <c r="U28" s="611"/>
      <c r="V28" s="611"/>
      <c r="W28" s="611"/>
      <c r="X28" s="611"/>
      <c r="Y28" s="612"/>
      <c r="Z28" s="613">
        <v>2.9</v>
      </c>
      <c r="AA28" s="613"/>
      <c r="AB28" s="613"/>
      <c r="AC28" s="613"/>
      <c r="AD28" s="614">
        <v>1119137</v>
      </c>
      <c r="AE28" s="614"/>
      <c r="AF28" s="614"/>
      <c r="AG28" s="614"/>
      <c r="AH28" s="614"/>
      <c r="AI28" s="614"/>
      <c r="AJ28" s="614"/>
      <c r="AK28" s="614"/>
      <c r="AL28" s="615">
        <v>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13980247</v>
      </c>
      <c r="CS28" s="611"/>
      <c r="CT28" s="611"/>
      <c r="CU28" s="611"/>
      <c r="CV28" s="611"/>
      <c r="CW28" s="611"/>
      <c r="CX28" s="611"/>
      <c r="CY28" s="612"/>
      <c r="CZ28" s="615">
        <v>6.8</v>
      </c>
      <c r="DA28" s="640"/>
      <c r="DB28" s="640"/>
      <c r="DC28" s="644"/>
      <c r="DD28" s="619">
        <v>13707256</v>
      </c>
      <c r="DE28" s="611"/>
      <c r="DF28" s="611"/>
      <c r="DG28" s="611"/>
      <c r="DH28" s="611"/>
      <c r="DI28" s="611"/>
      <c r="DJ28" s="611"/>
      <c r="DK28" s="612"/>
      <c r="DL28" s="619">
        <v>13653656</v>
      </c>
      <c r="DM28" s="611"/>
      <c r="DN28" s="611"/>
      <c r="DO28" s="611"/>
      <c r="DP28" s="611"/>
      <c r="DQ28" s="611"/>
      <c r="DR28" s="611"/>
      <c r="DS28" s="611"/>
      <c r="DT28" s="611"/>
      <c r="DU28" s="611"/>
      <c r="DV28" s="612"/>
      <c r="DW28" s="615">
        <v>12.1</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803969</v>
      </c>
      <c r="S29" s="611"/>
      <c r="T29" s="611"/>
      <c r="U29" s="611"/>
      <c r="V29" s="611"/>
      <c r="W29" s="611"/>
      <c r="X29" s="611"/>
      <c r="Y29" s="612"/>
      <c r="Z29" s="613">
        <v>0.4</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13978980</v>
      </c>
      <c r="CS29" s="642"/>
      <c r="CT29" s="642"/>
      <c r="CU29" s="642"/>
      <c r="CV29" s="642"/>
      <c r="CW29" s="642"/>
      <c r="CX29" s="642"/>
      <c r="CY29" s="643"/>
      <c r="CZ29" s="615">
        <v>6.8</v>
      </c>
      <c r="DA29" s="640"/>
      <c r="DB29" s="640"/>
      <c r="DC29" s="644"/>
      <c r="DD29" s="619">
        <v>13705989</v>
      </c>
      <c r="DE29" s="642"/>
      <c r="DF29" s="642"/>
      <c r="DG29" s="642"/>
      <c r="DH29" s="642"/>
      <c r="DI29" s="642"/>
      <c r="DJ29" s="642"/>
      <c r="DK29" s="643"/>
      <c r="DL29" s="619">
        <v>13652389</v>
      </c>
      <c r="DM29" s="642"/>
      <c r="DN29" s="642"/>
      <c r="DO29" s="642"/>
      <c r="DP29" s="642"/>
      <c r="DQ29" s="642"/>
      <c r="DR29" s="642"/>
      <c r="DS29" s="642"/>
      <c r="DT29" s="642"/>
      <c r="DU29" s="642"/>
      <c r="DV29" s="643"/>
      <c r="DW29" s="615">
        <v>12.1</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44014344</v>
      </c>
      <c r="S30" s="611"/>
      <c r="T30" s="611"/>
      <c r="U30" s="611"/>
      <c r="V30" s="611"/>
      <c r="W30" s="611"/>
      <c r="X30" s="611"/>
      <c r="Y30" s="612"/>
      <c r="Z30" s="613">
        <v>21.4</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13468830</v>
      </c>
      <c r="CS30" s="611"/>
      <c r="CT30" s="611"/>
      <c r="CU30" s="611"/>
      <c r="CV30" s="611"/>
      <c r="CW30" s="611"/>
      <c r="CX30" s="611"/>
      <c r="CY30" s="612"/>
      <c r="CZ30" s="615">
        <v>6.6</v>
      </c>
      <c r="DA30" s="640"/>
      <c r="DB30" s="640"/>
      <c r="DC30" s="644"/>
      <c r="DD30" s="619">
        <v>13215913</v>
      </c>
      <c r="DE30" s="611"/>
      <c r="DF30" s="611"/>
      <c r="DG30" s="611"/>
      <c r="DH30" s="611"/>
      <c r="DI30" s="611"/>
      <c r="DJ30" s="611"/>
      <c r="DK30" s="612"/>
      <c r="DL30" s="619">
        <v>13162313</v>
      </c>
      <c r="DM30" s="611"/>
      <c r="DN30" s="611"/>
      <c r="DO30" s="611"/>
      <c r="DP30" s="611"/>
      <c r="DQ30" s="611"/>
      <c r="DR30" s="611"/>
      <c r="DS30" s="611"/>
      <c r="DT30" s="611"/>
      <c r="DU30" s="611"/>
      <c r="DV30" s="612"/>
      <c r="DW30" s="615">
        <v>11.7</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99.6</v>
      </c>
      <c r="BH31" s="654"/>
      <c r="BI31" s="654"/>
      <c r="BJ31" s="654"/>
      <c r="BK31" s="654"/>
      <c r="BL31" s="654"/>
      <c r="BM31" s="605">
        <v>98.4</v>
      </c>
      <c r="BN31" s="654"/>
      <c r="BO31" s="654"/>
      <c r="BP31" s="654"/>
      <c r="BQ31" s="655"/>
      <c r="BR31" s="666">
        <v>99.5</v>
      </c>
      <c r="BS31" s="654"/>
      <c r="BT31" s="654"/>
      <c r="BU31" s="654"/>
      <c r="BV31" s="654"/>
      <c r="BW31" s="654"/>
      <c r="BX31" s="605">
        <v>98.4</v>
      </c>
      <c r="BY31" s="654"/>
      <c r="BZ31" s="654"/>
      <c r="CA31" s="654"/>
      <c r="CB31" s="655"/>
      <c r="CD31" s="648"/>
      <c r="CE31" s="649"/>
      <c r="CF31" s="607" t="s">
        <v>300</v>
      </c>
      <c r="CG31" s="608"/>
      <c r="CH31" s="608"/>
      <c r="CI31" s="608"/>
      <c r="CJ31" s="608"/>
      <c r="CK31" s="608"/>
      <c r="CL31" s="608"/>
      <c r="CM31" s="608"/>
      <c r="CN31" s="608"/>
      <c r="CO31" s="608"/>
      <c r="CP31" s="608"/>
      <c r="CQ31" s="609"/>
      <c r="CR31" s="610">
        <v>510150</v>
      </c>
      <c r="CS31" s="642"/>
      <c r="CT31" s="642"/>
      <c r="CU31" s="642"/>
      <c r="CV31" s="642"/>
      <c r="CW31" s="642"/>
      <c r="CX31" s="642"/>
      <c r="CY31" s="643"/>
      <c r="CZ31" s="615">
        <v>0.2</v>
      </c>
      <c r="DA31" s="640"/>
      <c r="DB31" s="640"/>
      <c r="DC31" s="644"/>
      <c r="DD31" s="619">
        <v>490076</v>
      </c>
      <c r="DE31" s="642"/>
      <c r="DF31" s="642"/>
      <c r="DG31" s="642"/>
      <c r="DH31" s="642"/>
      <c r="DI31" s="642"/>
      <c r="DJ31" s="642"/>
      <c r="DK31" s="643"/>
      <c r="DL31" s="619">
        <v>490076</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14014681</v>
      </c>
      <c r="S32" s="611"/>
      <c r="T32" s="611"/>
      <c r="U32" s="611"/>
      <c r="V32" s="611"/>
      <c r="W32" s="611"/>
      <c r="X32" s="611"/>
      <c r="Y32" s="612"/>
      <c r="Z32" s="613">
        <v>6.8</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99.4</v>
      </c>
      <c r="BH32" s="642"/>
      <c r="BI32" s="642"/>
      <c r="BJ32" s="642"/>
      <c r="BK32" s="642"/>
      <c r="BL32" s="642"/>
      <c r="BM32" s="616">
        <v>98.8</v>
      </c>
      <c r="BN32" s="642"/>
      <c r="BO32" s="642"/>
      <c r="BP32" s="642"/>
      <c r="BQ32" s="665"/>
      <c r="BR32" s="667">
        <v>99.4</v>
      </c>
      <c r="BS32" s="642"/>
      <c r="BT32" s="642"/>
      <c r="BU32" s="642"/>
      <c r="BV32" s="642"/>
      <c r="BW32" s="642"/>
      <c r="BX32" s="616">
        <v>98.8</v>
      </c>
      <c r="BY32" s="642"/>
      <c r="BZ32" s="642"/>
      <c r="CA32" s="642"/>
      <c r="CB32" s="665"/>
      <c r="CD32" s="650"/>
      <c r="CE32" s="651"/>
      <c r="CF32" s="607" t="s">
        <v>304</v>
      </c>
      <c r="CG32" s="608"/>
      <c r="CH32" s="608"/>
      <c r="CI32" s="608"/>
      <c r="CJ32" s="608"/>
      <c r="CK32" s="608"/>
      <c r="CL32" s="608"/>
      <c r="CM32" s="608"/>
      <c r="CN32" s="608"/>
      <c r="CO32" s="608"/>
      <c r="CP32" s="608"/>
      <c r="CQ32" s="609"/>
      <c r="CR32" s="610">
        <v>1267</v>
      </c>
      <c r="CS32" s="611"/>
      <c r="CT32" s="611"/>
      <c r="CU32" s="611"/>
      <c r="CV32" s="611"/>
      <c r="CW32" s="611"/>
      <c r="CX32" s="611"/>
      <c r="CY32" s="612"/>
      <c r="CZ32" s="615">
        <v>0</v>
      </c>
      <c r="DA32" s="640"/>
      <c r="DB32" s="640"/>
      <c r="DC32" s="644"/>
      <c r="DD32" s="619">
        <v>1267</v>
      </c>
      <c r="DE32" s="611"/>
      <c r="DF32" s="611"/>
      <c r="DG32" s="611"/>
      <c r="DH32" s="611"/>
      <c r="DI32" s="611"/>
      <c r="DJ32" s="611"/>
      <c r="DK32" s="612"/>
      <c r="DL32" s="619">
        <v>1267</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1613619</v>
      </c>
      <c r="S33" s="611"/>
      <c r="T33" s="611"/>
      <c r="U33" s="611"/>
      <c r="V33" s="611"/>
      <c r="W33" s="611"/>
      <c r="X33" s="611"/>
      <c r="Y33" s="612"/>
      <c r="Z33" s="613">
        <v>0.8</v>
      </c>
      <c r="AA33" s="613"/>
      <c r="AB33" s="613"/>
      <c r="AC33" s="613"/>
      <c r="AD33" s="614">
        <v>54241</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99.7</v>
      </c>
      <c r="BH33" s="669"/>
      <c r="BI33" s="669"/>
      <c r="BJ33" s="669"/>
      <c r="BK33" s="669"/>
      <c r="BL33" s="669"/>
      <c r="BM33" s="670">
        <v>99.2</v>
      </c>
      <c r="BN33" s="669"/>
      <c r="BO33" s="669"/>
      <c r="BP33" s="669"/>
      <c r="BQ33" s="671"/>
      <c r="BR33" s="668">
        <v>99.7</v>
      </c>
      <c r="BS33" s="669"/>
      <c r="BT33" s="669"/>
      <c r="BU33" s="669"/>
      <c r="BV33" s="669"/>
      <c r="BW33" s="669"/>
      <c r="BX33" s="670">
        <v>99.2</v>
      </c>
      <c r="BY33" s="669"/>
      <c r="BZ33" s="669"/>
      <c r="CA33" s="669"/>
      <c r="CB33" s="671"/>
      <c r="CD33" s="607" t="s">
        <v>307</v>
      </c>
      <c r="CE33" s="608"/>
      <c r="CF33" s="608"/>
      <c r="CG33" s="608"/>
      <c r="CH33" s="608"/>
      <c r="CI33" s="608"/>
      <c r="CJ33" s="608"/>
      <c r="CK33" s="608"/>
      <c r="CL33" s="608"/>
      <c r="CM33" s="608"/>
      <c r="CN33" s="608"/>
      <c r="CO33" s="608"/>
      <c r="CP33" s="608"/>
      <c r="CQ33" s="609"/>
      <c r="CR33" s="610">
        <v>65002295</v>
      </c>
      <c r="CS33" s="642"/>
      <c r="CT33" s="642"/>
      <c r="CU33" s="642"/>
      <c r="CV33" s="642"/>
      <c r="CW33" s="642"/>
      <c r="CX33" s="642"/>
      <c r="CY33" s="643"/>
      <c r="CZ33" s="615">
        <v>31.8</v>
      </c>
      <c r="DA33" s="640"/>
      <c r="DB33" s="640"/>
      <c r="DC33" s="644"/>
      <c r="DD33" s="619">
        <v>49174644</v>
      </c>
      <c r="DE33" s="642"/>
      <c r="DF33" s="642"/>
      <c r="DG33" s="642"/>
      <c r="DH33" s="642"/>
      <c r="DI33" s="642"/>
      <c r="DJ33" s="642"/>
      <c r="DK33" s="643"/>
      <c r="DL33" s="619">
        <v>39169366</v>
      </c>
      <c r="DM33" s="642"/>
      <c r="DN33" s="642"/>
      <c r="DO33" s="642"/>
      <c r="DP33" s="642"/>
      <c r="DQ33" s="642"/>
      <c r="DR33" s="642"/>
      <c r="DS33" s="642"/>
      <c r="DT33" s="642"/>
      <c r="DU33" s="642"/>
      <c r="DV33" s="643"/>
      <c r="DW33" s="615">
        <v>34.799999999999997</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352079</v>
      </c>
      <c r="S34" s="611"/>
      <c r="T34" s="611"/>
      <c r="U34" s="611"/>
      <c r="V34" s="611"/>
      <c r="W34" s="611"/>
      <c r="X34" s="611"/>
      <c r="Y34" s="612"/>
      <c r="Z34" s="613">
        <v>0.2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27744079</v>
      </c>
      <c r="CS34" s="611"/>
      <c r="CT34" s="611"/>
      <c r="CU34" s="611"/>
      <c r="CV34" s="611"/>
      <c r="CW34" s="611"/>
      <c r="CX34" s="611"/>
      <c r="CY34" s="612"/>
      <c r="CZ34" s="615">
        <v>13.6</v>
      </c>
      <c r="DA34" s="640"/>
      <c r="DB34" s="640"/>
      <c r="DC34" s="644"/>
      <c r="DD34" s="619">
        <v>17229022</v>
      </c>
      <c r="DE34" s="611"/>
      <c r="DF34" s="611"/>
      <c r="DG34" s="611"/>
      <c r="DH34" s="611"/>
      <c r="DI34" s="611"/>
      <c r="DJ34" s="611"/>
      <c r="DK34" s="612"/>
      <c r="DL34" s="619">
        <v>15231177</v>
      </c>
      <c r="DM34" s="611"/>
      <c r="DN34" s="611"/>
      <c r="DO34" s="611"/>
      <c r="DP34" s="611"/>
      <c r="DQ34" s="611"/>
      <c r="DR34" s="611"/>
      <c r="DS34" s="611"/>
      <c r="DT34" s="611"/>
      <c r="DU34" s="611"/>
      <c r="DV34" s="612"/>
      <c r="DW34" s="615">
        <v>13.5</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3934014</v>
      </c>
      <c r="S35" s="611"/>
      <c r="T35" s="611"/>
      <c r="U35" s="611"/>
      <c r="V35" s="611"/>
      <c r="W35" s="611"/>
      <c r="X35" s="611"/>
      <c r="Y35" s="612"/>
      <c r="Z35" s="613">
        <v>1.9</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5121149</v>
      </c>
      <c r="CS35" s="642"/>
      <c r="CT35" s="642"/>
      <c r="CU35" s="642"/>
      <c r="CV35" s="642"/>
      <c r="CW35" s="642"/>
      <c r="CX35" s="642"/>
      <c r="CY35" s="643"/>
      <c r="CZ35" s="615">
        <v>2.5</v>
      </c>
      <c r="DA35" s="640"/>
      <c r="DB35" s="640"/>
      <c r="DC35" s="644"/>
      <c r="DD35" s="619">
        <v>4255485</v>
      </c>
      <c r="DE35" s="642"/>
      <c r="DF35" s="642"/>
      <c r="DG35" s="642"/>
      <c r="DH35" s="642"/>
      <c r="DI35" s="642"/>
      <c r="DJ35" s="642"/>
      <c r="DK35" s="643"/>
      <c r="DL35" s="619">
        <v>4254926</v>
      </c>
      <c r="DM35" s="642"/>
      <c r="DN35" s="642"/>
      <c r="DO35" s="642"/>
      <c r="DP35" s="642"/>
      <c r="DQ35" s="642"/>
      <c r="DR35" s="642"/>
      <c r="DS35" s="642"/>
      <c r="DT35" s="642"/>
      <c r="DU35" s="642"/>
      <c r="DV35" s="643"/>
      <c r="DW35" s="615">
        <v>3.8</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765780</v>
      </c>
      <c r="S36" s="611"/>
      <c r="T36" s="611"/>
      <c r="U36" s="611"/>
      <c r="V36" s="611"/>
      <c r="W36" s="611"/>
      <c r="X36" s="611"/>
      <c r="Y36" s="612"/>
      <c r="Z36" s="613">
        <v>0.4</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23311263</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257539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10382834</v>
      </c>
      <c r="CS36" s="611"/>
      <c r="CT36" s="611"/>
      <c r="CU36" s="611"/>
      <c r="CV36" s="611"/>
      <c r="CW36" s="611"/>
      <c r="CX36" s="611"/>
      <c r="CY36" s="612"/>
      <c r="CZ36" s="615">
        <v>5.0999999999999996</v>
      </c>
      <c r="DA36" s="640"/>
      <c r="DB36" s="640"/>
      <c r="DC36" s="644"/>
      <c r="DD36" s="619">
        <v>9327807</v>
      </c>
      <c r="DE36" s="611"/>
      <c r="DF36" s="611"/>
      <c r="DG36" s="611"/>
      <c r="DH36" s="611"/>
      <c r="DI36" s="611"/>
      <c r="DJ36" s="611"/>
      <c r="DK36" s="612"/>
      <c r="DL36" s="619">
        <v>6406084</v>
      </c>
      <c r="DM36" s="611"/>
      <c r="DN36" s="611"/>
      <c r="DO36" s="611"/>
      <c r="DP36" s="611"/>
      <c r="DQ36" s="611"/>
      <c r="DR36" s="611"/>
      <c r="DS36" s="611"/>
      <c r="DT36" s="611"/>
      <c r="DU36" s="611"/>
      <c r="DV36" s="612"/>
      <c r="DW36" s="615">
        <v>5.7</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4812550</v>
      </c>
      <c r="S37" s="611"/>
      <c r="T37" s="611"/>
      <c r="U37" s="611"/>
      <c r="V37" s="611"/>
      <c r="W37" s="611"/>
      <c r="X37" s="611"/>
      <c r="Y37" s="612"/>
      <c r="Z37" s="613">
        <v>2.2999999999999998</v>
      </c>
      <c r="AA37" s="613"/>
      <c r="AB37" s="613"/>
      <c r="AC37" s="613"/>
      <c r="AD37" s="614">
        <v>17394</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3299322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-1056682</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13307</v>
      </c>
      <c r="CS37" s="642"/>
      <c r="CT37" s="642"/>
      <c r="CU37" s="642"/>
      <c r="CV37" s="642"/>
      <c r="CW37" s="642"/>
      <c r="CX37" s="642"/>
      <c r="CY37" s="643"/>
      <c r="CZ37" s="615">
        <v>0</v>
      </c>
      <c r="DA37" s="640"/>
      <c r="DB37" s="640"/>
      <c r="DC37" s="644"/>
      <c r="DD37" s="619">
        <v>13307</v>
      </c>
      <c r="DE37" s="642"/>
      <c r="DF37" s="642"/>
      <c r="DG37" s="642"/>
      <c r="DH37" s="642"/>
      <c r="DI37" s="642"/>
      <c r="DJ37" s="642"/>
      <c r="DK37" s="643"/>
      <c r="DL37" s="619">
        <v>13307</v>
      </c>
      <c r="DM37" s="642"/>
      <c r="DN37" s="642"/>
      <c r="DO37" s="642"/>
      <c r="DP37" s="642"/>
      <c r="DQ37" s="642"/>
      <c r="DR37" s="642"/>
      <c r="DS37" s="642"/>
      <c r="DT37" s="642"/>
      <c r="DU37" s="642"/>
      <c r="DV37" s="643"/>
      <c r="DW37" s="615">
        <v>0</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9231400</v>
      </c>
      <c r="S38" s="611"/>
      <c r="T38" s="611"/>
      <c r="U38" s="611"/>
      <c r="V38" s="611"/>
      <c r="W38" s="611"/>
      <c r="X38" s="611"/>
      <c r="Y38" s="612"/>
      <c r="Z38" s="613">
        <v>4.5</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1316665</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50982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18534043</v>
      </c>
      <c r="CS38" s="611"/>
      <c r="CT38" s="611"/>
      <c r="CU38" s="611"/>
      <c r="CV38" s="611"/>
      <c r="CW38" s="611"/>
      <c r="CX38" s="611"/>
      <c r="CY38" s="612"/>
      <c r="CZ38" s="615">
        <v>9.1</v>
      </c>
      <c r="DA38" s="640"/>
      <c r="DB38" s="640"/>
      <c r="DC38" s="644"/>
      <c r="DD38" s="619">
        <v>15370482</v>
      </c>
      <c r="DE38" s="611"/>
      <c r="DF38" s="611"/>
      <c r="DG38" s="611"/>
      <c r="DH38" s="611"/>
      <c r="DI38" s="611"/>
      <c r="DJ38" s="611"/>
      <c r="DK38" s="612"/>
      <c r="DL38" s="619">
        <v>13277179</v>
      </c>
      <c r="DM38" s="611"/>
      <c r="DN38" s="611"/>
      <c r="DO38" s="611"/>
      <c r="DP38" s="611"/>
      <c r="DQ38" s="611"/>
      <c r="DR38" s="611"/>
      <c r="DS38" s="611"/>
      <c r="DT38" s="611"/>
      <c r="DU38" s="611"/>
      <c r="DV38" s="612"/>
      <c r="DW38" s="615">
        <v>11.8</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233494</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72281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2963292</v>
      </c>
      <c r="CS39" s="642"/>
      <c r="CT39" s="642"/>
      <c r="CU39" s="642"/>
      <c r="CV39" s="642"/>
      <c r="CW39" s="642"/>
      <c r="CX39" s="642"/>
      <c r="CY39" s="643"/>
      <c r="CZ39" s="615">
        <v>1.5</v>
      </c>
      <c r="DA39" s="640"/>
      <c r="DB39" s="640"/>
      <c r="DC39" s="644"/>
      <c r="DD39" s="619">
        <v>2773778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676400</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160533</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110</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256898</v>
      </c>
      <c r="CS40" s="611"/>
      <c r="CT40" s="611"/>
      <c r="CU40" s="611"/>
      <c r="CV40" s="611"/>
      <c r="CW40" s="611"/>
      <c r="CX40" s="611"/>
      <c r="CY40" s="612"/>
      <c r="CZ40" s="615">
        <v>0.1</v>
      </c>
      <c r="DA40" s="640"/>
      <c r="DB40" s="640"/>
      <c r="DC40" s="644"/>
      <c r="DD40" s="619">
        <v>218070</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205304722</v>
      </c>
      <c r="S41" s="683"/>
      <c r="T41" s="683"/>
      <c r="U41" s="683"/>
      <c r="V41" s="683"/>
      <c r="W41" s="683"/>
      <c r="X41" s="683"/>
      <c r="Y41" s="687"/>
      <c r="Z41" s="688">
        <v>100</v>
      </c>
      <c r="AA41" s="688"/>
      <c r="AB41" s="688"/>
      <c r="AC41" s="688"/>
      <c r="AD41" s="689">
        <v>111766681</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4748955</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13552294</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392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18356068</v>
      </c>
      <c r="CS42" s="642"/>
      <c r="CT42" s="642"/>
      <c r="CU42" s="642"/>
      <c r="CV42" s="642"/>
      <c r="CW42" s="642"/>
      <c r="CX42" s="642"/>
      <c r="CY42" s="643"/>
      <c r="CZ42" s="615">
        <v>9</v>
      </c>
      <c r="DA42" s="640"/>
      <c r="DB42" s="640"/>
      <c r="DC42" s="644"/>
      <c r="DD42" s="619">
        <v>5878123</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379068</v>
      </c>
      <c r="CS43" s="642"/>
      <c r="CT43" s="642"/>
      <c r="CU43" s="642"/>
      <c r="CV43" s="642"/>
      <c r="CW43" s="642"/>
      <c r="CX43" s="642"/>
      <c r="CY43" s="643"/>
      <c r="CZ43" s="615">
        <v>0.2</v>
      </c>
      <c r="DA43" s="640"/>
      <c r="DB43" s="640"/>
      <c r="DC43" s="644"/>
      <c r="DD43" s="619">
        <v>379068</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18354819</v>
      </c>
      <c r="CS44" s="611"/>
      <c r="CT44" s="611"/>
      <c r="CU44" s="611"/>
      <c r="CV44" s="611"/>
      <c r="CW44" s="611"/>
      <c r="CX44" s="611"/>
      <c r="CY44" s="612"/>
      <c r="CZ44" s="615">
        <v>9</v>
      </c>
      <c r="DA44" s="616"/>
      <c r="DB44" s="616"/>
      <c r="DC44" s="622"/>
      <c r="DD44" s="619">
        <v>5877498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7596726</v>
      </c>
      <c r="CS45" s="642"/>
      <c r="CT45" s="642"/>
      <c r="CU45" s="642"/>
      <c r="CV45" s="642"/>
      <c r="CW45" s="642"/>
      <c r="CX45" s="642"/>
      <c r="CY45" s="643"/>
      <c r="CZ45" s="615">
        <v>3.7</v>
      </c>
      <c r="DA45" s="640"/>
      <c r="DB45" s="640"/>
      <c r="DC45" s="644"/>
      <c r="DD45" s="619">
        <v>428863</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10705606</v>
      </c>
      <c r="CS46" s="611"/>
      <c r="CT46" s="611"/>
      <c r="CU46" s="611"/>
      <c r="CV46" s="611"/>
      <c r="CW46" s="611"/>
      <c r="CX46" s="611"/>
      <c r="CY46" s="612"/>
      <c r="CZ46" s="615">
        <v>5.2</v>
      </c>
      <c r="DA46" s="616"/>
      <c r="DB46" s="616"/>
      <c r="DC46" s="622"/>
      <c r="DD46" s="619">
        <v>5431848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1249</v>
      </c>
      <c r="CS47" s="642"/>
      <c r="CT47" s="642"/>
      <c r="CU47" s="642"/>
      <c r="CV47" s="642"/>
      <c r="CW47" s="642"/>
      <c r="CX47" s="642"/>
      <c r="CY47" s="643"/>
      <c r="CZ47" s="615">
        <v>0</v>
      </c>
      <c r="DA47" s="640"/>
      <c r="DB47" s="640"/>
      <c r="DC47" s="644"/>
      <c r="DD47" s="619">
        <v>625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204343509</v>
      </c>
      <c r="CS49" s="669"/>
      <c r="CT49" s="669"/>
      <c r="CU49" s="669"/>
      <c r="CV49" s="669"/>
      <c r="CW49" s="669"/>
      <c r="CX49" s="669"/>
      <c r="CY49" s="698"/>
      <c r="CZ49" s="690">
        <v>100</v>
      </c>
      <c r="DA49" s="699"/>
      <c r="DB49" s="699"/>
      <c r="DC49" s="700"/>
      <c r="DD49" s="701">
        <v>130470574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O6CKixhAaR9FXdjpp1x6H4LK9B2+D3uiWkuv5NwlzuasV9DF80q69hFw/T8FNV+OdGjA48p2GQgsI8xvH/1ufw==" saltValue="NfLokuAZXfAOsLClc8sui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205479</v>
      </c>
      <c r="R7" s="740"/>
      <c r="S7" s="740"/>
      <c r="T7" s="740"/>
      <c r="U7" s="740"/>
      <c r="V7" s="740">
        <v>204548</v>
      </c>
      <c r="W7" s="740"/>
      <c r="X7" s="740"/>
      <c r="Y7" s="740"/>
      <c r="Z7" s="740"/>
      <c r="AA7" s="740">
        <v>932</v>
      </c>
      <c r="AB7" s="740"/>
      <c r="AC7" s="740"/>
      <c r="AD7" s="740"/>
      <c r="AE7" s="741"/>
      <c r="AF7" s="742">
        <v>648</v>
      </c>
      <c r="AG7" s="743"/>
      <c r="AH7" s="743"/>
      <c r="AI7" s="743"/>
      <c r="AJ7" s="744"/>
      <c r="AK7" s="745">
        <v>3473</v>
      </c>
      <c r="AL7" s="746"/>
      <c r="AM7" s="746"/>
      <c r="AN7" s="746"/>
      <c r="AO7" s="746"/>
      <c r="AP7" s="746">
        <v>122715</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t="s">
        <v>557</v>
      </c>
      <c r="BS7" s="733" t="s">
        <v>558</v>
      </c>
      <c r="BT7" s="734"/>
      <c r="BU7" s="734"/>
      <c r="BV7" s="734"/>
      <c r="BW7" s="734"/>
      <c r="BX7" s="734"/>
      <c r="BY7" s="734"/>
      <c r="BZ7" s="734"/>
      <c r="CA7" s="734"/>
      <c r="CB7" s="734"/>
      <c r="CC7" s="734"/>
      <c r="CD7" s="734"/>
      <c r="CE7" s="734"/>
      <c r="CF7" s="734"/>
      <c r="CG7" s="749"/>
      <c r="CH7" s="730">
        <v>492</v>
      </c>
      <c r="CI7" s="731"/>
      <c r="CJ7" s="731"/>
      <c r="CK7" s="731"/>
      <c r="CL7" s="732"/>
      <c r="CM7" s="730">
        <v>12436</v>
      </c>
      <c r="CN7" s="731"/>
      <c r="CO7" s="731"/>
      <c r="CP7" s="731"/>
      <c r="CQ7" s="732"/>
      <c r="CR7" s="730" t="s">
        <v>491</v>
      </c>
      <c r="CS7" s="731"/>
      <c r="CT7" s="731"/>
      <c r="CU7" s="731"/>
      <c r="CV7" s="732"/>
      <c r="CW7" s="730">
        <v>104</v>
      </c>
      <c r="CX7" s="731"/>
      <c r="CY7" s="731"/>
      <c r="CZ7" s="731"/>
      <c r="DA7" s="732"/>
      <c r="DB7" s="730" t="s">
        <v>491</v>
      </c>
      <c r="DC7" s="731"/>
      <c r="DD7" s="731"/>
      <c r="DE7" s="731"/>
      <c r="DF7" s="732"/>
      <c r="DG7" s="730" t="s">
        <v>491</v>
      </c>
      <c r="DH7" s="731"/>
      <c r="DI7" s="731"/>
      <c r="DJ7" s="731"/>
      <c r="DK7" s="732"/>
      <c r="DL7" s="730">
        <v>282</v>
      </c>
      <c r="DM7" s="731"/>
      <c r="DN7" s="731"/>
      <c r="DO7" s="731"/>
      <c r="DP7" s="732"/>
      <c r="DQ7" s="730">
        <v>282</v>
      </c>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12</v>
      </c>
      <c r="R8" s="771"/>
      <c r="S8" s="771"/>
      <c r="T8" s="771"/>
      <c r="U8" s="771"/>
      <c r="V8" s="771">
        <v>3</v>
      </c>
      <c r="W8" s="771"/>
      <c r="X8" s="771"/>
      <c r="Y8" s="771"/>
      <c r="Z8" s="771"/>
      <c r="AA8" s="771">
        <v>9</v>
      </c>
      <c r="AB8" s="771"/>
      <c r="AC8" s="771"/>
      <c r="AD8" s="771"/>
      <c r="AE8" s="772"/>
      <c r="AF8" s="773">
        <v>9</v>
      </c>
      <c r="AG8" s="774"/>
      <c r="AH8" s="774"/>
      <c r="AI8" s="774"/>
      <c r="AJ8" s="775"/>
      <c r="AK8" s="756">
        <v>2</v>
      </c>
      <c r="AL8" s="757"/>
      <c r="AM8" s="757"/>
      <c r="AN8" s="757"/>
      <c r="AO8" s="757"/>
      <c r="AP8" s="757" t="s">
        <v>553</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t="s">
        <v>557</v>
      </c>
      <c r="BS8" s="760" t="s">
        <v>559</v>
      </c>
      <c r="BT8" s="761"/>
      <c r="BU8" s="761"/>
      <c r="BV8" s="761"/>
      <c r="BW8" s="761"/>
      <c r="BX8" s="761"/>
      <c r="BY8" s="761"/>
      <c r="BZ8" s="761"/>
      <c r="CA8" s="761"/>
      <c r="CB8" s="761"/>
      <c r="CC8" s="761"/>
      <c r="CD8" s="761"/>
      <c r="CE8" s="761"/>
      <c r="CF8" s="761"/>
      <c r="CG8" s="762"/>
      <c r="CH8" s="763" t="s">
        <v>491</v>
      </c>
      <c r="CI8" s="764"/>
      <c r="CJ8" s="764"/>
      <c r="CK8" s="764"/>
      <c r="CL8" s="765"/>
      <c r="CM8" s="763" t="s">
        <v>491</v>
      </c>
      <c r="CN8" s="764"/>
      <c r="CO8" s="764"/>
      <c r="CP8" s="764"/>
      <c r="CQ8" s="765"/>
      <c r="CR8" s="763" t="s">
        <v>491</v>
      </c>
      <c r="CS8" s="764"/>
      <c r="CT8" s="764"/>
      <c r="CU8" s="764"/>
      <c r="CV8" s="765"/>
      <c r="CW8" s="763" t="s">
        <v>491</v>
      </c>
      <c r="CX8" s="764"/>
      <c r="CY8" s="764"/>
      <c r="CZ8" s="764"/>
      <c r="DA8" s="765"/>
      <c r="DB8" s="763" t="s">
        <v>491</v>
      </c>
      <c r="DC8" s="764"/>
      <c r="DD8" s="764"/>
      <c r="DE8" s="764"/>
      <c r="DF8" s="765"/>
      <c r="DG8" s="763" t="s">
        <v>491</v>
      </c>
      <c r="DH8" s="764"/>
      <c r="DI8" s="764"/>
      <c r="DJ8" s="764"/>
      <c r="DK8" s="765"/>
      <c r="DL8" s="763">
        <v>18</v>
      </c>
      <c r="DM8" s="764"/>
      <c r="DN8" s="764"/>
      <c r="DO8" s="764"/>
      <c r="DP8" s="765"/>
      <c r="DQ8" s="763" t="s">
        <v>491</v>
      </c>
      <c r="DR8" s="764"/>
      <c r="DS8" s="764"/>
      <c r="DT8" s="764"/>
      <c r="DU8" s="765"/>
      <c r="DV8" s="760"/>
      <c r="DW8" s="761"/>
      <c r="DX8" s="761"/>
      <c r="DY8" s="761"/>
      <c r="DZ8" s="766"/>
      <c r="EA8" s="216"/>
    </row>
    <row r="9" spans="1:131" s="217" customFormat="1" ht="26.25" customHeight="1" x14ac:dyDescent="0.2">
      <c r="A9" s="220">
        <v>3</v>
      </c>
      <c r="B9" s="767" t="s">
        <v>376</v>
      </c>
      <c r="C9" s="768"/>
      <c r="D9" s="768"/>
      <c r="E9" s="768"/>
      <c r="F9" s="768"/>
      <c r="G9" s="768"/>
      <c r="H9" s="768"/>
      <c r="I9" s="768"/>
      <c r="J9" s="768"/>
      <c r="K9" s="768"/>
      <c r="L9" s="768"/>
      <c r="M9" s="768"/>
      <c r="N9" s="768"/>
      <c r="O9" s="768"/>
      <c r="P9" s="769"/>
      <c r="Q9" s="770">
        <v>26</v>
      </c>
      <c r="R9" s="771"/>
      <c r="S9" s="771"/>
      <c r="T9" s="771"/>
      <c r="U9" s="771"/>
      <c r="V9" s="771">
        <v>6</v>
      </c>
      <c r="W9" s="771"/>
      <c r="X9" s="771"/>
      <c r="Y9" s="771"/>
      <c r="Z9" s="771"/>
      <c r="AA9" s="771">
        <v>21</v>
      </c>
      <c r="AB9" s="771"/>
      <c r="AC9" s="771"/>
      <c r="AD9" s="771"/>
      <c r="AE9" s="772"/>
      <c r="AF9" s="773" t="s">
        <v>122</v>
      </c>
      <c r="AG9" s="774"/>
      <c r="AH9" s="774"/>
      <c r="AI9" s="774"/>
      <c r="AJ9" s="775"/>
      <c r="AK9" s="756">
        <v>1</v>
      </c>
      <c r="AL9" s="757"/>
      <c r="AM9" s="757"/>
      <c r="AN9" s="757"/>
      <c r="AO9" s="757"/>
      <c r="AP9" s="757">
        <v>26</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t="s">
        <v>557</v>
      </c>
      <c r="BS9" s="760" t="s">
        <v>560</v>
      </c>
      <c r="BT9" s="761"/>
      <c r="BU9" s="761"/>
      <c r="BV9" s="761"/>
      <c r="BW9" s="761"/>
      <c r="BX9" s="761"/>
      <c r="BY9" s="761"/>
      <c r="BZ9" s="761"/>
      <c r="CA9" s="761"/>
      <c r="CB9" s="761"/>
      <c r="CC9" s="761"/>
      <c r="CD9" s="761"/>
      <c r="CE9" s="761"/>
      <c r="CF9" s="761"/>
      <c r="CG9" s="762"/>
      <c r="CH9" s="763" t="s">
        <v>491</v>
      </c>
      <c r="CI9" s="764"/>
      <c r="CJ9" s="764"/>
      <c r="CK9" s="764"/>
      <c r="CL9" s="765"/>
      <c r="CM9" s="763" t="s">
        <v>491</v>
      </c>
      <c r="CN9" s="764"/>
      <c r="CO9" s="764"/>
      <c r="CP9" s="764"/>
      <c r="CQ9" s="765"/>
      <c r="CR9" s="763" t="s">
        <v>491</v>
      </c>
      <c r="CS9" s="764"/>
      <c r="CT9" s="764"/>
      <c r="CU9" s="764"/>
      <c r="CV9" s="765"/>
      <c r="CW9" s="763" t="s">
        <v>491</v>
      </c>
      <c r="CX9" s="764"/>
      <c r="CY9" s="764"/>
      <c r="CZ9" s="764"/>
      <c r="DA9" s="765"/>
      <c r="DB9" s="763" t="s">
        <v>491</v>
      </c>
      <c r="DC9" s="764"/>
      <c r="DD9" s="764"/>
      <c r="DE9" s="764"/>
      <c r="DF9" s="765"/>
      <c r="DG9" s="763" t="s">
        <v>491</v>
      </c>
      <c r="DH9" s="764"/>
      <c r="DI9" s="764"/>
      <c r="DJ9" s="764"/>
      <c r="DK9" s="765"/>
      <c r="DL9" s="763">
        <v>40000</v>
      </c>
      <c r="DM9" s="764"/>
      <c r="DN9" s="764"/>
      <c r="DO9" s="764"/>
      <c r="DP9" s="765"/>
      <c r="DQ9" s="763" t="s">
        <v>491</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t="s">
        <v>561</v>
      </c>
      <c r="BT10" s="761"/>
      <c r="BU10" s="761"/>
      <c r="BV10" s="761"/>
      <c r="BW10" s="761"/>
      <c r="BX10" s="761"/>
      <c r="BY10" s="761"/>
      <c r="BZ10" s="761"/>
      <c r="CA10" s="761"/>
      <c r="CB10" s="761"/>
      <c r="CC10" s="761"/>
      <c r="CD10" s="761"/>
      <c r="CE10" s="761"/>
      <c r="CF10" s="761"/>
      <c r="CG10" s="762"/>
      <c r="CH10" s="763">
        <v>0</v>
      </c>
      <c r="CI10" s="764"/>
      <c r="CJ10" s="764"/>
      <c r="CK10" s="764"/>
      <c r="CL10" s="765"/>
      <c r="CM10" s="763">
        <v>590</v>
      </c>
      <c r="CN10" s="764"/>
      <c r="CO10" s="764"/>
      <c r="CP10" s="764"/>
      <c r="CQ10" s="765"/>
      <c r="CR10" s="763">
        <v>500</v>
      </c>
      <c r="CS10" s="764"/>
      <c r="CT10" s="764"/>
      <c r="CU10" s="764"/>
      <c r="CV10" s="765"/>
      <c r="CW10" s="763">
        <v>58</v>
      </c>
      <c r="CX10" s="764"/>
      <c r="CY10" s="764"/>
      <c r="CZ10" s="764"/>
      <c r="DA10" s="765"/>
      <c r="DB10" s="763" t="s">
        <v>491</v>
      </c>
      <c r="DC10" s="764"/>
      <c r="DD10" s="764"/>
      <c r="DE10" s="764"/>
      <c r="DF10" s="765"/>
      <c r="DG10" s="763" t="s">
        <v>491</v>
      </c>
      <c r="DH10" s="764"/>
      <c r="DI10" s="764"/>
      <c r="DJ10" s="764"/>
      <c r="DK10" s="765"/>
      <c r="DL10" s="763" t="s">
        <v>491</v>
      </c>
      <c r="DM10" s="764"/>
      <c r="DN10" s="764"/>
      <c r="DO10" s="764"/>
      <c r="DP10" s="765"/>
      <c r="DQ10" s="763" t="s">
        <v>491</v>
      </c>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t="s">
        <v>562</v>
      </c>
      <c r="BT11" s="761"/>
      <c r="BU11" s="761"/>
      <c r="BV11" s="761"/>
      <c r="BW11" s="761"/>
      <c r="BX11" s="761"/>
      <c r="BY11" s="761"/>
      <c r="BZ11" s="761"/>
      <c r="CA11" s="761"/>
      <c r="CB11" s="761"/>
      <c r="CC11" s="761"/>
      <c r="CD11" s="761"/>
      <c r="CE11" s="761"/>
      <c r="CF11" s="761"/>
      <c r="CG11" s="762"/>
      <c r="CH11" s="763">
        <v>2</v>
      </c>
      <c r="CI11" s="764"/>
      <c r="CJ11" s="764"/>
      <c r="CK11" s="764"/>
      <c r="CL11" s="765"/>
      <c r="CM11" s="763">
        <v>115</v>
      </c>
      <c r="CN11" s="764"/>
      <c r="CO11" s="764"/>
      <c r="CP11" s="764"/>
      <c r="CQ11" s="765"/>
      <c r="CR11" s="763">
        <v>61</v>
      </c>
      <c r="CS11" s="764"/>
      <c r="CT11" s="764"/>
      <c r="CU11" s="764"/>
      <c r="CV11" s="765"/>
      <c r="CW11" s="763">
        <v>0</v>
      </c>
      <c r="CX11" s="764"/>
      <c r="CY11" s="764"/>
      <c r="CZ11" s="764"/>
      <c r="DA11" s="765"/>
      <c r="DB11" s="763" t="s">
        <v>491</v>
      </c>
      <c r="DC11" s="764"/>
      <c r="DD11" s="764"/>
      <c r="DE11" s="764"/>
      <c r="DF11" s="765"/>
      <c r="DG11" s="763" t="s">
        <v>491</v>
      </c>
      <c r="DH11" s="764"/>
      <c r="DI11" s="764"/>
      <c r="DJ11" s="764"/>
      <c r="DK11" s="765"/>
      <c r="DL11" s="763" t="s">
        <v>491</v>
      </c>
      <c r="DM11" s="764"/>
      <c r="DN11" s="764"/>
      <c r="DO11" s="764"/>
      <c r="DP11" s="765"/>
      <c r="DQ11" s="763" t="s">
        <v>491</v>
      </c>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t="s">
        <v>563</v>
      </c>
      <c r="BT12" s="761"/>
      <c r="BU12" s="761"/>
      <c r="BV12" s="761"/>
      <c r="BW12" s="761"/>
      <c r="BX12" s="761"/>
      <c r="BY12" s="761"/>
      <c r="BZ12" s="761"/>
      <c r="CA12" s="761"/>
      <c r="CB12" s="761"/>
      <c r="CC12" s="761"/>
      <c r="CD12" s="761"/>
      <c r="CE12" s="761"/>
      <c r="CF12" s="761"/>
      <c r="CG12" s="762"/>
      <c r="CH12" s="763">
        <v>2</v>
      </c>
      <c r="CI12" s="764"/>
      <c r="CJ12" s="764"/>
      <c r="CK12" s="764"/>
      <c r="CL12" s="765"/>
      <c r="CM12" s="763">
        <v>333</v>
      </c>
      <c r="CN12" s="764"/>
      <c r="CO12" s="764"/>
      <c r="CP12" s="764"/>
      <c r="CQ12" s="765"/>
      <c r="CR12" s="763">
        <v>300</v>
      </c>
      <c r="CS12" s="764"/>
      <c r="CT12" s="764"/>
      <c r="CU12" s="764"/>
      <c r="CV12" s="765"/>
      <c r="CW12" s="763">
        <v>28</v>
      </c>
      <c r="CX12" s="764"/>
      <c r="CY12" s="764"/>
      <c r="CZ12" s="764"/>
      <c r="DA12" s="765"/>
      <c r="DB12" s="763" t="s">
        <v>491</v>
      </c>
      <c r="DC12" s="764"/>
      <c r="DD12" s="764"/>
      <c r="DE12" s="764"/>
      <c r="DF12" s="765"/>
      <c r="DG12" s="763" t="s">
        <v>491</v>
      </c>
      <c r="DH12" s="764"/>
      <c r="DI12" s="764"/>
      <c r="DJ12" s="764"/>
      <c r="DK12" s="765"/>
      <c r="DL12" s="763" t="s">
        <v>491</v>
      </c>
      <c r="DM12" s="764"/>
      <c r="DN12" s="764"/>
      <c r="DO12" s="764"/>
      <c r="DP12" s="765"/>
      <c r="DQ12" s="763" t="s">
        <v>491</v>
      </c>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t="s">
        <v>564</v>
      </c>
      <c r="BT13" s="761"/>
      <c r="BU13" s="761"/>
      <c r="BV13" s="761"/>
      <c r="BW13" s="761"/>
      <c r="BX13" s="761"/>
      <c r="BY13" s="761"/>
      <c r="BZ13" s="761"/>
      <c r="CA13" s="761"/>
      <c r="CB13" s="761"/>
      <c r="CC13" s="761"/>
      <c r="CD13" s="761"/>
      <c r="CE13" s="761"/>
      <c r="CF13" s="761"/>
      <c r="CG13" s="762"/>
      <c r="CH13" s="763">
        <v>27</v>
      </c>
      <c r="CI13" s="764"/>
      <c r="CJ13" s="764"/>
      <c r="CK13" s="764"/>
      <c r="CL13" s="765"/>
      <c r="CM13" s="763">
        <v>779</v>
      </c>
      <c r="CN13" s="764"/>
      <c r="CO13" s="764"/>
      <c r="CP13" s="764"/>
      <c r="CQ13" s="765"/>
      <c r="CR13" s="763">
        <v>175</v>
      </c>
      <c r="CS13" s="764"/>
      <c r="CT13" s="764"/>
      <c r="CU13" s="764"/>
      <c r="CV13" s="765"/>
      <c r="CW13" s="763" t="s">
        <v>491</v>
      </c>
      <c r="CX13" s="764"/>
      <c r="CY13" s="764"/>
      <c r="CZ13" s="764"/>
      <c r="DA13" s="765"/>
      <c r="DB13" s="763">
        <v>600</v>
      </c>
      <c r="DC13" s="764"/>
      <c r="DD13" s="764"/>
      <c r="DE13" s="764"/>
      <c r="DF13" s="765"/>
      <c r="DG13" s="763" t="s">
        <v>491</v>
      </c>
      <c r="DH13" s="764"/>
      <c r="DI13" s="764"/>
      <c r="DJ13" s="764"/>
      <c r="DK13" s="765"/>
      <c r="DL13" s="763" t="s">
        <v>491</v>
      </c>
      <c r="DM13" s="764"/>
      <c r="DN13" s="764"/>
      <c r="DO13" s="764"/>
      <c r="DP13" s="765"/>
      <c r="DQ13" s="763" t="s">
        <v>491</v>
      </c>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t="s">
        <v>565</v>
      </c>
      <c r="BT14" s="761"/>
      <c r="BU14" s="761"/>
      <c r="BV14" s="761"/>
      <c r="BW14" s="761"/>
      <c r="BX14" s="761"/>
      <c r="BY14" s="761"/>
      <c r="BZ14" s="761"/>
      <c r="CA14" s="761"/>
      <c r="CB14" s="761"/>
      <c r="CC14" s="761"/>
      <c r="CD14" s="761"/>
      <c r="CE14" s="761"/>
      <c r="CF14" s="761"/>
      <c r="CG14" s="762"/>
      <c r="CH14" s="763">
        <v>-108</v>
      </c>
      <c r="CI14" s="764"/>
      <c r="CJ14" s="764"/>
      <c r="CK14" s="764"/>
      <c r="CL14" s="765"/>
      <c r="CM14" s="763">
        <v>1973</v>
      </c>
      <c r="CN14" s="764"/>
      <c r="CO14" s="764"/>
      <c r="CP14" s="764"/>
      <c r="CQ14" s="765"/>
      <c r="CR14" s="763">
        <v>310</v>
      </c>
      <c r="CS14" s="764"/>
      <c r="CT14" s="764"/>
      <c r="CU14" s="764"/>
      <c r="CV14" s="765"/>
      <c r="CW14" s="763">
        <v>19</v>
      </c>
      <c r="CX14" s="764"/>
      <c r="CY14" s="764"/>
      <c r="CZ14" s="764"/>
      <c r="DA14" s="765"/>
      <c r="DB14" s="763" t="s">
        <v>491</v>
      </c>
      <c r="DC14" s="764"/>
      <c r="DD14" s="764"/>
      <c r="DE14" s="764"/>
      <c r="DF14" s="765"/>
      <c r="DG14" s="763" t="s">
        <v>491</v>
      </c>
      <c r="DH14" s="764"/>
      <c r="DI14" s="764"/>
      <c r="DJ14" s="764"/>
      <c r="DK14" s="765"/>
      <c r="DL14" s="763" t="s">
        <v>491</v>
      </c>
      <c r="DM14" s="764"/>
      <c r="DN14" s="764"/>
      <c r="DO14" s="764"/>
      <c r="DP14" s="765"/>
      <c r="DQ14" s="763" t="s">
        <v>491</v>
      </c>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t="s">
        <v>566</v>
      </c>
      <c r="BT15" s="761"/>
      <c r="BU15" s="761"/>
      <c r="BV15" s="761"/>
      <c r="BW15" s="761"/>
      <c r="BX15" s="761"/>
      <c r="BY15" s="761"/>
      <c r="BZ15" s="761"/>
      <c r="CA15" s="761"/>
      <c r="CB15" s="761"/>
      <c r="CC15" s="761"/>
      <c r="CD15" s="761"/>
      <c r="CE15" s="761"/>
      <c r="CF15" s="761"/>
      <c r="CG15" s="762"/>
      <c r="CH15" s="763">
        <v>76</v>
      </c>
      <c r="CI15" s="764"/>
      <c r="CJ15" s="764"/>
      <c r="CK15" s="764"/>
      <c r="CL15" s="765"/>
      <c r="CM15" s="763">
        <v>1373</v>
      </c>
      <c r="CN15" s="764"/>
      <c r="CO15" s="764"/>
      <c r="CP15" s="764"/>
      <c r="CQ15" s="765"/>
      <c r="CR15" s="763">
        <v>10</v>
      </c>
      <c r="CS15" s="764"/>
      <c r="CT15" s="764"/>
      <c r="CU15" s="764"/>
      <c r="CV15" s="765"/>
      <c r="CW15" s="763" t="s">
        <v>491</v>
      </c>
      <c r="CX15" s="764"/>
      <c r="CY15" s="764"/>
      <c r="CZ15" s="764"/>
      <c r="DA15" s="765"/>
      <c r="DB15" s="763" t="s">
        <v>491</v>
      </c>
      <c r="DC15" s="764"/>
      <c r="DD15" s="764"/>
      <c r="DE15" s="764"/>
      <c r="DF15" s="765"/>
      <c r="DG15" s="763">
        <v>4200</v>
      </c>
      <c r="DH15" s="764"/>
      <c r="DI15" s="764"/>
      <c r="DJ15" s="764"/>
      <c r="DK15" s="765"/>
      <c r="DL15" s="763" t="s">
        <v>491</v>
      </c>
      <c r="DM15" s="764"/>
      <c r="DN15" s="764"/>
      <c r="DO15" s="764"/>
      <c r="DP15" s="765"/>
      <c r="DQ15" s="763" t="s">
        <v>491</v>
      </c>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378</v>
      </c>
      <c r="B23" s="776" t="s">
        <v>379</v>
      </c>
      <c r="C23" s="777"/>
      <c r="D23" s="777"/>
      <c r="E23" s="777"/>
      <c r="F23" s="777"/>
      <c r="G23" s="777"/>
      <c r="H23" s="777"/>
      <c r="I23" s="777"/>
      <c r="J23" s="777"/>
      <c r="K23" s="777"/>
      <c r="L23" s="777"/>
      <c r="M23" s="777"/>
      <c r="N23" s="777"/>
      <c r="O23" s="777"/>
      <c r="P23" s="778"/>
      <c r="Q23" s="779">
        <v>205305</v>
      </c>
      <c r="R23" s="780"/>
      <c r="S23" s="780"/>
      <c r="T23" s="780"/>
      <c r="U23" s="780"/>
      <c r="V23" s="780">
        <v>204344</v>
      </c>
      <c r="W23" s="780"/>
      <c r="X23" s="780"/>
      <c r="Y23" s="780"/>
      <c r="Z23" s="780"/>
      <c r="AA23" s="780">
        <v>961</v>
      </c>
      <c r="AB23" s="780"/>
      <c r="AC23" s="780"/>
      <c r="AD23" s="780"/>
      <c r="AE23" s="781"/>
      <c r="AF23" s="782">
        <v>656</v>
      </c>
      <c r="AG23" s="780"/>
      <c r="AH23" s="780"/>
      <c r="AI23" s="780"/>
      <c r="AJ23" s="783"/>
      <c r="AK23" s="784"/>
      <c r="AL23" s="785"/>
      <c r="AM23" s="785"/>
      <c r="AN23" s="785"/>
      <c r="AO23" s="785"/>
      <c r="AP23" s="780">
        <v>122741</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390</v>
      </c>
      <c r="C28" s="737"/>
      <c r="D28" s="737"/>
      <c r="E28" s="737"/>
      <c r="F28" s="737"/>
      <c r="G28" s="737"/>
      <c r="H28" s="737"/>
      <c r="I28" s="737"/>
      <c r="J28" s="737"/>
      <c r="K28" s="737"/>
      <c r="L28" s="737"/>
      <c r="M28" s="737"/>
      <c r="N28" s="737"/>
      <c r="O28" s="737"/>
      <c r="P28" s="738"/>
      <c r="Q28" s="809">
        <v>42952</v>
      </c>
      <c r="R28" s="810"/>
      <c r="S28" s="810"/>
      <c r="T28" s="810"/>
      <c r="U28" s="810"/>
      <c r="V28" s="810">
        <v>42694</v>
      </c>
      <c r="W28" s="810"/>
      <c r="X28" s="810"/>
      <c r="Y28" s="810"/>
      <c r="Z28" s="810"/>
      <c r="AA28" s="810">
        <v>258</v>
      </c>
      <c r="AB28" s="810"/>
      <c r="AC28" s="810"/>
      <c r="AD28" s="810"/>
      <c r="AE28" s="811"/>
      <c r="AF28" s="812">
        <v>258</v>
      </c>
      <c r="AG28" s="810"/>
      <c r="AH28" s="810"/>
      <c r="AI28" s="810"/>
      <c r="AJ28" s="813"/>
      <c r="AK28" s="814">
        <v>4749</v>
      </c>
      <c r="AL28" s="815"/>
      <c r="AM28" s="815"/>
      <c r="AN28" s="815"/>
      <c r="AO28" s="815"/>
      <c r="AP28" s="815" t="s">
        <v>553</v>
      </c>
      <c r="AQ28" s="815"/>
      <c r="AR28" s="815"/>
      <c r="AS28" s="815"/>
      <c r="AT28" s="815"/>
      <c r="AU28" s="815" t="s">
        <v>553</v>
      </c>
      <c r="AV28" s="815"/>
      <c r="AW28" s="815"/>
      <c r="AX28" s="815"/>
      <c r="AY28" s="815"/>
      <c r="AZ28" s="816" t="s">
        <v>553</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391</v>
      </c>
      <c r="C29" s="768"/>
      <c r="D29" s="768"/>
      <c r="E29" s="768"/>
      <c r="F29" s="768"/>
      <c r="G29" s="768"/>
      <c r="H29" s="768"/>
      <c r="I29" s="768"/>
      <c r="J29" s="768"/>
      <c r="K29" s="768"/>
      <c r="L29" s="768"/>
      <c r="M29" s="768"/>
      <c r="N29" s="768"/>
      <c r="O29" s="768"/>
      <c r="P29" s="769"/>
      <c r="Q29" s="770">
        <v>41819</v>
      </c>
      <c r="R29" s="771"/>
      <c r="S29" s="771"/>
      <c r="T29" s="771"/>
      <c r="U29" s="771"/>
      <c r="V29" s="771">
        <v>41237</v>
      </c>
      <c r="W29" s="771"/>
      <c r="X29" s="771"/>
      <c r="Y29" s="771"/>
      <c r="Z29" s="771"/>
      <c r="AA29" s="771">
        <v>582</v>
      </c>
      <c r="AB29" s="771"/>
      <c r="AC29" s="771"/>
      <c r="AD29" s="771"/>
      <c r="AE29" s="772"/>
      <c r="AF29" s="773">
        <v>582</v>
      </c>
      <c r="AG29" s="774"/>
      <c r="AH29" s="774"/>
      <c r="AI29" s="774"/>
      <c r="AJ29" s="775"/>
      <c r="AK29" s="821">
        <v>6175</v>
      </c>
      <c r="AL29" s="817"/>
      <c r="AM29" s="817"/>
      <c r="AN29" s="817"/>
      <c r="AO29" s="817"/>
      <c r="AP29" s="817" t="s">
        <v>553</v>
      </c>
      <c r="AQ29" s="817"/>
      <c r="AR29" s="817"/>
      <c r="AS29" s="817"/>
      <c r="AT29" s="817"/>
      <c r="AU29" s="817" t="s">
        <v>553</v>
      </c>
      <c r="AV29" s="817"/>
      <c r="AW29" s="817"/>
      <c r="AX29" s="817"/>
      <c r="AY29" s="817"/>
      <c r="AZ29" s="818" t="s">
        <v>553</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392</v>
      </c>
      <c r="C30" s="768"/>
      <c r="D30" s="768"/>
      <c r="E30" s="768"/>
      <c r="F30" s="768"/>
      <c r="G30" s="768"/>
      <c r="H30" s="768"/>
      <c r="I30" s="768"/>
      <c r="J30" s="768"/>
      <c r="K30" s="768"/>
      <c r="L30" s="768"/>
      <c r="M30" s="768"/>
      <c r="N30" s="768"/>
      <c r="O30" s="768"/>
      <c r="P30" s="769"/>
      <c r="Q30" s="770">
        <v>9766</v>
      </c>
      <c r="R30" s="771"/>
      <c r="S30" s="771"/>
      <c r="T30" s="771"/>
      <c r="U30" s="771"/>
      <c r="V30" s="771">
        <v>9422</v>
      </c>
      <c r="W30" s="771"/>
      <c r="X30" s="771"/>
      <c r="Y30" s="771"/>
      <c r="Z30" s="771"/>
      <c r="AA30" s="771">
        <v>344</v>
      </c>
      <c r="AB30" s="771"/>
      <c r="AC30" s="771"/>
      <c r="AD30" s="771"/>
      <c r="AE30" s="772"/>
      <c r="AF30" s="773">
        <v>344</v>
      </c>
      <c r="AG30" s="774"/>
      <c r="AH30" s="774"/>
      <c r="AI30" s="774"/>
      <c r="AJ30" s="775"/>
      <c r="AK30" s="821">
        <v>1697</v>
      </c>
      <c r="AL30" s="817"/>
      <c r="AM30" s="817"/>
      <c r="AN30" s="817"/>
      <c r="AO30" s="817"/>
      <c r="AP30" s="817" t="s">
        <v>553</v>
      </c>
      <c r="AQ30" s="817"/>
      <c r="AR30" s="817"/>
      <c r="AS30" s="817"/>
      <c r="AT30" s="817"/>
      <c r="AU30" s="817" t="s">
        <v>553</v>
      </c>
      <c r="AV30" s="817"/>
      <c r="AW30" s="817"/>
      <c r="AX30" s="817"/>
      <c r="AY30" s="817"/>
      <c r="AZ30" s="818" t="s">
        <v>553</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393</v>
      </c>
      <c r="C31" s="768"/>
      <c r="D31" s="768"/>
      <c r="E31" s="768"/>
      <c r="F31" s="768"/>
      <c r="G31" s="768"/>
      <c r="H31" s="768"/>
      <c r="I31" s="768"/>
      <c r="J31" s="768"/>
      <c r="K31" s="768"/>
      <c r="L31" s="768"/>
      <c r="M31" s="768"/>
      <c r="N31" s="768"/>
      <c r="O31" s="768"/>
      <c r="P31" s="769"/>
      <c r="Q31" s="770">
        <v>10106</v>
      </c>
      <c r="R31" s="771"/>
      <c r="S31" s="771"/>
      <c r="T31" s="771"/>
      <c r="U31" s="771"/>
      <c r="V31" s="771">
        <v>9534</v>
      </c>
      <c r="W31" s="771"/>
      <c r="X31" s="771"/>
      <c r="Y31" s="771"/>
      <c r="Z31" s="771"/>
      <c r="AA31" s="771">
        <v>572</v>
      </c>
      <c r="AB31" s="771"/>
      <c r="AC31" s="771"/>
      <c r="AD31" s="771"/>
      <c r="AE31" s="772"/>
      <c r="AF31" s="773">
        <v>4562</v>
      </c>
      <c r="AG31" s="774"/>
      <c r="AH31" s="774"/>
      <c r="AI31" s="774"/>
      <c r="AJ31" s="775"/>
      <c r="AK31" s="821">
        <v>154</v>
      </c>
      <c r="AL31" s="817"/>
      <c r="AM31" s="817"/>
      <c r="AN31" s="817"/>
      <c r="AO31" s="817"/>
      <c r="AP31" s="817">
        <v>20063</v>
      </c>
      <c r="AQ31" s="817"/>
      <c r="AR31" s="817"/>
      <c r="AS31" s="817"/>
      <c r="AT31" s="817"/>
      <c r="AU31" s="817">
        <v>502</v>
      </c>
      <c r="AV31" s="817"/>
      <c r="AW31" s="817"/>
      <c r="AX31" s="817"/>
      <c r="AY31" s="817"/>
      <c r="AZ31" s="818" t="s">
        <v>553</v>
      </c>
      <c r="BA31" s="818"/>
      <c r="BB31" s="818"/>
      <c r="BC31" s="818"/>
      <c r="BD31" s="818"/>
      <c r="BE31" s="819" t="s">
        <v>394</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395</v>
      </c>
      <c r="C32" s="768"/>
      <c r="D32" s="768"/>
      <c r="E32" s="768"/>
      <c r="F32" s="768"/>
      <c r="G32" s="768"/>
      <c r="H32" s="768"/>
      <c r="I32" s="768"/>
      <c r="J32" s="768"/>
      <c r="K32" s="768"/>
      <c r="L32" s="768"/>
      <c r="M32" s="768"/>
      <c r="N32" s="768"/>
      <c r="O32" s="768"/>
      <c r="P32" s="769"/>
      <c r="Q32" s="770">
        <v>380</v>
      </c>
      <c r="R32" s="771"/>
      <c r="S32" s="771"/>
      <c r="T32" s="771"/>
      <c r="U32" s="771"/>
      <c r="V32" s="771">
        <v>316</v>
      </c>
      <c r="W32" s="771"/>
      <c r="X32" s="771"/>
      <c r="Y32" s="771"/>
      <c r="Z32" s="771"/>
      <c r="AA32" s="771">
        <v>64</v>
      </c>
      <c r="AB32" s="771"/>
      <c r="AC32" s="771"/>
      <c r="AD32" s="771"/>
      <c r="AE32" s="772"/>
      <c r="AF32" s="773">
        <v>2978</v>
      </c>
      <c r="AG32" s="774"/>
      <c r="AH32" s="774"/>
      <c r="AI32" s="774"/>
      <c r="AJ32" s="775"/>
      <c r="AK32" s="821">
        <v>1</v>
      </c>
      <c r="AL32" s="817"/>
      <c r="AM32" s="817"/>
      <c r="AN32" s="817"/>
      <c r="AO32" s="817"/>
      <c r="AP32" s="817">
        <v>372</v>
      </c>
      <c r="AQ32" s="817"/>
      <c r="AR32" s="817"/>
      <c r="AS32" s="817"/>
      <c r="AT32" s="817"/>
      <c r="AU32" s="817">
        <v>1</v>
      </c>
      <c r="AV32" s="817"/>
      <c r="AW32" s="817"/>
      <c r="AX32" s="817"/>
      <c r="AY32" s="817"/>
      <c r="AZ32" s="818" t="s">
        <v>553</v>
      </c>
      <c r="BA32" s="818"/>
      <c r="BB32" s="818"/>
      <c r="BC32" s="818"/>
      <c r="BD32" s="818"/>
      <c r="BE32" s="819" t="s">
        <v>394</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396</v>
      </c>
      <c r="C33" s="768"/>
      <c r="D33" s="768"/>
      <c r="E33" s="768"/>
      <c r="F33" s="768"/>
      <c r="G33" s="768"/>
      <c r="H33" s="768"/>
      <c r="I33" s="768"/>
      <c r="J33" s="768"/>
      <c r="K33" s="768"/>
      <c r="L33" s="768"/>
      <c r="M33" s="768"/>
      <c r="N33" s="768"/>
      <c r="O33" s="768"/>
      <c r="P33" s="769"/>
      <c r="Q33" s="770">
        <v>11454</v>
      </c>
      <c r="R33" s="771"/>
      <c r="S33" s="771"/>
      <c r="T33" s="771"/>
      <c r="U33" s="771"/>
      <c r="V33" s="771">
        <v>11194</v>
      </c>
      <c r="W33" s="771"/>
      <c r="X33" s="771"/>
      <c r="Y33" s="771"/>
      <c r="Z33" s="771"/>
      <c r="AA33" s="771">
        <v>259</v>
      </c>
      <c r="AB33" s="771"/>
      <c r="AC33" s="771"/>
      <c r="AD33" s="771"/>
      <c r="AE33" s="772"/>
      <c r="AF33" s="773">
        <v>2282</v>
      </c>
      <c r="AG33" s="774"/>
      <c r="AH33" s="774"/>
      <c r="AI33" s="774"/>
      <c r="AJ33" s="775"/>
      <c r="AK33" s="821">
        <v>3299</v>
      </c>
      <c r="AL33" s="817"/>
      <c r="AM33" s="817"/>
      <c r="AN33" s="817"/>
      <c r="AO33" s="817"/>
      <c r="AP33" s="817">
        <v>53788</v>
      </c>
      <c r="AQ33" s="817"/>
      <c r="AR33" s="817"/>
      <c r="AS33" s="817"/>
      <c r="AT33" s="817"/>
      <c r="AU33" s="817">
        <v>29476</v>
      </c>
      <c r="AV33" s="817"/>
      <c r="AW33" s="817"/>
      <c r="AX33" s="817"/>
      <c r="AY33" s="817"/>
      <c r="AZ33" s="818" t="s">
        <v>553</v>
      </c>
      <c r="BA33" s="818"/>
      <c r="BB33" s="818"/>
      <c r="BC33" s="818"/>
      <c r="BD33" s="818"/>
      <c r="BE33" s="819" t="s">
        <v>394</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143</v>
      </c>
      <c r="C34" s="768"/>
      <c r="D34" s="768"/>
      <c r="E34" s="768"/>
      <c r="F34" s="768"/>
      <c r="G34" s="768"/>
      <c r="H34" s="768"/>
      <c r="I34" s="768"/>
      <c r="J34" s="768"/>
      <c r="K34" s="768"/>
      <c r="L34" s="768"/>
      <c r="M34" s="768"/>
      <c r="N34" s="768"/>
      <c r="O34" s="768"/>
      <c r="P34" s="769"/>
      <c r="Q34" s="770">
        <v>5257</v>
      </c>
      <c r="R34" s="771"/>
      <c r="S34" s="771"/>
      <c r="T34" s="771"/>
      <c r="U34" s="771"/>
      <c r="V34" s="771">
        <v>6348</v>
      </c>
      <c r="W34" s="771"/>
      <c r="X34" s="771"/>
      <c r="Y34" s="771"/>
      <c r="Z34" s="771"/>
      <c r="AA34" s="771">
        <v>-1091</v>
      </c>
      <c r="AB34" s="771"/>
      <c r="AC34" s="771"/>
      <c r="AD34" s="771"/>
      <c r="AE34" s="772"/>
      <c r="AF34" s="773">
        <v>0</v>
      </c>
      <c r="AG34" s="774"/>
      <c r="AH34" s="774"/>
      <c r="AI34" s="774"/>
      <c r="AJ34" s="775"/>
      <c r="AK34" s="821">
        <v>1317</v>
      </c>
      <c r="AL34" s="817"/>
      <c r="AM34" s="817"/>
      <c r="AN34" s="817"/>
      <c r="AO34" s="817"/>
      <c r="AP34" s="817">
        <v>215</v>
      </c>
      <c r="AQ34" s="817"/>
      <c r="AR34" s="817"/>
      <c r="AS34" s="817"/>
      <c r="AT34" s="817"/>
      <c r="AU34" s="817">
        <v>179</v>
      </c>
      <c r="AV34" s="817"/>
      <c r="AW34" s="817"/>
      <c r="AX34" s="817"/>
      <c r="AY34" s="817"/>
      <c r="AZ34" s="818">
        <v>0</v>
      </c>
      <c r="BA34" s="818"/>
      <c r="BB34" s="818"/>
      <c r="BC34" s="818"/>
      <c r="BD34" s="818"/>
      <c r="BE34" s="819" t="s">
        <v>394</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t="s">
        <v>397</v>
      </c>
      <c r="C35" s="768"/>
      <c r="D35" s="768"/>
      <c r="E35" s="768"/>
      <c r="F35" s="768"/>
      <c r="G35" s="768"/>
      <c r="H35" s="768"/>
      <c r="I35" s="768"/>
      <c r="J35" s="768"/>
      <c r="K35" s="768"/>
      <c r="L35" s="768"/>
      <c r="M35" s="768"/>
      <c r="N35" s="768"/>
      <c r="O35" s="768"/>
      <c r="P35" s="769"/>
      <c r="Q35" s="770">
        <v>344</v>
      </c>
      <c r="R35" s="771"/>
      <c r="S35" s="771"/>
      <c r="T35" s="771"/>
      <c r="U35" s="771"/>
      <c r="V35" s="771">
        <v>344</v>
      </c>
      <c r="W35" s="771"/>
      <c r="X35" s="771"/>
      <c r="Y35" s="771"/>
      <c r="Z35" s="771"/>
      <c r="AA35" s="771" t="s">
        <v>553</v>
      </c>
      <c r="AB35" s="771"/>
      <c r="AC35" s="771"/>
      <c r="AD35" s="771"/>
      <c r="AE35" s="772"/>
      <c r="AF35" s="773" t="s">
        <v>122</v>
      </c>
      <c r="AG35" s="774"/>
      <c r="AH35" s="774"/>
      <c r="AI35" s="774"/>
      <c r="AJ35" s="775"/>
      <c r="AK35" s="821">
        <v>233</v>
      </c>
      <c r="AL35" s="817"/>
      <c r="AM35" s="817"/>
      <c r="AN35" s="817"/>
      <c r="AO35" s="817"/>
      <c r="AP35" s="817">
        <v>231</v>
      </c>
      <c r="AQ35" s="817"/>
      <c r="AR35" s="817"/>
      <c r="AS35" s="817"/>
      <c r="AT35" s="817"/>
      <c r="AU35" s="817">
        <v>155</v>
      </c>
      <c r="AV35" s="817"/>
      <c r="AW35" s="817"/>
      <c r="AX35" s="817"/>
      <c r="AY35" s="817"/>
      <c r="AZ35" s="818" t="s">
        <v>553</v>
      </c>
      <c r="BA35" s="818"/>
      <c r="BB35" s="818"/>
      <c r="BC35" s="818"/>
      <c r="BD35" s="818"/>
      <c r="BE35" s="819" t="s">
        <v>398</v>
      </c>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399</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378</v>
      </c>
      <c r="B63" s="776" t="s">
        <v>400</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11005</v>
      </c>
      <c r="AG63" s="831"/>
      <c r="AH63" s="831"/>
      <c r="AI63" s="831"/>
      <c r="AJ63" s="832"/>
      <c r="AK63" s="833"/>
      <c r="AL63" s="828"/>
      <c r="AM63" s="828"/>
      <c r="AN63" s="828"/>
      <c r="AO63" s="828"/>
      <c r="AP63" s="831">
        <v>74669</v>
      </c>
      <c r="AQ63" s="831"/>
      <c r="AR63" s="831"/>
      <c r="AS63" s="831"/>
      <c r="AT63" s="831"/>
      <c r="AU63" s="831">
        <v>30313</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402</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403</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554</v>
      </c>
      <c r="C68" s="857"/>
      <c r="D68" s="857"/>
      <c r="E68" s="857"/>
      <c r="F68" s="857"/>
      <c r="G68" s="857"/>
      <c r="H68" s="857"/>
      <c r="I68" s="857"/>
      <c r="J68" s="857"/>
      <c r="K68" s="857"/>
      <c r="L68" s="857"/>
      <c r="M68" s="857"/>
      <c r="N68" s="857"/>
      <c r="O68" s="857"/>
      <c r="P68" s="858"/>
      <c r="Q68" s="859">
        <v>19413</v>
      </c>
      <c r="R68" s="853"/>
      <c r="S68" s="853"/>
      <c r="T68" s="853"/>
      <c r="U68" s="853"/>
      <c r="V68" s="853">
        <v>16907</v>
      </c>
      <c r="W68" s="853"/>
      <c r="X68" s="853"/>
      <c r="Y68" s="853"/>
      <c r="Z68" s="853"/>
      <c r="AA68" s="853">
        <v>2506</v>
      </c>
      <c r="AB68" s="853"/>
      <c r="AC68" s="853"/>
      <c r="AD68" s="853"/>
      <c r="AE68" s="853"/>
      <c r="AF68" s="853">
        <v>16553</v>
      </c>
      <c r="AG68" s="853"/>
      <c r="AH68" s="853"/>
      <c r="AI68" s="853"/>
      <c r="AJ68" s="853"/>
      <c r="AK68" s="853" t="s">
        <v>553</v>
      </c>
      <c r="AL68" s="853"/>
      <c r="AM68" s="853"/>
      <c r="AN68" s="853"/>
      <c r="AO68" s="853"/>
      <c r="AP68" s="853">
        <v>27906</v>
      </c>
      <c r="AQ68" s="853"/>
      <c r="AR68" s="853"/>
      <c r="AS68" s="853"/>
      <c r="AT68" s="853"/>
      <c r="AU68" s="853">
        <v>50</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555</v>
      </c>
      <c r="C69" s="861"/>
      <c r="D69" s="861"/>
      <c r="E69" s="861"/>
      <c r="F69" s="861"/>
      <c r="G69" s="861"/>
      <c r="H69" s="861"/>
      <c r="I69" s="861"/>
      <c r="J69" s="861"/>
      <c r="K69" s="861"/>
      <c r="L69" s="861"/>
      <c r="M69" s="861"/>
      <c r="N69" s="861"/>
      <c r="O69" s="861"/>
      <c r="P69" s="862"/>
      <c r="Q69" s="863">
        <v>785</v>
      </c>
      <c r="R69" s="817"/>
      <c r="S69" s="817"/>
      <c r="T69" s="817"/>
      <c r="U69" s="817"/>
      <c r="V69" s="817">
        <v>370</v>
      </c>
      <c r="W69" s="817"/>
      <c r="X69" s="817"/>
      <c r="Y69" s="817"/>
      <c r="Z69" s="817"/>
      <c r="AA69" s="817">
        <v>414</v>
      </c>
      <c r="AB69" s="817"/>
      <c r="AC69" s="817"/>
      <c r="AD69" s="817"/>
      <c r="AE69" s="817"/>
      <c r="AF69" s="817">
        <v>414</v>
      </c>
      <c r="AG69" s="817"/>
      <c r="AH69" s="817"/>
      <c r="AI69" s="817"/>
      <c r="AJ69" s="817"/>
      <c r="AK69" s="817" t="s">
        <v>553</v>
      </c>
      <c r="AL69" s="817"/>
      <c r="AM69" s="817"/>
      <c r="AN69" s="817"/>
      <c r="AO69" s="817"/>
      <c r="AP69" s="817" t="s">
        <v>553</v>
      </c>
      <c r="AQ69" s="817"/>
      <c r="AR69" s="817"/>
      <c r="AS69" s="817"/>
      <c r="AT69" s="817"/>
      <c r="AU69" s="817" t="s">
        <v>553</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556</v>
      </c>
      <c r="C70" s="861"/>
      <c r="D70" s="861"/>
      <c r="E70" s="861"/>
      <c r="F70" s="861"/>
      <c r="G70" s="861"/>
      <c r="H70" s="861"/>
      <c r="I70" s="861"/>
      <c r="J70" s="861"/>
      <c r="K70" s="861"/>
      <c r="L70" s="861"/>
      <c r="M70" s="861"/>
      <c r="N70" s="861"/>
      <c r="O70" s="861"/>
      <c r="P70" s="862"/>
      <c r="Q70" s="863">
        <v>906481</v>
      </c>
      <c r="R70" s="817"/>
      <c r="S70" s="817"/>
      <c r="T70" s="817"/>
      <c r="U70" s="817"/>
      <c r="V70" s="817">
        <v>887687</v>
      </c>
      <c r="W70" s="817"/>
      <c r="X70" s="817"/>
      <c r="Y70" s="817"/>
      <c r="Z70" s="817"/>
      <c r="AA70" s="817">
        <v>18794</v>
      </c>
      <c r="AB70" s="817"/>
      <c r="AC70" s="817"/>
      <c r="AD70" s="817"/>
      <c r="AE70" s="817"/>
      <c r="AF70" s="817">
        <v>18794</v>
      </c>
      <c r="AG70" s="817"/>
      <c r="AH70" s="817"/>
      <c r="AI70" s="817"/>
      <c r="AJ70" s="817"/>
      <c r="AK70" s="817">
        <v>9782</v>
      </c>
      <c r="AL70" s="817"/>
      <c r="AM70" s="817"/>
      <c r="AN70" s="817"/>
      <c r="AO70" s="817"/>
      <c r="AP70" s="817" t="s">
        <v>553</v>
      </c>
      <c r="AQ70" s="817"/>
      <c r="AR70" s="817"/>
      <c r="AS70" s="817"/>
      <c r="AT70" s="817"/>
      <c r="AU70" s="817" t="s">
        <v>553</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c r="C71" s="861"/>
      <c r="D71" s="861"/>
      <c r="E71" s="861"/>
      <c r="F71" s="861"/>
      <c r="G71" s="861"/>
      <c r="H71" s="861"/>
      <c r="I71" s="861"/>
      <c r="J71" s="861"/>
      <c r="K71" s="861"/>
      <c r="L71" s="861"/>
      <c r="M71" s="861"/>
      <c r="N71" s="861"/>
      <c r="O71" s="861"/>
      <c r="P71" s="862"/>
      <c r="Q71" s="863"/>
      <c r="R71" s="817"/>
      <c r="S71" s="817"/>
      <c r="T71" s="817"/>
      <c r="U71" s="817"/>
      <c r="V71" s="817"/>
      <c r="W71" s="817"/>
      <c r="X71" s="817"/>
      <c r="Y71" s="817"/>
      <c r="Z71" s="817"/>
      <c r="AA71" s="817"/>
      <c r="AB71" s="817"/>
      <c r="AC71" s="817"/>
      <c r="AD71" s="817"/>
      <c r="AE71" s="817"/>
      <c r="AF71" s="817"/>
      <c r="AG71" s="817"/>
      <c r="AH71" s="817"/>
      <c r="AI71" s="817"/>
      <c r="AJ71" s="817"/>
      <c r="AK71" s="817"/>
      <c r="AL71" s="817"/>
      <c r="AM71" s="817"/>
      <c r="AN71" s="817"/>
      <c r="AO71" s="817"/>
      <c r="AP71" s="817"/>
      <c r="AQ71" s="817"/>
      <c r="AR71" s="817"/>
      <c r="AS71" s="817"/>
      <c r="AT71" s="817"/>
      <c r="AU71" s="817"/>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378</v>
      </c>
      <c r="B88" s="776" t="s">
        <v>404</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35761</v>
      </c>
      <c r="AG88" s="831"/>
      <c r="AH88" s="831"/>
      <c r="AI88" s="831"/>
      <c r="AJ88" s="831"/>
      <c r="AK88" s="828"/>
      <c r="AL88" s="828"/>
      <c r="AM88" s="828"/>
      <c r="AN88" s="828"/>
      <c r="AO88" s="828"/>
      <c r="AP88" s="831">
        <v>27906</v>
      </c>
      <c r="AQ88" s="831"/>
      <c r="AR88" s="831"/>
      <c r="AS88" s="831"/>
      <c r="AT88" s="831"/>
      <c r="AU88" s="831">
        <v>50</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776" t="s">
        <v>405</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1356</v>
      </c>
      <c r="CS102" s="839"/>
      <c r="CT102" s="839"/>
      <c r="CU102" s="839"/>
      <c r="CV102" s="878"/>
      <c r="CW102" s="877">
        <v>209</v>
      </c>
      <c r="CX102" s="839"/>
      <c r="CY102" s="839"/>
      <c r="CZ102" s="839"/>
      <c r="DA102" s="878"/>
      <c r="DB102" s="877">
        <v>600</v>
      </c>
      <c r="DC102" s="839"/>
      <c r="DD102" s="839"/>
      <c r="DE102" s="839"/>
      <c r="DF102" s="878"/>
      <c r="DG102" s="877">
        <v>4200</v>
      </c>
      <c r="DH102" s="839"/>
      <c r="DI102" s="839"/>
      <c r="DJ102" s="839"/>
      <c r="DK102" s="878"/>
      <c r="DL102" s="877">
        <v>40301</v>
      </c>
      <c r="DM102" s="839"/>
      <c r="DN102" s="839"/>
      <c r="DO102" s="839"/>
      <c r="DP102" s="878"/>
      <c r="DQ102" s="877">
        <v>282</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410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413</v>
      </c>
      <c r="AB109" s="880"/>
      <c r="AC109" s="880"/>
      <c r="AD109" s="880"/>
      <c r="AE109" s="881"/>
      <c r="AF109" s="879" t="s">
        <v>414</v>
      </c>
      <c r="AG109" s="880"/>
      <c r="AH109" s="880"/>
      <c r="AI109" s="880"/>
      <c r="AJ109" s="881"/>
      <c r="AK109" s="879" t="s">
        <v>294</v>
      </c>
      <c r="AL109" s="880"/>
      <c r="AM109" s="880"/>
      <c r="AN109" s="880"/>
      <c r="AO109" s="881"/>
      <c r="AP109" s="879" t="s">
        <v>415</v>
      </c>
      <c r="AQ109" s="880"/>
      <c r="AR109" s="880"/>
      <c r="AS109" s="880"/>
      <c r="AT109" s="882"/>
      <c r="AU109" s="899" t="s">
        <v>412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413</v>
      </c>
      <c r="BR109" s="880"/>
      <c r="BS109" s="880"/>
      <c r="BT109" s="880"/>
      <c r="BU109" s="881"/>
      <c r="BV109" s="879" t="s">
        <v>414</v>
      </c>
      <c r="BW109" s="880"/>
      <c r="BX109" s="880"/>
      <c r="BY109" s="880"/>
      <c r="BZ109" s="881"/>
      <c r="CA109" s="879" t="s">
        <v>294</v>
      </c>
      <c r="CB109" s="880"/>
      <c r="CC109" s="880"/>
      <c r="CD109" s="880"/>
      <c r="CE109" s="881"/>
      <c r="CF109" s="900" t="s">
        <v>415</v>
      </c>
      <c r="CG109" s="900"/>
      <c r="CH109" s="900"/>
      <c r="CI109" s="900"/>
      <c r="CJ109" s="900"/>
      <c r="CK109" s="879" t="s">
        <v>416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413</v>
      </c>
      <c r="DH109" s="880"/>
      <c r="DI109" s="880"/>
      <c r="DJ109" s="880"/>
      <c r="DK109" s="881"/>
      <c r="DL109" s="879" t="s">
        <v>414</v>
      </c>
      <c r="DM109" s="880"/>
      <c r="DN109" s="880"/>
      <c r="DO109" s="880"/>
      <c r="DP109" s="881"/>
      <c r="DQ109" s="879" t="s">
        <v>294</v>
      </c>
      <c r="DR109" s="880"/>
      <c r="DS109" s="880"/>
      <c r="DT109" s="880"/>
      <c r="DU109" s="881"/>
      <c r="DV109" s="879" t="s">
        <v>415</v>
      </c>
      <c r="DW109" s="880"/>
      <c r="DX109" s="880"/>
      <c r="DY109" s="880"/>
      <c r="DZ109" s="882"/>
    </row>
    <row r="110" spans="1:131" s="212" customFormat="1" ht="26.25" customHeight="1" x14ac:dyDescent="0.2">
      <c r="A110" s="883" t="s">
        <v>417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14683251</v>
      </c>
      <c r="AB110" s="887"/>
      <c r="AC110" s="887"/>
      <c r="AD110" s="887"/>
      <c r="AE110" s="888"/>
      <c r="AF110" s="889">
        <v>14576903</v>
      </c>
      <c r="AG110" s="887"/>
      <c r="AH110" s="887"/>
      <c r="AI110" s="887"/>
      <c r="AJ110" s="888"/>
      <c r="AK110" s="889">
        <v>14235813</v>
      </c>
      <c r="AL110" s="887"/>
      <c r="AM110" s="887"/>
      <c r="AN110" s="887"/>
      <c r="AO110" s="888"/>
      <c r="AP110" s="890">
        <v>14.7</v>
      </c>
      <c r="AQ110" s="891"/>
      <c r="AR110" s="891"/>
      <c r="AS110" s="891"/>
      <c r="AT110" s="892"/>
      <c r="AU110" s="893" t="s">
        <v>69</v>
      </c>
      <c r="AV110" s="894"/>
      <c r="AW110" s="894"/>
      <c r="AX110" s="894"/>
      <c r="AY110" s="894"/>
      <c r="AZ110" s="916" t="s">
        <v>418</v>
      </c>
      <c r="BA110" s="884"/>
      <c r="BB110" s="884"/>
      <c r="BC110" s="884"/>
      <c r="BD110" s="884"/>
      <c r="BE110" s="884"/>
      <c r="BF110" s="884"/>
      <c r="BG110" s="884"/>
      <c r="BH110" s="884"/>
      <c r="BI110" s="884"/>
      <c r="BJ110" s="884"/>
      <c r="BK110" s="884"/>
      <c r="BL110" s="884"/>
      <c r="BM110" s="884"/>
      <c r="BN110" s="884"/>
      <c r="BO110" s="884"/>
      <c r="BP110" s="885"/>
      <c r="BQ110" s="917">
        <v>133801443</v>
      </c>
      <c r="BR110" s="918"/>
      <c r="BS110" s="918"/>
      <c r="BT110" s="918"/>
      <c r="BU110" s="918"/>
      <c r="BV110" s="918">
        <v>127248324</v>
      </c>
      <c r="BW110" s="918"/>
      <c r="BX110" s="918"/>
      <c r="BY110" s="918"/>
      <c r="BZ110" s="918"/>
      <c r="CA110" s="918">
        <v>122740881</v>
      </c>
      <c r="CB110" s="918"/>
      <c r="CC110" s="918"/>
      <c r="CD110" s="918"/>
      <c r="CE110" s="918"/>
      <c r="CF110" s="931">
        <v>126.5</v>
      </c>
      <c r="CG110" s="932"/>
      <c r="CH110" s="932"/>
      <c r="CI110" s="932"/>
      <c r="CJ110" s="932"/>
      <c r="CK110" s="933" t="s">
        <v>419</v>
      </c>
      <c r="CL110" s="934"/>
      <c r="CM110" s="916" t="s">
        <v>420</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57971</v>
      </c>
      <c r="DH110" s="918"/>
      <c r="DI110" s="918"/>
      <c r="DJ110" s="918"/>
      <c r="DK110" s="918"/>
      <c r="DL110" s="918">
        <v>38847</v>
      </c>
      <c r="DM110" s="918"/>
      <c r="DN110" s="918"/>
      <c r="DO110" s="918"/>
      <c r="DP110" s="918"/>
      <c r="DQ110" s="918">
        <v>19524</v>
      </c>
      <c r="DR110" s="918"/>
      <c r="DS110" s="918"/>
      <c r="DT110" s="918"/>
      <c r="DU110" s="918"/>
      <c r="DV110" s="919">
        <v>0</v>
      </c>
      <c r="DW110" s="919"/>
      <c r="DX110" s="919"/>
      <c r="DY110" s="919"/>
      <c r="DZ110" s="920"/>
    </row>
    <row r="111" spans="1:131" s="212" customFormat="1" ht="26.25" customHeight="1" x14ac:dyDescent="0.2">
      <c r="A111" s="921" t="s">
        <v>421</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422</v>
      </c>
      <c r="BA111" s="910"/>
      <c r="BB111" s="910"/>
      <c r="BC111" s="910"/>
      <c r="BD111" s="910"/>
      <c r="BE111" s="910"/>
      <c r="BF111" s="910"/>
      <c r="BG111" s="910"/>
      <c r="BH111" s="910"/>
      <c r="BI111" s="910"/>
      <c r="BJ111" s="910"/>
      <c r="BK111" s="910"/>
      <c r="BL111" s="910"/>
      <c r="BM111" s="910"/>
      <c r="BN111" s="910"/>
      <c r="BO111" s="910"/>
      <c r="BP111" s="911"/>
      <c r="BQ111" s="912">
        <v>6845798</v>
      </c>
      <c r="BR111" s="913"/>
      <c r="BS111" s="913"/>
      <c r="BT111" s="913"/>
      <c r="BU111" s="913"/>
      <c r="BV111" s="913">
        <v>6332754</v>
      </c>
      <c r="BW111" s="913"/>
      <c r="BX111" s="913"/>
      <c r="BY111" s="913"/>
      <c r="BZ111" s="913"/>
      <c r="CA111" s="913">
        <v>5108827</v>
      </c>
      <c r="CB111" s="913"/>
      <c r="CC111" s="913"/>
      <c r="CD111" s="913"/>
      <c r="CE111" s="913"/>
      <c r="CF111" s="907">
        <v>5.3</v>
      </c>
      <c r="CG111" s="908"/>
      <c r="CH111" s="908"/>
      <c r="CI111" s="908"/>
      <c r="CJ111" s="908"/>
      <c r="CK111" s="935"/>
      <c r="CL111" s="936"/>
      <c r="CM111" s="909" t="s">
        <v>423</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1790483</v>
      </c>
      <c r="DH111" s="913"/>
      <c r="DI111" s="913"/>
      <c r="DJ111" s="913"/>
      <c r="DK111" s="913"/>
      <c r="DL111" s="913">
        <v>1193655</v>
      </c>
      <c r="DM111" s="913"/>
      <c r="DN111" s="913"/>
      <c r="DO111" s="913"/>
      <c r="DP111" s="913"/>
      <c r="DQ111" s="913">
        <v>596828</v>
      </c>
      <c r="DR111" s="913"/>
      <c r="DS111" s="913"/>
      <c r="DT111" s="913"/>
      <c r="DU111" s="913"/>
      <c r="DV111" s="914">
        <v>0.6</v>
      </c>
      <c r="DW111" s="914"/>
      <c r="DX111" s="914"/>
      <c r="DY111" s="914"/>
      <c r="DZ111" s="915"/>
    </row>
    <row r="112" spans="1:131" s="212" customFormat="1" ht="26.25" customHeight="1" x14ac:dyDescent="0.2">
      <c r="A112" s="939" t="s">
        <v>424</v>
      </c>
      <c r="B112" s="940"/>
      <c r="C112" s="910" t="s">
        <v>425</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426</v>
      </c>
      <c r="BA112" s="910"/>
      <c r="BB112" s="910"/>
      <c r="BC112" s="910"/>
      <c r="BD112" s="910"/>
      <c r="BE112" s="910"/>
      <c r="BF112" s="910"/>
      <c r="BG112" s="910"/>
      <c r="BH112" s="910"/>
      <c r="BI112" s="910"/>
      <c r="BJ112" s="910"/>
      <c r="BK112" s="910"/>
      <c r="BL112" s="910"/>
      <c r="BM112" s="910"/>
      <c r="BN112" s="910"/>
      <c r="BO112" s="910"/>
      <c r="BP112" s="911"/>
      <c r="BQ112" s="912">
        <v>29197045</v>
      </c>
      <c r="BR112" s="913"/>
      <c r="BS112" s="913"/>
      <c r="BT112" s="913"/>
      <c r="BU112" s="913"/>
      <c r="BV112" s="913">
        <v>29881976</v>
      </c>
      <c r="BW112" s="913"/>
      <c r="BX112" s="913"/>
      <c r="BY112" s="913"/>
      <c r="BZ112" s="913"/>
      <c r="CA112" s="913">
        <v>30312546</v>
      </c>
      <c r="CB112" s="913"/>
      <c r="CC112" s="913"/>
      <c r="CD112" s="913"/>
      <c r="CE112" s="913"/>
      <c r="CF112" s="907">
        <v>31.2</v>
      </c>
      <c r="CG112" s="908"/>
      <c r="CH112" s="908"/>
      <c r="CI112" s="908"/>
      <c r="CJ112" s="908"/>
      <c r="CK112" s="935"/>
      <c r="CL112" s="936"/>
      <c r="CM112" s="909" t="s">
        <v>427</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428</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2991482</v>
      </c>
      <c r="AB113" s="925"/>
      <c r="AC113" s="925"/>
      <c r="AD113" s="925"/>
      <c r="AE113" s="926"/>
      <c r="AF113" s="927">
        <v>2963400</v>
      </c>
      <c r="AG113" s="925"/>
      <c r="AH113" s="925"/>
      <c r="AI113" s="925"/>
      <c r="AJ113" s="926"/>
      <c r="AK113" s="927">
        <v>2811756</v>
      </c>
      <c r="AL113" s="925"/>
      <c r="AM113" s="925"/>
      <c r="AN113" s="925"/>
      <c r="AO113" s="926"/>
      <c r="AP113" s="928">
        <v>2.9</v>
      </c>
      <c r="AQ113" s="929"/>
      <c r="AR113" s="929"/>
      <c r="AS113" s="929"/>
      <c r="AT113" s="930"/>
      <c r="AU113" s="895"/>
      <c r="AV113" s="896"/>
      <c r="AW113" s="896"/>
      <c r="AX113" s="896"/>
      <c r="AY113" s="896"/>
      <c r="AZ113" s="909" t="s">
        <v>429</v>
      </c>
      <c r="BA113" s="910"/>
      <c r="BB113" s="910"/>
      <c r="BC113" s="910"/>
      <c r="BD113" s="910"/>
      <c r="BE113" s="910"/>
      <c r="BF113" s="910"/>
      <c r="BG113" s="910"/>
      <c r="BH113" s="910"/>
      <c r="BI113" s="910"/>
      <c r="BJ113" s="910"/>
      <c r="BK113" s="910"/>
      <c r="BL113" s="910"/>
      <c r="BM113" s="910"/>
      <c r="BN113" s="910"/>
      <c r="BO113" s="910"/>
      <c r="BP113" s="911"/>
      <c r="BQ113" s="912">
        <v>64805</v>
      </c>
      <c r="BR113" s="913"/>
      <c r="BS113" s="913"/>
      <c r="BT113" s="913"/>
      <c r="BU113" s="913"/>
      <c r="BV113" s="913">
        <v>53240</v>
      </c>
      <c r="BW113" s="913"/>
      <c r="BX113" s="913"/>
      <c r="BY113" s="913"/>
      <c r="BZ113" s="913"/>
      <c r="CA113" s="913">
        <v>49607</v>
      </c>
      <c r="CB113" s="913"/>
      <c r="CC113" s="913"/>
      <c r="CD113" s="913"/>
      <c r="CE113" s="913"/>
      <c r="CF113" s="907">
        <v>0.1</v>
      </c>
      <c r="CG113" s="908"/>
      <c r="CH113" s="908"/>
      <c r="CI113" s="908"/>
      <c r="CJ113" s="908"/>
      <c r="CK113" s="935"/>
      <c r="CL113" s="936"/>
      <c r="CM113" s="909" t="s">
        <v>430</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431</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8630</v>
      </c>
      <c r="AB114" s="946"/>
      <c r="AC114" s="946"/>
      <c r="AD114" s="946"/>
      <c r="AE114" s="947"/>
      <c r="AF114" s="948">
        <v>12170</v>
      </c>
      <c r="AG114" s="946"/>
      <c r="AH114" s="946"/>
      <c r="AI114" s="946"/>
      <c r="AJ114" s="947"/>
      <c r="AK114" s="948">
        <v>3935</v>
      </c>
      <c r="AL114" s="946"/>
      <c r="AM114" s="946"/>
      <c r="AN114" s="946"/>
      <c r="AO114" s="947"/>
      <c r="AP114" s="949">
        <v>0</v>
      </c>
      <c r="AQ114" s="950"/>
      <c r="AR114" s="950"/>
      <c r="AS114" s="950"/>
      <c r="AT114" s="951"/>
      <c r="AU114" s="895"/>
      <c r="AV114" s="896"/>
      <c r="AW114" s="896"/>
      <c r="AX114" s="896"/>
      <c r="AY114" s="896"/>
      <c r="AZ114" s="909" t="s">
        <v>432</v>
      </c>
      <c r="BA114" s="910"/>
      <c r="BB114" s="910"/>
      <c r="BC114" s="910"/>
      <c r="BD114" s="910"/>
      <c r="BE114" s="910"/>
      <c r="BF114" s="910"/>
      <c r="BG114" s="910"/>
      <c r="BH114" s="910"/>
      <c r="BI114" s="910"/>
      <c r="BJ114" s="910"/>
      <c r="BK114" s="910"/>
      <c r="BL114" s="910"/>
      <c r="BM114" s="910"/>
      <c r="BN114" s="910"/>
      <c r="BO114" s="910"/>
      <c r="BP114" s="911"/>
      <c r="BQ114" s="912">
        <v>22163056</v>
      </c>
      <c r="BR114" s="913"/>
      <c r="BS114" s="913"/>
      <c r="BT114" s="913"/>
      <c r="BU114" s="913"/>
      <c r="BV114" s="913">
        <v>23011680</v>
      </c>
      <c r="BW114" s="913"/>
      <c r="BX114" s="913"/>
      <c r="BY114" s="913"/>
      <c r="BZ114" s="913"/>
      <c r="CA114" s="913">
        <v>23085127</v>
      </c>
      <c r="CB114" s="913"/>
      <c r="CC114" s="913"/>
      <c r="CD114" s="913"/>
      <c r="CE114" s="913"/>
      <c r="CF114" s="907">
        <v>23.8</v>
      </c>
      <c r="CG114" s="908"/>
      <c r="CH114" s="908"/>
      <c r="CI114" s="908"/>
      <c r="CJ114" s="908"/>
      <c r="CK114" s="935"/>
      <c r="CL114" s="936"/>
      <c r="CM114" s="909" t="s">
        <v>433</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434</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959416</v>
      </c>
      <c r="AB115" s="925"/>
      <c r="AC115" s="925"/>
      <c r="AD115" s="925"/>
      <c r="AE115" s="926"/>
      <c r="AF115" s="927">
        <v>948432</v>
      </c>
      <c r="AG115" s="925"/>
      <c r="AH115" s="925"/>
      <c r="AI115" s="925"/>
      <c r="AJ115" s="926"/>
      <c r="AK115" s="927">
        <v>937452</v>
      </c>
      <c r="AL115" s="925"/>
      <c r="AM115" s="925"/>
      <c r="AN115" s="925"/>
      <c r="AO115" s="926"/>
      <c r="AP115" s="928">
        <v>1</v>
      </c>
      <c r="AQ115" s="929"/>
      <c r="AR115" s="929"/>
      <c r="AS115" s="929"/>
      <c r="AT115" s="930"/>
      <c r="AU115" s="895"/>
      <c r="AV115" s="896"/>
      <c r="AW115" s="896"/>
      <c r="AX115" s="896"/>
      <c r="AY115" s="896"/>
      <c r="AZ115" s="909" t="s">
        <v>435</v>
      </c>
      <c r="BA115" s="910"/>
      <c r="BB115" s="910"/>
      <c r="BC115" s="910"/>
      <c r="BD115" s="910"/>
      <c r="BE115" s="910"/>
      <c r="BF115" s="910"/>
      <c r="BG115" s="910"/>
      <c r="BH115" s="910"/>
      <c r="BI115" s="910"/>
      <c r="BJ115" s="910"/>
      <c r="BK115" s="910"/>
      <c r="BL115" s="910"/>
      <c r="BM115" s="910"/>
      <c r="BN115" s="910"/>
      <c r="BO115" s="910"/>
      <c r="BP115" s="911"/>
      <c r="BQ115" s="912">
        <v>179394</v>
      </c>
      <c r="BR115" s="913"/>
      <c r="BS115" s="913"/>
      <c r="BT115" s="913"/>
      <c r="BU115" s="913"/>
      <c r="BV115" s="913">
        <v>168212</v>
      </c>
      <c r="BW115" s="913"/>
      <c r="BX115" s="913"/>
      <c r="BY115" s="913"/>
      <c r="BZ115" s="913"/>
      <c r="CA115" s="913">
        <v>282363</v>
      </c>
      <c r="CB115" s="913"/>
      <c r="CC115" s="913"/>
      <c r="CD115" s="913"/>
      <c r="CE115" s="913"/>
      <c r="CF115" s="907">
        <v>0.3</v>
      </c>
      <c r="CG115" s="908"/>
      <c r="CH115" s="908"/>
      <c r="CI115" s="908"/>
      <c r="CJ115" s="908"/>
      <c r="CK115" s="935"/>
      <c r="CL115" s="936"/>
      <c r="CM115" s="909" t="s">
        <v>436</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v>352399</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437</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438</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439</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440</v>
      </c>
      <c r="Z117" s="881"/>
      <c r="AA117" s="965">
        <v>18642779</v>
      </c>
      <c r="AB117" s="966"/>
      <c r="AC117" s="966"/>
      <c r="AD117" s="966"/>
      <c r="AE117" s="967"/>
      <c r="AF117" s="968">
        <v>18500905</v>
      </c>
      <c r="AG117" s="966"/>
      <c r="AH117" s="966"/>
      <c r="AI117" s="966"/>
      <c r="AJ117" s="967"/>
      <c r="AK117" s="968">
        <v>17988956</v>
      </c>
      <c r="AL117" s="966"/>
      <c r="AM117" s="966"/>
      <c r="AN117" s="966"/>
      <c r="AO117" s="967"/>
      <c r="AP117" s="969"/>
      <c r="AQ117" s="970"/>
      <c r="AR117" s="970"/>
      <c r="AS117" s="970"/>
      <c r="AT117" s="971"/>
      <c r="AU117" s="895"/>
      <c r="AV117" s="896"/>
      <c r="AW117" s="896"/>
      <c r="AX117" s="896"/>
      <c r="AY117" s="896"/>
      <c r="AZ117" s="961" t="s">
        <v>441</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442</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413</v>
      </c>
      <c r="AB118" s="880"/>
      <c r="AC118" s="880"/>
      <c r="AD118" s="880"/>
      <c r="AE118" s="881"/>
      <c r="AF118" s="879" t="s">
        <v>414</v>
      </c>
      <c r="AG118" s="880"/>
      <c r="AH118" s="880"/>
      <c r="AI118" s="880"/>
      <c r="AJ118" s="881"/>
      <c r="AK118" s="879" t="s">
        <v>294</v>
      </c>
      <c r="AL118" s="880"/>
      <c r="AM118" s="880"/>
      <c r="AN118" s="880"/>
      <c r="AO118" s="881"/>
      <c r="AP118" s="957" t="s">
        <v>415</v>
      </c>
      <c r="AQ118" s="958"/>
      <c r="AR118" s="958"/>
      <c r="AS118" s="958"/>
      <c r="AT118" s="959"/>
      <c r="AU118" s="895"/>
      <c r="AV118" s="896"/>
      <c r="AW118" s="896"/>
      <c r="AX118" s="896"/>
      <c r="AY118" s="896"/>
      <c r="AZ118" s="960" t="s">
        <v>443</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444</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419</v>
      </c>
      <c r="B119" s="934"/>
      <c r="C119" s="916" t="s">
        <v>420</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19641</v>
      </c>
      <c r="AB119" s="887"/>
      <c r="AC119" s="887"/>
      <c r="AD119" s="887"/>
      <c r="AE119" s="888"/>
      <c r="AF119" s="889">
        <v>19651</v>
      </c>
      <c r="AG119" s="887"/>
      <c r="AH119" s="887"/>
      <c r="AI119" s="887"/>
      <c r="AJ119" s="888"/>
      <c r="AK119" s="889">
        <v>19660</v>
      </c>
      <c r="AL119" s="887"/>
      <c r="AM119" s="887"/>
      <c r="AN119" s="887"/>
      <c r="AO119" s="888"/>
      <c r="AP119" s="890">
        <v>0</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445</v>
      </c>
      <c r="BP119" s="992"/>
      <c r="BQ119" s="986">
        <v>192251541</v>
      </c>
      <c r="BR119" s="987"/>
      <c r="BS119" s="987"/>
      <c r="BT119" s="987"/>
      <c r="BU119" s="987"/>
      <c r="BV119" s="987">
        <v>186696186</v>
      </c>
      <c r="BW119" s="987"/>
      <c r="BX119" s="987"/>
      <c r="BY119" s="987"/>
      <c r="BZ119" s="987"/>
      <c r="CA119" s="987">
        <v>181579351</v>
      </c>
      <c r="CB119" s="987"/>
      <c r="CC119" s="987"/>
      <c r="CD119" s="987"/>
      <c r="CE119" s="987"/>
      <c r="CF119" s="988"/>
      <c r="CG119" s="989"/>
      <c r="CH119" s="989"/>
      <c r="CI119" s="989"/>
      <c r="CJ119" s="990"/>
      <c r="CK119" s="937"/>
      <c r="CL119" s="938"/>
      <c r="CM119" s="960" t="s">
        <v>446</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4997344</v>
      </c>
      <c r="DH119" s="973"/>
      <c r="DI119" s="973"/>
      <c r="DJ119" s="973"/>
      <c r="DK119" s="974"/>
      <c r="DL119" s="972">
        <v>4747853</v>
      </c>
      <c r="DM119" s="973"/>
      <c r="DN119" s="973"/>
      <c r="DO119" s="973"/>
      <c r="DP119" s="974"/>
      <c r="DQ119" s="972">
        <v>4492475</v>
      </c>
      <c r="DR119" s="973"/>
      <c r="DS119" s="973"/>
      <c r="DT119" s="973"/>
      <c r="DU119" s="974"/>
      <c r="DV119" s="975">
        <v>4.5999999999999996</v>
      </c>
      <c r="DW119" s="976"/>
      <c r="DX119" s="976"/>
      <c r="DY119" s="976"/>
      <c r="DZ119" s="977"/>
    </row>
    <row r="120" spans="1:130" s="212" customFormat="1" ht="26.25" customHeight="1" x14ac:dyDescent="0.2">
      <c r="A120" s="1044"/>
      <c r="B120" s="936"/>
      <c r="C120" s="909" t="s">
        <v>423</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v>639157</v>
      </c>
      <c r="AB120" s="946"/>
      <c r="AC120" s="946"/>
      <c r="AD120" s="946"/>
      <c r="AE120" s="947"/>
      <c r="AF120" s="948">
        <v>628109</v>
      </c>
      <c r="AG120" s="946"/>
      <c r="AH120" s="946"/>
      <c r="AI120" s="946"/>
      <c r="AJ120" s="947"/>
      <c r="AK120" s="948">
        <v>617065</v>
      </c>
      <c r="AL120" s="946"/>
      <c r="AM120" s="946"/>
      <c r="AN120" s="946"/>
      <c r="AO120" s="947"/>
      <c r="AP120" s="949">
        <v>0.6</v>
      </c>
      <c r="AQ120" s="950"/>
      <c r="AR120" s="950"/>
      <c r="AS120" s="950"/>
      <c r="AT120" s="951"/>
      <c r="AU120" s="978" t="s">
        <v>447</v>
      </c>
      <c r="AV120" s="979"/>
      <c r="AW120" s="979"/>
      <c r="AX120" s="979"/>
      <c r="AY120" s="980"/>
      <c r="AZ120" s="916" t="s">
        <v>448</v>
      </c>
      <c r="BA120" s="884"/>
      <c r="BB120" s="884"/>
      <c r="BC120" s="884"/>
      <c r="BD120" s="884"/>
      <c r="BE120" s="884"/>
      <c r="BF120" s="884"/>
      <c r="BG120" s="884"/>
      <c r="BH120" s="884"/>
      <c r="BI120" s="884"/>
      <c r="BJ120" s="884"/>
      <c r="BK120" s="884"/>
      <c r="BL120" s="884"/>
      <c r="BM120" s="884"/>
      <c r="BN120" s="884"/>
      <c r="BO120" s="884"/>
      <c r="BP120" s="885"/>
      <c r="BQ120" s="917">
        <v>43806098</v>
      </c>
      <c r="BR120" s="918"/>
      <c r="BS120" s="918"/>
      <c r="BT120" s="918"/>
      <c r="BU120" s="918"/>
      <c r="BV120" s="918">
        <v>41893125</v>
      </c>
      <c r="BW120" s="918"/>
      <c r="BX120" s="918"/>
      <c r="BY120" s="918"/>
      <c r="BZ120" s="918"/>
      <c r="CA120" s="918">
        <v>41548825</v>
      </c>
      <c r="CB120" s="918"/>
      <c r="CC120" s="918"/>
      <c r="CD120" s="918"/>
      <c r="CE120" s="918"/>
      <c r="CF120" s="931">
        <v>42.8</v>
      </c>
      <c r="CG120" s="932"/>
      <c r="CH120" s="932"/>
      <c r="CI120" s="932"/>
      <c r="CJ120" s="932"/>
      <c r="CK120" s="993" t="s">
        <v>449</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v>28157207</v>
      </c>
      <c r="DH120" s="918"/>
      <c r="DI120" s="918"/>
      <c r="DJ120" s="918"/>
      <c r="DK120" s="918"/>
      <c r="DL120" s="918">
        <v>28848617</v>
      </c>
      <c r="DM120" s="918"/>
      <c r="DN120" s="918"/>
      <c r="DO120" s="918"/>
      <c r="DP120" s="918"/>
      <c r="DQ120" s="918">
        <v>29475988</v>
      </c>
      <c r="DR120" s="918"/>
      <c r="DS120" s="918"/>
      <c r="DT120" s="918"/>
      <c r="DU120" s="918"/>
      <c r="DV120" s="919">
        <v>30.4</v>
      </c>
      <c r="DW120" s="919"/>
      <c r="DX120" s="919"/>
      <c r="DY120" s="919"/>
      <c r="DZ120" s="920"/>
    </row>
    <row r="121" spans="1:130" s="212" customFormat="1" ht="26.25" customHeight="1" x14ac:dyDescent="0.2">
      <c r="A121" s="1044"/>
      <c r="B121" s="936"/>
      <c r="C121" s="961" t="s">
        <v>450</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451</v>
      </c>
      <c r="BA121" s="910"/>
      <c r="BB121" s="910"/>
      <c r="BC121" s="910"/>
      <c r="BD121" s="910"/>
      <c r="BE121" s="910"/>
      <c r="BF121" s="910"/>
      <c r="BG121" s="910"/>
      <c r="BH121" s="910"/>
      <c r="BI121" s="910"/>
      <c r="BJ121" s="910"/>
      <c r="BK121" s="910"/>
      <c r="BL121" s="910"/>
      <c r="BM121" s="910"/>
      <c r="BN121" s="910"/>
      <c r="BO121" s="910"/>
      <c r="BP121" s="911"/>
      <c r="BQ121" s="912">
        <v>39010435</v>
      </c>
      <c r="BR121" s="913"/>
      <c r="BS121" s="913"/>
      <c r="BT121" s="913"/>
      <c r="BU121" s="913"/>
      <c r="BV121" s="913">
        <v>40468308</v>
      </c>
      <c r="BW121" s="913"/>
      <c r="BX121" s="913"/>
      <c r="BY121" s="913"/>
      <c r="BZ121" s="913"/>
      <c r="CA121" s="913">
        <v>43661151</v>
      </c>
      <c r="CB121" s="913"/>
      <c r="CC121" s="913"/>
      <c r="CD121" s="913"/>
      <c r="CE121" s="913"/>
      <c r="CF121" s="907">
        <v>45</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454780</v>
      </c>
      <c r="DH121" s="913"/>
      <c r="DI121" s="913"/>
      <c r="DJ121" s="913"/>
      <c r="DK121" s="913"/>
      <c r="DL121" s="913">
        <v>560610</v>
      </c>
      <c r="DM121" s="913"/>
      <c r="DN121" s="913"/>
      <c r="DO121" s="913"/>
      <c r="DP121" s="913"/>
      <c r="DQ121" s="913">
        <v>501586</v>
      </c>
      <c r="DR121" s="913"/>
      <c r="DS121" s="913"/>
      <c r="DT121" s="913"/>
      <c r="DU121" s="913"/>
      <c r="DV121" s="914">
        <v>0.5</v>
      </c>
      <c r="DW121" s="914"/>
      <c r="DX121" s="914"/>
      <c r="DY121" s="914"/>
      <c r="DZ121" s="915"/>
    </row>
    <row r="122" spans="1:130" s="212" customFormat="1" ht="26.25" customHeight="1" x14ac:dyDescent="0.2">
      <c r="A122" s="1044"/>
      <c r="B122" s="936"/>
      <c r="C122" s="909" t="s">
        <v>433</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452</v>
      </c>
      <c r="BA122" s="952"/>
      <c r="BB122" s="952"/>
      <c r="BC122" s="952"/>
      <c r="BD122" s="952"/>
      <c r="BE122" s="952"/>
      <c r="BF122" s="952"/>
      <c r="BG122" s="952"/>
      <c r="BH122" s="952"/>
      <c r="BI122" s="952"/>
      <c r="BJ122" s="952"/>
      <c r="BK122" s="952"/>
      <c r="BL122" s="952"/>
      <c r="BM122" s="952"/>
      <c r="BN122" s="952"/>
      <c r="BO122" s="952"/>
      <c r="BP122" s="953"/>
      <c r="BQ122" s="986">
        <v>110056086</v>
      </c>
      <c r="BR122" s="987"/>
      <c r="BS122" s="987"/>
      <c r="BT122" s="987"/>
      <c r="BU122" s="987"/>
      <c r="BV122" s="987">
        <v>105335041</v>
      </c>
      <c r="BW122" s="987"/>
      <c r="BX122" s="987"/>
      <c r="BY122" s="987"/>
      <c r="BZ122" s="987"/>
      <c r="CA122" s="987">
        <v>100613148</v>
      </c>
      <c r="CB122" s="987"/>
      <c r="CC122" s="987"/>
      <c r="CD122" s="987"/>
      <c r="CE122" s="987"/>
      <c r="CF122" s="1004">
        <v>103.7</v>
      </c>
      <c r="CG122" s="1005"/>
      <c r="CH122" s="1005"/>
      <c r="CI122" s="1005"/>
      <c r="CJ122" s="1005"/>
      <c r="CK122" s="996"/>
      <c r="CL122" s="997"/>
      <c r="CM122" s="997"/>
      <c r="CN122" s="997"/>
      <c r="CO122" s="998"/>
      <c r="CP122" s="1006" t="s">
        <v>143</v>
      </c>
      <c r="CQ122" s="1007"/>
      <c r="CR122" s="1007"/>
      <c r="CS122" s="1007"/>
      <c r="CT122" s="1007"/>
      <c r="CU122" s="1007"/>
      <c r="CV122" s="1007"/>
      <c r="CW122" s="1007"/>
      <c r="CX122" s="1007"/>
      <c r="CY122" s="1007"/>
      <c r="CZ122" s="1007"/>
      <c r="DA122" s="1007"/>
      <c r="DB122" s="1007"/>
      <c r="DC122" s="1007"/>
      <c r="DD122" s="1007"/>
      <c r="DE122" s="1007"/>
      <c r="DF122" s="1008"/>
      <c r="DG122" s="912">
        <v>376760</v>
      </c>
      <c r="DH122" s="913"/>
      <c r="DI122" s="913"/>
      <c r="DJ122" s="913"/>
      <c r="DK122" s="913"/>
      <c r="DL122" s="913">
        <v>285265</v>
      </c>
      <c r="DM122" s="913"/>
      <c r="DN122" s="913"/>
      <c r="DO122" s="913"/>
      <c r="DP122" s="913"/>
      <c r="DQ122" s="913">
        <v>179418</v>
      </c>
      <c r="DR122" s="913"/>
      <c r="DS122" s="913"/>
      <c r="DT122" s="913"/>
      <c r="DU122" s="913"/>
      <c r="DV122" s="914">
        <v>0.2</v>
      </c>
      <c r="DW122" s="914"/>
      <c r="DX122" s="914"/>
      <c r="DY122" s="914"/>
      <c r="DZ122" s="915"/>
    </row>
    <row r="123" spans="1:130" s="212" customFormat="1" ht="26.25" customHeight="1" x14ac:dyDescent="0.2">
      <c r="A123" s="1044"/>
      <c r="B123" s="936"/>
      <c r="C123" s="909" t="s">
        <v>439</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453</v>
      </c>
      <c r="BP123" s="992"/>
      <c r="BQ123" s="1050">
        <v>192872619</v>
      </c>
      <c r="BR123" s="1051"/>
      <c r="BS123" s="1051"/>
      <c r="BT123" s="1051"/>
      <c r="BU123" s="1051"/>
      <c r="BV123" s="1051">
        <v>187696474</v>
      </c>
      <c r="BW123" s="1051"/>
      <c r="BX123" s="1051"/>
      <c r="BY123" s="1051"/>
      <c r="BZ123" s="1051"/>
      <c r="CA123" s="1051">
        <v>185823124</v>
      </c>
      <c r="CB123" s="1051"/>
      <c r="CC123" s="1051"/>
      <c r="CD123" s="1051"/>
      <c r="CE123" s="1051"/>
      <c r="CF123" s="988"/>
      <c r="CG123" s="989"/>
      <c r="CH123" s="989"/>
      <c r="CI123" s="989"/>
      <c r="CJ123" s="990"/>
      <c r="CK123" s="996"/>
      <c r="CL123" s="997"/>
      <c r="CM123" s="997"/>
      <c r="CN123" s="997"/>
      <c r="CO123" s="998"/>
      <c r="CP123" s="1006" t="s">
        <v>397</v>
      </c>
      <c r="CQ123" s="1007"/>
      <c r="CR123" s="1007"/>
      <c r="CS123" s="1007"/>
      <c r="CT123" s="1007"/>
      <c r="CU123" s="1007"/>
      <c r="CV123" s="1007"/>
      <c r="CW123" s="1007"/>
      <c r="CX123" s="1007"/>
      <c r="CY123" s="1007"/>
      <c r="CZ123" s="1007"/>
      <c r="DA123" s="1007"/>
      <c r="DB123" s="1007"/>
      <c r="DC123" s="1007"/>
      <c r="DD123" s="1007"/>
      <c r="DE123" s="1007"/>
      <c r="DF123" s="1008"/>
      <c r="DG123" s="945">
        <v>206043</v>
      </c>
      <c r="DH123" s="946"/>
      <c r="DI123" s="946"/>
      <c r="DJ123" s="946"/>
      <c r="DK123" s="947"/>
      <c r="DL123" s="948">
        <v>185255</v>
      </c>
      <c r="DM123" s="946"/>
      <c r="DN123" s="946"/>
      <c r="DO123" s="946"/>
      <c r="DP123" s="947"/>
      <c r="DQ123" s="948">
        <v>154811</v>
      </c>
      <c r="DR123" s="946"/>
      <c r="DS123" s="946"/>
      <c r="DT123" s="946"/>
      <c r="DU123" s="947"/>
      <c r="DV123" s="949">
        <v>0.2</v>
      </c>
      <c r="DW123" s="950"/>
      <c r="DX123" s="950"/>
      <c r="DY123" s="950"/>
      <c r="DZ123" s="951"/>
    </row>
    <row r="124" spans="1:130" s="212" customFormat="1" ht="26.25" customHeight="1" thickBot="1" x14ac:dyDescent="0.25">
      <c r="A124" s="1044"/>
      <c r="B124" s="936"/>
      <c r="C124" s="909" t="s">
        <v>442</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454</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v>2255</v>
      </c>
      <c r="DH124" s="973"/>
      <c r="DI124" s="973"/>
      <c r="DJ124" s="973"/>
      <c r="DK124" s="974"/>
      <c r="DL124" s="972">
        <v>2229</v>
      </c>
      <c r="DM124" s="973"/>
      <c r="DN124" s="973"/>
      <c r="DO124" s="973"/>
      <c r="DP124" s="974"/>
      <c r="DQ124" s="972">
        <v>743</v>
      </c>
      <c r="DR124" s="973"/>
      <c r="DS124" s="973"/>
      <c r="DT124" s="973"/>
      <c r="DU124" s="974"/>
      <c r="DV124" s="975">
        <v>0</v>
      </c>
      <c r="DW124" s="976"/>
      <c r="DX124" s="976"/>
      <c r="DY124" s="976"/>
      <c r="DZ124" s="977"/>
    </row>
    <row r="125" spans="1:130" s="212" customFormat="1" ht="26.25" customHeight="1" x14ac:dyDescent="0.2">
      <c r="A125" s="1044"/>
      <c r="B125" s="936"/>
      <c r="C125" s="909" t="s">
        <v>444</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446</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300618</v>
      </c>
      <c r="AB126" s="946"/>
      <c r="AC126" s="946"/>
      <c r="AD126" s="946"/>
      <c r="AE126" s="947"/>
      <c r="AF126" s="948">
        <v>300672</v>
      </c>
      <c r="AG126" s="946"/>
      <c r="AH126" s="946"/>
      <c r="AI126" s="946"/>
      <c r="AJ126" s="947"/>
      <c r="AK126" s="948">
        <v>300727</v>
      </c>
      <c r="AL126" s="946"/>
      <c r="AM126" s="946"/>
      <c r="AN126" s="946"/>
      <c r="AO126" s="947"/>
      <c r="AP126" s="949">
        <v>0.3</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460</v>
      </c>
      <c r="AY127" s="1019"/>
      <c r="AZ127" s="1019"/>
      <c r="BA127" s="1019"/>
      <c r="BB127" s="1019"/>
      <c r="BC127" s="1019"/>
      <c r="BD127" s="1019"/>
      <c r="BE127" s="1020"/>
      <c r="BF127" s="1021" t="s">
        <v>461</v>
      </c>
      <c r="BG127" s="1019"/>
      <c r="BH127" s="1019"/>
      <c r="BI127" s="1019"/>
      <c r="BJ127" s="1019"/>
      <c r="BK127" s="1019"/>
      <c r="BL127" s="1020"/>
      <c r="BM127" s="1021" t="s">
        <v>462</v>
      </c>
      <c r="BN127" s="1019"/>
      <c r="BO127" s="1019"/>
      <c r="BP127" s="1019"/>
      <c r="BQ127" s="1019"/>
      <c r="BR127" s="1019"/>
      <c r="BS127" s="1020"/>
      <c r="BT127" s="1021" t="s">
        <v>463</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465</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466</v>
      </c>
      <c r="X128" s="1030"/>
      <c r="Y128" s="1030"/>
      <c r="Z128" s="1031"/>
      <c r="AA128" s="1032">
        <v>4168104</v>
      </c>
      <c r="AB128" s="1033"/>
      <c r="AC128" s="1033"/>
      <c r="AD128" s="1033"/>
      <c r="AE128" s="1034"/>
      <c r="AF128" s="1035">
        <v>4044742</v>
      </c>
      <c r="AG128" s="1033"/>
      <c r="AH128" s="1033"/>
      <c r="AI128" s="1033"/>
      <c r="AJ128" s="1034"/>
      <c r="AK128" s="1035">
        <v>3735873</v>
      </c>
      <c r="AL128" s="1033"/>
      <c r="AM128" s="1033"/>
      <c r="AN128" s="1033"/>
      <c r="AO128" s="1034"/>
      <c r="AP128" s="1036"/>
      <c r="AQ128" s="1037"/>
      <c r="AR128" s="1037"/>
      <c r="AS128" s="1037"/>
      <c r="AT128" s="1038"/>
      <c r="AU128" s="214"/>
      <c r="AV128" s="214"/>
      <c r="AW128" s="214"/>
      <c r="AX128" s="883" t="s">
        <v>467</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468</v>
      </c>
      <c r="CQ128" s="713"/>
      <c r="CR128" s="713"/>
      <c r="CS128" s="713"/>
      <c r="CT128" s="713"/>
      <c r="CU128" s="713"/>
      <c r="CV128" s="713"/>
      <c r="CW128" s="713"/>
      <c r="CX128" s="713"/>
      <c r="CY128" s="713"/>
      <c r="CZ128" s="713"/>
      <c r="DA128" s="713"/>
      <c r="DB128" s="713"/>
      <c r="DC128" s="713"/>
      <c r="DD128" s="713"/>
      <c r="DE128" s="713"/>
      <c r="DF128" s="1023"/>
      <c r="DG128" s="1024">
        <v>179394</v>
      </c>
      <c r="DH128" s="1025"/>
      <c r="DI128" s="1025"/>
      <c r="DJ128" s="1025"/>
      <c r="DK128" s="1025"/>
      <c r="DL128" s="1025">
        <v>168212</v>
      </c>
      <c r="DM128" s="1025"/>
      <c r="DN128" s="1025"/>
      <c r="DO128" s="1025"/>
      <c r="DP128" s="1025"/>
      <c r="DQ128" s="1025">
        <v>282363</v>
      </c>
      <c r="DR128" s="1025"/>
      <c r="DS128" s="1025"/>
      <c r="DT128" s="1025"/>
      <c r="DU128" s="1025"/>
      <c r="DV128" s="1026">
        <v>0.3</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101589657</v>
      </c>
      <c r="AB129" s="946"/>
      <c r="AC129" s="946"/>
      <c r="AD129" s="946"/>
      <c r="AE129" s="947"/>
      <c r="AF129" s="948">
        <v>103054608</v>
      </c>
      <c r="AG129" s="946"/>
      <c r="AH129" s="946"/>
      <c r="AI129" s="946"/>
      <c r="AJ129" s="947"/>
      <c r="AK129" s="948">
        <v>106365663</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10118132</v>
      </c>
      <c r="AB130" s="946"/>
      <c r="AC130" s="946"/>
      <c r="AD130" s="946"/>
      <c r="AE130" s="947"/>
      <c r="AF130" s="948">
        <v>9605985</v>
      </c>
      <c r="AG130" s="946"/>
      <c r="AH130" s="946"/>
      <c r="AI130" s="946"/>
      <c r="AJ130" s="947"/>
      <c r="AK130" s="948">
        <v>9330581</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91471525</v>
      </c>
      <c r="AB131" s="973"/>
      <c r="AC131" s="973"/>
      <c r="AD131" s="973"/>
      <c r="AE131" s="974"/>
      <c r="AF131" s="972">
        <v>93448623</v>
      </c>
      <c r="AG131" s="973"/>
      <c r="AH131" s="973"/>
      <c r="AI131" s="973"/>
      <c r="AJ131" s="974"/>
      <c r="AK131" s="972">
        <v>97035082</v>
      </c>
      <c r="AL131" s="973"/>
      <c r="AM131" s="973"/>
      <c r="AN131" s="973"/>
      <c r="AO131" s="974"/>
      <c r="AP131" s="1097"/>
      <c r="AQ131" s="1098"/>
      <c r="AR131" s="1098"/>
      <c r="AS131" s="1098"/>
      <c r="AT131" s="1099"/>
      <c r="AU131" s="215"/>
      <c r="AV131" s="215"/>
      <c r="AW131" s="215"/>
      <c r="AX131" s="1070" t="s">
        <v>475</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4.7627313530000004</v>
      </c>
      <c r="AB132" s="1084"/>
      <c r="AC132" s="1084"/>
      <c r="AD132" s="1084"/>
      <c r="AE132" s="1085"/>
      <c r="AF132" s="1086">
        <v>5.1902081000000004</v>
      </c>
      <c r="AG132" s="1084"/>
      <c r="AH132" s="1084"/>
      <c r="AI132" s="1084"/>
      <c r="AJ132" s="1085"/>
      <c r="AK132" s="1086">
        <v>5.07290961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4.5</v>
      </c>
      <c r="AB133" s="1067"/>
      <c r="AC133" s="1067"/>
      <c r="AD133" s="1067"/>
      <c r="AE133" s="1068"/>
      <c r="AF133" s="1066">
        <v>4.7</v>
      </c>
      <c r="AG133" s="1067"/>
      <c r="AH133" s="1067"/>
      <c r="AI133" s="1067"/>
      <c r="AJ133" s="1068"/>
      <c r="AK133" s="1066">
        <v>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cedSVaU1QxxSlLN59zTPZY7pqGsMir7FOVe2PNYOeBk7bSLDAguBZiXyy+j2N5+GxmPlj8c/e7diEGLJTjxNA==" saltValue="vrIDWjJ5KrW6HVx41PLjJ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86IODfuMVJaVB0XvvFPmQMGX67LVafLVugHCElJ52eHgUG81MgKpnH3WwXq/JIJBBbRUzoBoh3AHjFLrStRmMg==" saltValue="Ojex51+FxZdrTxJg3900d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cTPmciHugAjRPoPCM2d/jlfOLKGHpyAsv5a01ojEWnLCmeLuFiLVznPosy0g9/xboWHOvPwNDpQT4HWVSEx9Q==" saltValue="uXuGVtZDNbMnkrFV27/A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topLeftCell="A32" zoomScale="85" zoomScaleSheetLayoutView="8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01" t="s">
        <v>482</v>
      </c>
      <c r="AP7" s="253"/>
      <c r="AQ7" s="254" t="s">
        <v>483</v>
      </c>
      <c r="AR7" s="255"/>
    </row>
    <row r="8" spans="1:46" ht="13.2" x14ac:dyDescent="0.2">
      <c r="A8" s="247"/>
      <c r="AK8" s="256"/>
      <c r="AL8" s="257"/>
      <c r="AM8" s="257"/>
      <c r="AN8" s="258"/>
      <c r="AO8" s="1102"/>
      <c r="AP8" s="259" t="s">
        <v>484</v>
      </c>
      <c r="AQ8" s="260" t="s">
        <v>485</v>
      </c>
      <c r="AR8" s="261" t="s">
        <v>486</v>
      </c>
    </row>
    <row r="9" spans="1:46" ht="13.2" x14ac:dyDescent="0.2">
      <c r="A9" s="247"/>
      <c r="AK9" s="1103" t="s">
        <v>487</v>
      </c>
      <c r="AL9" s="1104"/>
      <c r="AM9" s="1104"/>
      <c r="AN9" s="1105"/>
      <c r="AO9" s="262">
        <v>38528989</v>
      </c>
      <c r="AP9" s="262">
        <v>80132</v>
      </c>
      <c r="AQ9" s="263">
        <v>69190</v>
      </c>
      <c r="AR9" s="264">
        <v>15.8</v>
      </c>
    </row>
    <row r="10" spans="1:46" ht="13.5" customHeight="1" x14ac:dyDescent="0.2">
      <c r="A10" s="247"/>
      <c r="AK10" s="1103" t="s">
        <v>488</v>
      </c>
      <c r="AL10" s="1104"/>
      <c r="AM10" s="1104"/>
      <c r="AN10" s="1105"/>
      <c r="AO10" s="265">
        <v>27</v>
      </c>
      <c r="AP10" s="265">
        <v>0</v>
      </c>
      <c r="AQ10" s="266">
        <v>1817</v>
      </c>
      <c r="AR10" s="267">
        <v>-100</v>
      </c>
    </row>
    <row r="11" spans="1:46" ht="13.5" customHeight="1" x14ac:dyDescent="0.2">
      <c r="A11" s="247"/>
      <c r="AK11" s="1103" t="s">
        <v>489</v>
      </c>
      <c r="AL11" s="1104"/>
      <c r="AM11" s="1104"/>
      <c r="AN11" s="1105"/>
      <c r="AO11" s="265">
        <v>669535</v>
      </c>
      <c r="AP11" s="265">
        <v>1392</v>
      </c>
      <c r="AQ11" s="266">
        <v>711</v>
      </c>
      <c r="AR11" s="267">
        <v>95.8</v>
      </c>
    </row>
    <row r="12" spans="1:46" ht="13.5" customHeight="1" x14ac:dyDescent="0.2">
      <c r="A12" s="247"/>
      <c r="AK12" s="1103" t="s">
        <v>490</v>
      </c>
      <c r="AL12" s="1104"/>
      <c r="AM12" s="1104"/>
      <c r="AN12" s="1105"/>
      <c r="AO12" s="265" t="s">
        <v>491</v>
      </c>
      <c r="AP12" s="265" t="s">
        <v>491</v>
      </c>
      <c r="AQ12" s="266">
        <v>19</v>
      </c>
      <c r="AR12" s="267" t="s">
        <v>491</v>
      </c>
    </row>
    <row r="13" spans="1:46" ht="13.5" customHeight="1" x14ac:dyDescent="0.2">
      <c r="A13" s="247"/>
      <c r="AK13" s="1103" t="s">
        <v>492</v>
      </c>
      <c r="AL13" s="1104"/>
      <c r="AM13" s="1104"/>
      <c r="AN13" s="1105"/>
      <c r="AO13" s="265">
        <v>876354</v>
      </c>
      <c r="AP13" s="265">
        <v>1823</v>
      </c>
      <c r="AQ13" s="266">
        <v>2094</v>
      </c>
      <c r="AR13" s="267">
        <v>-12.9</v>
      </c>
    </row>
    <row r="14" spans="1:46" ht="13.5" customHeight="1" x14ac:dyDescent="0.2">
      <c r="A14" s="247"/>
      <c r="AK14" s="1103" t="s">
        <v>493</v>
      </c>
      <c r="AL14" s="1104"/>
      <c r="AM14" s="1104"/>
      <c r="AN14" s="1105"/>
      <c r="AO14" s="265">
        <v>379068</v>
      </c>
      <c r="AP14" s="265">
        <v>788</v>
      </c>
      <c r="AQ14" s="266">
        <v>1351</v>
      </c>
      <c r="AR14" s="267">
        <v>-41.7</v>
      </c>
    </row>
    <row r="15" spans="1:46" ht="13.5" customHeight="1" x14ac:dyDescent="0.2">
      <c r="A15" s="247"/>
      <c r="AK15" s="1106" t="s">
        <v>494</v>
      </c>
      <c r="AL15" s="1107"/>
      <c r="AM15" s="1107"/>
      <c r="AN15" s="1108"/>
      <c r="AO15" s="265">
        <v>-2166820</v>
      </c>
      <c r="AP15" s="265">
        <v>-4507</v>
      </c>
      <c r="AQ15" s="266">
        <v>-3935</v>
      </c>
      <c r="AR15" s="267">
        <v>14.5</v>
      </c>
    </row>
    <row r="16" spans="1:46" ht="13.2" x14ac:dyDescent="0.2">
      <c r="A16" s="247"/>
      <c r="AK16" s="1106" t="s">
        <v>177</v>
      </c>
      <c r="AL16" s="1107"/>
      <c r="AM16" s="1107"/>
      <c r="AN16" s="1108"/>
      <c r="AO16" s="265">
        <v>38287153</v>
      </c>
      <c r="AP16" s="265">
        <v>79629</v>
      </c>
      <c r="AQ16" s="266">
        <v>71247</v>
      </c>
      <c r="AR16" s="267">
        <v>11.8</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09" t="s">
        <v>499</v>
      </c>
      <c r="AL21" s="1110"/>
      <c r="AM21" s="1110"/>
      <c r="AN21" s="1111"/>
      <c r="AO21" s="277">
        <v>6.77</v>
      </c>
      <c r="AP21" s="278">
        <v>6.59</v>
      </c>
      <c r="AQ21" s="279">
        <v>0.18</v>
      </c>
      <c r="AS21" s="280"/>
      <c r="AT21" s="276"/>
    </row>
    <row r="22" spans="1:46" s="248" customFormat="1" ht="13.2" x14ac:dyDescent="0.2">
      <c r="A22" s="276"/>
      <c r="AK22" s="1109" t="s">
        <v>500</v>
      </c>
      <c r="AL22" s="1110"/>
      <c r="AM22" s="1110"/>
      <c r="AN22" s="1111"/>
      <c r="AO22" s="281">
        <v>101</v>
      </c>
      <c r="AP22" s="282">
        <v>99.2</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01" t="s">
        <v>482</v>
      </c>
      <c r="AP30" s="253"/>
      <c r="AQ30" s="254" t="s">
        <v>483</v>
      </c>
      <c r="AR30" s="255"/>
    </row>
    <row r="31" spans="1:46" ht="13.2" x14ac:dyDescent="0.2">
      <c r="A31" s="247"/>
      <c r="AK31" s="256"/>
      <c r="AL31" s="257"/>
      <c r="AM31" s="257"/>
      <c r="AN31" s="258"/>
      <c r="AO31" s="1102"/>
      <c r="AP31" s="259" t="s">
        <v>484</v>
      </c>
      <c r="AQ31" s="260" t="s">
        <v>485</v>
      </c>
      <c r="AR31" s="261" t="s">
        <v>486</v>
      </c>
    </row>
    <row r="32" spans="1:46" ht="27" customHeight="1" x14ac:dyDescent="0.2">
      <c r="A32" s="247"/>
      <c r="AK32" s="1117" t="s">
        <v>504</v>
      </c>
      <c r="AL32" s="1118"/>
      <c r="AM32" s="1118"/>
      <c r="AN32" s="1119"/>
      <c r="AO32" s="291">
        <v>14235813</v>
      </c>
      <c r="AP32" s="291">
        <v>29607</v>
      </c>
      <c r="AQ32" s="292">
        <v>37151</v>
      </c>
      <c r="AR32" s="293">
        <v>-20.3</v>
      </c>
    </row>
    <row r="33" spans="1:46" ht="13.5" customHeight="1" x14ac:dyDescent="0.2">
      <c r="A33" s="247"/>
      <c r="AK33" s="1117" t="s">
        <v>505</v>
      </c>
      <c r="AL33" s="1118"/>
      <c r="AM33" s="1118"/>
      <c r="AN33" s="1119"/>
      <c r="AO33" s="291" t="s">
        <v>491</v>
      </c>
      <c r="AP33" s="291" t="s">
        <v>491</v>
      </c>
      <c r="AQ33" s="292">
        <v>1</v>
      </c>
      <c r="AR33" s="293" t="s">
        <v>491</v>
      </c>
    </row>
    <row r="34" spans="1:46" ht="27" customHeight="1" x14ac:dyDescent="0.2">
      <c r="A34" s="247"/>
      <c r="AK34" s="1117" t="s">
        <v>506</v>
      </c>
      <c r="AL34" s="1118"/>
      <c r="AM34" s="1118"/>
      <c r="AN34" s="1119"/>
      <c r="AO34" s="291" t="s">
        <v>491</v>
      </c>
      <c r="AP34" s="291" t="s">
        <v>491</v>
      </c>
      <c r="AQ34" s="292">
        <v>48</v>
      </c>
      <c r="AR34" s="293" t="s">
        <v>491</v>
      </c>
    </row>
    <row r="35" spans="1:46" ht="27" customHeight="1" x14ac:dyDescent="0.2">
      <c r="A35" s="247"/>
      <c r="AK35" s="1117" t="s">
        <v>507</v>
      </c>
      <c r="AL35" s="1118"/>
      <c r="AM35" s="1118"/>
      <c r="AN35" s="1119"/>
      <c r="AO35" s="291">
        <v>2811756</v>
      </c>
      <c r="AP35" s="291">
        <v>5848</v>
      </c>
      <c r="AQ35" s="292">
        <v>8181</v>
      </c>
      <c r="AR35" s="293">
        <v>-28.5</v>
      </c>
    </row>
    <row r="36" spans="1:46" ht="27" customHeight="1" x14ac:dyDescent="0.2">
      <c r="A36" s="247"/>
      <c r="AK36" s="1117" t="s">
        <v>508</v>
      </c>
      <c r="AL36" s="1118"/>
      <c r="AM36" s="1118"/>
      <c r="AN36" s="1119"/>
      <c r="AO36" s="291">
        <v>3935</v>
      </c>
      <c r="AP36" s="291">
        <v>8</v>
      </c>
      <c r="AQ36" s="292">
        <v>473</v>
      </c>
      <c r="AR36" s="293">
        <v>-98.3</v>
      </c>
    </row>
    <row r="37" spans="1:46" ht="13.5" customHeight="1" x14ac:dyDescent="0.2">
      <c r="A37" s="247"/>
      <c r="AK37" s="1117" t="s">
        <v>509</v>
      </c>
      <c r="AL37" s="1118"/>
      <c r="AM37" s="1118"/>
      <c r="AN37" s="1119"/>
      <c r="AO37" s="291">
        <v>937452</v>
      </c>
      <c r="AP37" s="291">
        <v>1950</v>
      </c>
      <c r="AQ37" s="292">
        <v>499</v>
      </c>
      <c r="AR37" s="293">
        <v>290.8</v>
      </c>
    </row>
    <row r="38" spans="1:46" ht="27" customHeight="1" x14ac:dyDescent="0.2">
      <c r="A38" s="247"/>
      <c r="AK38" s="1120" t="s">
        <v>510</v>
      </c>
      <c r="AL38" s="1121"/>
      <c r="AM38" s="1121"/>
      <c r="AN38" s="1122"/>
      <c r="AO38" s="294" t="s">
        <v>491</v>
      </c>
      <c r="AP38" s="294" t="s">
        <v>491</v>
      </c>
      <c r="AQ38" s="295">
        <v>1</v>
      </c>
      <c r="AR38" s="283" t="s">
        <v>491</v>
      </c>
      <c r="AS38" s="290"/>
    </row>
    <row r="39" spans="1:46" ht="13.2" x14ac:dyDescent="0.2">
      <c r="A39" s="247"/>
      <c r="AK39" s="1120" t="s">
        <v>511</v>
      </c>
      <c r="AL39" s="1121"/>
      <c r="AM39" s="1121"/>
      <c r="AN39" s="1122"/>
      <c r="AO39" s="291">
        <v>-3735873</v>
      </c>
      <c r="AP39" s="291">
        <v>-7770</v>
      </c>
      <c r="AQ39" s="292">
        <v>-8269</v>
      </c>
      <c r="AR39" s="293">
        <v>-6</v>
      </c>
      <c r="AS39" s="290"/>
    </row>
    <row r="40" spans="1:46" ht="27" customHeight="1" x14ac:dyDescent="0.2">
      <c r="A40" s="247"/>
      <c r="AK40" s="1117" t="s">
        <v>512</v>
      </c>
      <c r="AL40" s="1118"/>
      <c r="AM40" s="1118"/>
      <c r="AN40" s="1119"/>
      <c r="AO40" s="291">
        <v>-9330581</v>
      </c>
      <c r="AP40" s="291">
        <v>-19406</v>
      </c>
      <c r="AQ40" s="292">
        <v>-27482</v>
      </c>
      <c r="AR40" s="293">
        <v>-29.4</v>
      </c>
      <c r="AS40" s="290"/>
    </row>
    <row r="41" spans="1:46" ht="13.2" x14ac:dyDescent="0.2">
      <c r="A41" s="247"/>
      <c r="AK41" s="1123" t="s">
        <v>287</v>
      </c>
      <c r="AL41" s="1124"/>
      <c r="AM41" s="1124"/>
      <c r="AN41" s="1125"/>
      <c r="AO41" s="291">
        <v>4922502</v>
      </c>
      <c r="AP41" s="291">
        <v>10238</v>
      </c>
      <c r="AQ41" s="292">
        <v>10602</v>
      </c>
      <c r="AR41" s="293">
        <v>-3.4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12" t="s">
        <v>482</v>
      </c>
      <c r="AN49" s="1114" t="s">
        <v>515</v>
      </c>
      <c r="AO49" s="1115"/>
      <c r="AP49" s="1115"/>
      <c r="AQ49" s="1115"/>
      <c r="AR49" s="1116"/>
    </row>
    <row r="50" spans="1:44" ht="13.2" x14ac:dyDescent="0.2">
      <c r="A50" s="247"/>
      <c r="AK50" s="305"/>
      <c r="AL50" s="306"/>
      <c r="AM50" s="1113"/>
      <c r="AN50" s="307" t="s">
        <v>516</v>
      </c>
      <c r="AO50" s="308" t="s">
        <v>517</v>
      </c>
      <c r="AP50" s="309" t="s">
        <v>518</v>
      </c>
      <c r="AQ50" s="310" t="s">
        <v>519</v>
      </c>
      <c r="AR50" s="311" t="s">
        <v>520</v>
      </c>
    </row>
    <row r="51" spans="1:44" ht="13.2" x14ac:dyDescent="0.2">
      <c r="A51" s="247"/>
      <c r="AK51" s="303" t="s">
        <v>521</v>
      </c>
      <c r="AL51" s="304"/>
      <c r="AM51" s="312">
        <v>22522356</v>
      </c>
      <c r="AN51" s="313">
        <v>46514</v>
      </c>
      <c r="AO51" s="314">
        <v>41.5</v>
      </c>
      <c r="AP51" s="315">
        <v>52191</v>
      </c>
      <c r="AQ51" s="316">
        <v>0.7</v>
      </c>
      <c r="AR51" s="317">
        <v>40.799999999999997</v>
      </c>
    </row>
    <row r="52" spans="1:44" ht="13.2" x14ac:dyDescent="0.2">
      <c r="A52" s="247"/>
      <c r="AK52" s="318"/>
      <c r="AL52" s="319" t="s">
        <v>522</v>
      </c>
      <c r="AM52" s="320">
        <v>16621065</v>
      </c>
      <c r="AN52" s="321">
        <v>34327</v>
      </c>
      <c r="AO52" s="322">
        <v>45.5</v>
      </c>
      <c r="AP52" s="323">
        <v>26807</v>
      </c>
      <c r="AQ52" s="324">
        <v>1.8</v>
      </c>
      <c r="AR52" s="325">
        <v>43.7</v>
      </c>
    </row>
    <row r="53" spans="1:44" ht="13.2" x14ac:dyDescent="0.2">
      <c r="A53" s="247"/>
      <c r="AK53" s="303" t="s">
        <v>523</v>
      </c>
      <c r="AL53" s="304"/>
      <c r="AM53" s="312">
        <v>18600253</v>
      </c>
      <c r="AN53" s="313">
        <v>38478</v>
      </c>
      <c r="AO53" s="314">
        <v>-17.3</v>
      </c>
      <c r="AP53" s="315">
        <v>48105</v>
      </c>
      <c r="AQ53" s="316">
        <v>-7.8</v>
      </c>
      <c r="AR53" s="317">
        <v>-9.5</v>
      </c>
    </row>
    <row r="54" spans="1:44" ht="13.2" x14ac:dyDescent="0.2">
      <c r="A54" s="247"/>
      <c r="AK54" s="318"/>
      <c r="AL54" s="319" t="s">
        <v>522</v>
      </c>
      <c r="AM54" s="320">
        <v>12480571</v>
      </c>
      <c r="AN54" s="321">
        <v>25819</v>
      </c>
      <c r="AO54" s="322">
        <v>-24.8</v>
      </c>
      <c r="AP54" s="323">
        <v>24072</v>
      </c>
      <c r="AQ54" s="324">
        <v>-10.199999999999999</v>
      </c>
      <c r="AR54" s="325">
        <v>-14.6</v>
      </c>
    </row>
    <row r="55" spans="1:44" ht="13.2" x14ac:dyDescent="0.2">
      <c r="A55" s="247"/>
      <c r="AK55" s="303" t="s">
        <v>524</v>
      </c>
      <c r="AL55" s="304"/>
      <c r="AM55" s="312">
        <v>15722985</v>
      </c>
      <c r="AN55" s="313">
        <v>32567</v>
      </c>
      <c r="AO55" s="314">
        <v>-15.4</v>
      </c>
      <c r="AP55" s="315">
        <v>47446</v>
      </c>
      <c r="AQ55" s="316">
        <v>-1.4</v>
      </c>
      <c r="AR55" s="317">
        <v>-14</v>
      </c>
    </row>
    <row r="56" spans="1:44" ht="13.2" x14ac:dyDescent="0.2">
      <c r="A56" s="247"/>
      <c r="AK56" s="318"/>
      <c r="AL56" s="319" t="s">
        <v>522</v>
      </c>
      <c r="AM56" s="320">
        <v>11772235</v>
      </c>
      <c r="AN56" s="321">
        <v>24383</v>
      </c>
      <c r="AO56" s="322">
        <v>-5.6</v>
      </c>
      <c r="AP56" s="323">
        <v>24371</v>
      </c>
      <c r="AQ56" s="324">
        <v>1.2</v>
      </c>
      <c r="AR56" s="325">
        <v>-6.8</v>
      </c>
    </row>
    <row r="57" spans="1:44" ht="13.2" x14ac:dyDescent="0.2">
      <c r="A57" s="247"/>
      <c r="AK57" s="303" t="s">
        <v>525</v>
      </c>
      <c r="AL57" s="304"/>
      <c r="AM57" s="312">
        <v>13905585</v>
      </c>
      <c r="AN57" s="313">
        <v>28814</v>
      </c>
      <c r="AO57" s="314">
        <v>-11.5</v>
      </c>
      <c r="AP57" s="315">
        <v>48387</v>
      </c>
      <c r="AQ57" s="316">
        <v>2</v>
      </c>
      <c r="AR57" s="317">
        <v>-13.5</v>
      </c>
    </row>
    <row r="58" spans="1:44" ht="13.2" x14ac:dyDescent="0.2">
      <c r="A58" s="247"/>
      <c r="AK58" s="318"/>
      <c r="AL58" s="319" t="s">
        <v>522</v>
      </c>
      <c r="AM58" s="320">
        <v>9382630</v>
      </c>
      <c r="AN58" s="321">
        <v>19442</v>
      </c>
      <c r="AO58" s="322">
        <v>-20.3</v>
      </c>
      <c r="AP58" s="323">
        <v>25592</v>
      </c>
      <c r="AQ58" s="324">
        <v>5</v>
      </c>
      <c r="AR58" s="325">
        <v>-25.3</v>
      </c>
    </row>
    <row r="59" spans="1:44" ht="13.2" x14ac:dyDescent="0.2">
      <c r="A59" s="247"/>
      <c r="AK59" s="303" t="s">
        <v>526</v>
      </c>
      <c r="AL59" s="304"/>
      <c r="AM59" s="312">
        <v>18354819</v>
      </c>
      <c r="AN59" s="313">
        <v>38174</v>
      </c>
      <c r="AO59" s="314">
        <v>32.5</v>
      </c>
      <c r="AP59" s="315">
        <v>49684</v>
      </c>
      <c r="AQ59" s="316">
        <v>2.7</v>
      </c>
      <c r="AR59" s="317">
        <v>29.8</v>
      </c>
    </row>
    <row r="60" spans="1:44" ht="13.2" x14ac:dyDescent="0.2">
      <c r="A60" s="247"/>
      <c r="AK60" s="318"/>
      <c r="AL60" s="319" t="s">
        <v>522</v>
      </c>
      <c r="AM60" s="320">
        <v>10705606</v>
      </c>
      <c r="AN60" s="321">
        <v>22265</v>
      </c>
      <c r="AO60" s="322">
        <v>14.5</v>
      </c>
      <c r="AP60" s="323">
        <v>28303</v>
      </c>
      <c r="AQ60" s="324">
        <v>10.6</v>
      </c>
      <c r="AR60" s="325">
        <v>3.9</v>
      </c>
    </row>
    <row r="61" spans="1:44" ht="13.2" x14ac:dyDescent="0.2">
      <c r="A61" s="247"/>
      <c r="AK61" s="303" t="s">
        <v>527</v>
      </c>
      <c r="AL61" s="326"/>
      <c r="AM61" s="312">
        <v>17821200</v>
      </c>
      <c r="AN61" s="313">
        <v>36909</v>
      </c>
      <c r="AO61" s="314">
        <v>6</v>
      </c>
      <c r="AP61" s="315">
        <v>49163</v>
      </c>
      <c r="AQ61" s="327">
        <v>-0.8</v>
      </c>
      <c r="AR61" s="317">
        <v>6.8</v>
      </c>
    </row>
    <row r="62" spans="1:44" ht="13.2" x14ac:dyDescent="0.2">
      <c r="A62" s="247"/>
      <c r="AK62" s="318"/>
      <c r="AL62" s="319" t="s">
        <v>522</v>
      </c>
      <c r="AM62" s="320">
        <v>12192421</v>
      </c>
      <c r="AN62" s="321">
        <v>25247</v>
      </c>
      <c r="AO62" s="322">
        <v>1.9</v>
      </c>
      <c r="AP62" s="323">
        <v>25829</v>
      </c>
      <c r="AQ62" s="324">
        <v>1.7</v>
      </c>
      <c r="AR62" s="325">
        <v>0.2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6JCFN0V+HrFVcpFlNcuHFSISQt7I6R0TC9CdDeM/vvekG7837AQchYdW1wgT3bwY/OUtpt/Q/HL39MlY191q0Q==" saltValue="hy23zUbPPkR0h0RQCSIja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hk3JNCoyuYc98RQmlnGQZuF2XNDQo9js4Y+sJc/L+U7TJ5EOgQovqUVUIlZXgxdb3fEo6DZ9lugaH9unPId16w==" saltValue="DyyDpR6BCyKNE4dW7MW/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n2JNTdlwMVDjQ96MWChEHLoBR9FlNxMHlx8tQT7DJ7PpA8hnSuo9gXwmuqppB8Gr1TC8+tDtXOOQfGi2x3OIwA==" saltValue="zGT/BRE3qpcE9a114k5BE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26" t="s">
        <v>3</v>
      </c>
      <c r="D47" s="1126"/>
      <c r="E47" s="1127"/>
      <c r="F47" s="11">
        <v>18.27</v>
      </c>
      <c r="G47" s="12">
        <v>19.739999999999998</v>
      </c>
      <c r="H47" s="12">
        <v>20.41</v>
      </c>
      <c r="I47" s="12">
        <v>16.350000000000001</v>
      </c>
      <c r="J47" s="13">
        <v>14.32</v>
      </c>
    </row>
    <row r="48" spans="2:10" ht="57.75" customHeight="1" x14ac:dyDescent="0.2">
      <c r="B48" s="14"/>
      <c r="C48" s="1128" t="s">
        <v>4</v>
      </c>
      <c r="D48" s="1128"/>
      <c r="E48" s="1129"/>
      <c r="F48" s="15">
        <v>4.8600000000000003</v>
      </c>
      <c r="G48" s="16">
        <v>5.13</v>
      </c>
      <c r="H48" s="16">
        <v>0.51</v>
      </c>
      <c r="I48" s="16">
        <v>0.52</v>
      </c>
      <c r="J48" s="17">
        <v>0.62</v>
      </c>
    </row>
    <row r="49" spans="2:10" ht="57.75" customHeight="1" thickBot="1" x14ac:dyDescent="0.25">
      <c r="B49" s="18"/>
      <c r="C49" s="1130" t="s">
        <v>5</v>
      </c>
      <c r="D49" s="1130"/>
      <c r="E49" s="1131"/>
      <c r="F49" s="19">
        <v>4.54</v>
      </c>
      <c r="G49" s="20">
        <v>2.82</v>
      </c>
      <c r="H49" s="20" t="s">
        <v>534</v>
      </c>
      <c r="I49" s="20" t="s">
        <v>535</v>
      </c>
      <c r="J49" s="21" t="s">
        <v>536</v>
      </c>
    </row>
    <row r="50" spans="2:10" ht="13.2" x14ac:dyDescent="0.2"/>
  </sheetData>
  <sheetProtection algorithmName="SHA-512" hashValue="Nz17ZehAMqj7EhAKivT08MqNPA0R/DouxEz6qX8EaCQRAN1f56jnt4ZA53ggf+DhwsOmxhWjoC5+FaRPo99EOw==" saltValue="TzUoIg4uDIF9qz3alIvE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40" zoomScaleNormal="4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537</v>
      </c>
      <c r="D34" s="1136"/>
      <c r="E34" s="1137"/>
      <c r="F34" s="32">
        <v>0.08</v>
      </c>
      <c r="G34" s="33">
        <v>0.96</v>
      </c>
      <c r="H34" s="33">
        <v>1.1399999999999999</v>
      </c>
      <c r="I34" s="33">
        <v>0.55000000000000004</v>
      </c>
      <c r="J34" s="34" t="s">
        <v>538</v>
      </c>
      <c r="K34" s="22"/>
      <c r="L34" s="22"/>
      <c r="M34" s="22"/>
      <c r="N34" s="22"/>
      <c r="O34" s="22"/>
      <c r="P34" s="22"/>
    </row>
    <row r="35" spans="1:16" ht="39" customHeight="1" x14ac:dyDescent="0.2">
      <c r="A35" s="22"/>
      <c r="B35" s="35"/>
      <c r="C35" s="1132" t="s">
        <v>539</v>
      </c>
      <c r="D35" s="1132"/>
      <c r="E35" s="1133"/>
      <c r="F35" s="36">
        <v>4.32</v>
      </c>
      <c r="G35" s="37">
        <v>4.4400000000000004</v>
      </c>
      <c r="H35" s="37">
        <v>4.2</v>
      </c>
      <c r="I35" s="37">
        <v>4.25</v>
      </c>
      <c r="J35" s="38">
        <v>4.28</v>
      </c>
      <c r="K35" s="22"/>
      <c r="L35" s="22"/>
      <c r="M35" s="22"/>
      <c r="N35" s="22"/>
      <c r="O35" s="22"/>
      <c r="P35" s="22"/>
    </row>
    <row r="36" spans="1:16" ht="39" customHeight="1" x14ac:dyDescent="0.2">
      <c r="A36" s="22"/>
      <c r="B36" s="35"/>
      <c r="C36" s="1132" t="s">
        <v>540</v>
      </c>
      <c r="D36" s="1132"/>
      <c r="E36" s="1133"/>
      <c r="F36" s="36">
        <v>3.06</v>
      </c>
      <c r="G36" s="37">
        <v>2.96</v>
      </c>
      <c r="H36" s="37">
        <v>2.95</v>
      </c>
      <c r="I36" s="37">
        <v>2.82</v>
      </c>
      <c r="J36" s="38">
        <v>2.79</v>
      </c>
      <c r="K36" s="22"/>
      <c r="L36" s="22"/>
      <c r="M36" s="22"/>
      <c r="N36" s="22"/>
      <c r="O36" s="22"/>
      <c r="P36" s="22"/>
    </row>
    <row r="37" spans="1:16" ht="39" customHeight="1" x14ac:dyDescent="0.2">
      <c r="A37" s="22"/>
      <c r="B37" s="35"/>
      <c r="C37" s="1132" t="s">
        <v>541</v>
      </c>
      <c r="D37" s="1132"/>
      <c r="E37" s="1133"/>
      <c r="F37" s="36">
        <v>2.37</v>
      </c>
      <c r="G37" s="37">
        <v>2.1</v>
      </c>
      <c r="H37" s="37">
        <v>1.88</v>
      </c>
      <c r="I37" s="37">
        <v>1.93</v>
      </c>
      <c r="J37" s="38">
        <v>2.14</v>
      </c>
      <c r="K37" s="22"/>
      <c r="L37" s="22"/>
      <c r="M37" s="22"/>
      <c r="N37" s="22"/>
      <c r="O37" s="22"/>
      <c r="P37" s="22"/>
    </row>
    <row r="38" spans="1:16" ht="39" customHeight="1" x14ac:dyDescent="0.2">
      <c r="A38" s="22"/>
      <c r="B38" s="35"/>
      <c r="C38" s="1132" t="s">
        <v>542</v>
      </c>
      <c r="D38" s="1132"/>
      <c r="E38" s="1133"/>
      <c r="F38" s="36">
        <v>4.83</v>
      </c>
      <c r="G38" s="37">
        <v>5.0599999999999996</v>
      </c>
      <c r="H38" s="37">
        <v>0.39</v>
      </c>
      <c r="I38" s="37">
        <v>0.5</v>
      </c>
      <c r="J38" s="38">
        <v>0.6</v>
      </c>
      <c r="K38" s="22"/>
      <c r="L38" s="22"/>
      <c r="M38" s="22"/>
      <c r="N38" s="22"/>
      <c r="O38" s="22"/>
      <c r="P38" s="22"/>
    </row>
    <row r="39" spans="1:16" ht="39" customHeight="1" x14ac:dyDescent="0.2">
      <c r="A39" s="22"/>
      <c r="B39" s="35"/>
      <c r="C39" s="1132" t="s">
        <v>543</v>
      </c>
      <c r="D39" s="1132"/>
      <c r="E39" s="1133"/>
      <c r="F39" s="36">
        <v>0.72</v>
      </c>
      <c r="G39" s="37">
        <v>0.55000000000000004</v>
      </c>
      <c r="H39" s="37">
        <v>0.79</v>
      </c>
      <c r="I39" s="37">
        <v>0.68</v>
      </c>
      <c r="J39" s="38">
        <v>0.54</v>
      </c>
      <c r="K39" s="22"/>
      <c r="L39" s="22"/>
      <c r="M39" s="22"/>
      <c r="N39" s="22"/>
      <c r="O39" s="22"/>
      <c r="P39" s="22"/>
    </row>
    <row r="40" spans="1:16" ht="39" customHeight="1" x14ac:dyDescent="0.2">
      <c r="A40" s="22"/>
      <c r="B40" s="35"/>
      <c r="C40" s="1132" t="s">
        <v>544</v>
      </c>
      <c r="D40" s="1132"/>
      <c r="E40" s="1133"/>
      <c r="F40" s="36">
        <v>0.26</v>
      </c>
      <c r="G40" s="37">
        <v>0.25</v>
      </c>
      <c r="H40" s="37">
        <v>0.27</v>
      </c>
      <c r="I40" s="37">
        <v>0.28000000000000003</v>
      </c>
      <c r="J40" s="38">
        <v>0.32</v>
      </c>
      <c r="K40" s="22"/>
      <c r="L40" s="22"/>
      <c r="M40" s="22"/>
      <c r="N40" s="22"/>
      <c r="O40" s="22"/>
      <c r="P40" s="22"/>
    </row>
    <row r="41" spans="1:16" ht="39" customHeight="1" x14ac:dyDescent="0.2">
      <c r="A41" s="22"/>
      <c r="B41" s="35"/>
      <c r="C41" s="1132" t="s">
        <v>545</v>
      </c>
      <c r="D41" s="1132"/>
      <c r="E41" s="1133"/>
      <c r="F41" s="36">
        <v>0.55000000000000004</v>
      </c>
      <c r="G41" s="37">
        <v>0.53</v>
      </c>
      <c r="H41" s="37">
        <v>0.47</v>
      </c>
      <c r="I41" s="37">
        <v>0.26</v>
      </c>
      <c r="J41" s="38">
        <v>0.24</v>
      </c>
      <c r="K41" s="22"/>
      <c r="L41" s="22"/>
      <c r="M41" s="22"/>
      <c r="N41" s="22"/>
      <c r="O41" s="22"/>
      <c r="P41" s="22"/>
    </row>
    <row r="42" spans="1:16" ht="39" customHeight="1" x14ac:dyDescent="0.2">
      <c r="A42" s="22"/>
      <c r="B42" s="39"/>
      <c r="C42" s="1132" t="s">
        <v>546</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547</v>
      </c>
      <c r="D43" s="1134"/>
      <c r="E43" s="1135"/>
      <c r="F43" s="41">
        <v>0.01</v>
      </c>
      <c r="G43" s="42">
        <v>0.06</v>
      </c>
      <c r="H43" s="42">
        <v>0.11</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1ZdAieac2iPo/YzzcAlCBwKY4eDUnG2ZI6X/tmBRyv9qbueOxe37rzOGhuQ14SqbHgHUrwcrjfeWKSoS7gs27A==" saltValue="ykWu4q+XLi+YrUuD0YPu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14688</v>
      </c>
      <c r="L45" s="58">
        <v>14471</v>
      </c>
      <c r="M45" s="58">
        <v>14683</v>
      </c>
      <c r="N45" s="58">
        <v>14577</v>
      </c>
      <c r="O45" s="59">
        <v>14236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5" customHeight="1" x14ac:dyDescent="0.2">
      <c r="A48" s="46"/>
      <c r="B48" s="1140"/>
      <c r="C48" s="1141"/>
      <c r="D48" s="60"/>
      <c r="E48" s="1146" t="s">
        <v>13</v>
      </c>
      <c r="F48" s="1146"/>
      <c r="G48" s="1146"/>
      <c r="H48" s="1146"/>
      <c r="I48" s="1146"/>
      <c r="J48" s="1147"/>
      <c r="K48" s="61">
        <v>3615</v>
      </c>
      <c r="L48" s="62">
        <v>3276</v>
      </c>
      <c r="M48" s="62">
        <v>2991</v>
      </c>
      <c r="N48" s="62">
        <v>2963</v>
      </c>
      <c r="O48" s="63">
        <v>2812</v>
      </c>
      <c r="P48" s="46"/>
      <c r="Q48" s="46"/>
      <c r="R48" s="46"/>
      <c r="S48" s="46"/>
      <c r="T48" s="46"/>
      <c r="U48" s="46"/>
    </row>
    <row r="49" spans="1:21" ht="30.75" customHeight="1" x14ac:dyDescent="0.2">
      <c r="A49" s="46"/>
      <c r="B49" s="1140"/>
      <c r="C49" s="1141"/>
      <c r="D49" s="60"/>
      <c r="E49" s="1146" t="s">
        <v>14</v>
      </c>
      <c r="F49" s="1146"/>
      <c r="G49" s="1146"/>
      <c r="H49" s="1146"/>
      <c r="I49" s="1146"/>
      <c r="J49" s="1147"/>
      <c r="K49" s="61">
        <v>65</v>
      </c>
      <c r="L49" s="62">
        <v>11</v>
      </c>
      <c r="M49" s="62">
        <v>9</v>
      </c>
      <c r="N49" s="62">
        <v>12</v>
      </c>
      <c r="O49" s="63">
        <v>4</v>
      </c>
      <c r="P49" s="46"/>
      <c r="Q49" s="46"/>
      <c r="R49" s="46"/>
      <c r="S49" s="46"/>
      <c r="T49" s="46"/>
      <c r="U49" s="46"/>
    </row>
    <row r="50" spans="1:21" ht="30.75" customHeight="1" x14ac:dyDescent="0.2">
      <c r="A50" s="46"/>
      <c r="B50" s="1140"/>
      <c r="C50" s="1141"/>
      <c r="D50" s="60"/>
      <c r="E50" s="1146" t="s">
        <v>15</v>
      </c>
      <c r="F50" s="1146"/>
      <c r="G50" s="1146"/>
      <c r="H50" s="1146"/>
      <c r="I50" s="1146"/>
      <c r="J50" s="1147"/>
      <c r="K50" s="61">
        <v>1031</v>
      </c>
      <c r="L50" s="62">
        <v>1012</v>
      </c>
      <c r="M50" s="62">
        <v>959</v>
      </c>
      <c r="N50" s="62">
        <v>948</v>
      </c>
      <c r="O50" s="63">
        <v>937</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491</v>
      </c>
      <c r="L51" s="62" t="s">
        <v>491</v>
      </c>
      <c r="M51" s="62" t="s">
        <v>491</v>
      </c>
      <c r="N51" s="62" t="s">
        <v>491</v>
      </c>
      <c r="O51" s="63" t="s">
        <v>491</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15302</v>
      </c>
      <c r="L52" s="62">
        <v>14775</v>
      </c>
      <c r="M52" s="62">
        <v>14287</v>
      </c>
      <c r="N52" s="62">
        <v>13651</v>
      </c>
      <c r="O52" s="63">
        <v>13066</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4097</v>
      </c>
      <c r="L53" s="67">
        <v>3995</v>
      </c>
      <c r="M53" s="67">
        <v>4355</v>
      </c>
      <c r="N53" s="67">
        <v>4849</v>
      </c>
      <c r="O53" s="68">
        <v>4923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XVi0f29GB2AY3u8Sz35OzCN+Tlf8vP2JKOqqgWXx4m/NekhrMHE4WKxbLRpjLvyLYOlX4zMHp4yst2hXUAj/A==" saltValue="Qxo9REsZc8aTNAN9czoDn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69" t="s">
        <v>30</v>
      </c>
      <c r="C41" s="1170"/>
      <c r="D41" s="103"/>
      <c r="E41" s="1175" t="s">
        <v>31</v>
      </c>
      <c r="F41" s="1175"/>
      <c r="G41" s="1175"/>
      <c r="H41" s="1176"/>
      <c r="I41" s="330">
        <v>138666</v>
      </c>
      <c r="J41" s="331">
        <v>138519</v>
      </c>
      <c r="K41" s="331">
        <v>133801</v>
      </c>
      <c r="L41" s="331">
        <v>127248</v>
      </c>
      <c r="M41" s="332">
        <v>122741</v>
      </c>
    </row>
    <row r="42" spans="2:13" ht="27.75" customHeight="1" x14ac:dyDescent="0.2">
      <c r="B42" s="1171"/>
      <c r="C42" s="1172"/>
      <c r="D42" s="104"/>
      <c r="E42" s="1177" t="s">
        <v>32</v>
      </c>
      <c r="F42" s="1177"/>
      <c r="G42" s="1177"/>
      <c r="H42" s="1178"/>
      <c r="I42" s="333">
        <v>5290</v>
      </c>
      <c r="J42" s="334">
        <v>7892</v>
      </c>
      <c r="K42" s="334">
        <v>6846</v>
      </c>
      <c r="L42" s="334">
        <v>6333</v>
      </c>
      <c r="M42" s="335">
        <v>5109</v>
      </c>
    </row>
    <row r="43" spans="2:13" ht="27.75" customHeight="1" x14ac:dyDescent="0.2">
      <c r="B43" s="1171"/>
      <c r="C43" s="1172"/>
      <c r="D43" s="104"/>
      <c r="E43" s="1177" t="s">
        <v>33</v>
      </c>
      <c r="F43" s="1177"/>
      <c r="G43" s="1177"/>
      <c r="H43" s="1178"/>
      <c r="I43" s="333">
        <v>33443</v>
      </c>
      <c r="J43" s="334">
        <v>31716</v>
      </c>
      <c r="K43" s="334">
        <v>29197</v>
      </c>
      <c r="L43" s="334">
        <v>29882</v>
      </c>
      <c r="M43" s="335">
        <v>30313</v>
      </c>
    </row>
    <row r="44" spans="2:13" ht="27.75" customHeight="1" x14ac:dyDescent="0.2">
      <c r="B44" s="1171"/>
      <c r="C44" s="1172"/>
      <c r="D44" s="104"/>
      <c r="E44" s="1177" t="s">
        <v>34</v>
      </c>
      <c r="F44" s="1177"/>
      <c r="G44" s="1177"/>
      <c r="H44" s="1178"/>
      <c r="I44" s="333">
        <v>82</v>
      </c>
      <c r="J44" s="334">
        <v>72</v>
      </c>
      <c r="K44" s="334">
        <v>65</v>
      </c>
      <c r="L44" s="334">
        <v>53</v>
      </c>
      <c r="M44" s="335">
        <v>50</v>
      </c>
    </row>
    <row r="45" spans="2:13" ht="27.75" customHeight="1" x14ac:dyDescent="0.2">
      <c r="B45" s="1171"/>
      <c r="C45" s="1172"/>
      <c r="D45" s="104"/>
      <c r="E45" s="1177" t="s">
        <v>35</v>
      </c>
      <c r="F45" s="1177"/>
      <c r="G45" s="1177"/>
      <c r="H45" s="1178"/>
      <c r="I45" s="333">
        <v>21290</v>
      </c>
      <c r="J45" s="334">
        <v>22097</v>
      </c>
      <c r="K45" s="334">
        <v>22163</v>
      </c>
      <c r="L45" s="334">
        <v>23012</v>
      </c>
      <c r="M45" s="335">
        <v>23085</v>
      </c>
    </row>
    <row r="46" spans="2:13" ht="27.75" customHeight="1" x14ac:dyDescent="0.2">
      <c r="B46" s="1171"/>
      <c r="C46" s="1172"/>
      <c r="D46" s="105"/>
      <c r="E46" s="1177" t="s">
        <v>36</v>
      </c>
      <c r="F46" s="1177"/>
      <c r="G46" s="1177"/>
      <c r="H46" s="1178"/>
      <c r="I46" s="333">
        <v>207</v>
      </c>
      <c r="J46" s="334">
        <v>191</v>
      </c>
      <c r="K46" s="334">
        <v>179</v>
      </c>
      <c r="L46" s="334">
        <v>168</v>
      </c>
      <c r="M46" s="335">
        <v>282</v>
      </c>
    </row>
    <row r="47" spans="2:13" ht="27.75" customHeight="1" x14ac:dyDescent="0.2">
      <c r="B47" s="1171"/>
      <c r="C47" s="1172"/>
      <c r="D47" s="106"/>
      <c r="E47" s="1179" t="s">
        <v>37</v>
      </c>
      <c r="F47" s="1180"/>
      <c r="G47" s="1180"/>
      <c r="H47" s="1181"/>
      <c r="I47" s="333" t="s">
        <v>491</v>
      </c>
      <c r="J47" s="334" t="s">
        <v>491</v>
      </c>
      <c r="K47" s="334" t="s">
        <v>491</v>
      </c>
      <c r="L47" s="334" t="s">
        <v>491</v>
      </c>
      <c r="M47" s="335" t="s">
        <v>491</v>
      </c>
    </row>
    <row r="48" spans="2:13" ht="27.75" customHeight="1" x14ac:dyDescent="0.2">
      <c r="B48" s="1171"/>
      <c r="C48" s="1172"/>
      <c r="D48" s="104"/>
      <c r="E48" s="1177" t="s">
        <v>38</v>
      </c>
      <c r="F48" s="1177"/>
      <c r="G48" s="1177"/>
      <c r="H48" s="1178"/>
      <c r="I48" s="333" t="s">
        <v>491</v>
      </c>
      <c r="J48" s="334" t="s">
        <v>491</v>
      </c>
      <c r="K48" s="334" t="s">
        <v>491</v>
      </c>
      <c r="L48" s="334" t="s">
        <v>491</v>
      </c>
      <c r="M48" s="335" t="s">
        <v>491</v>
      </c>
    </row>
    <row r="49" spans="2:13" ht="27.75" customHeight="1" x14ac:dyDescent="0.2">
      <c r="B49" s="1173"/>
      <c r="C49" s="1174"/>
      <c r="D49" s="104"/>
      <c r="E49" s="1177" t="s">
        <v>39</v>
      </c>
      <c r="F49" s="1177"/>
      <c r="G49" s="1177"/>
      <c r="H49" s="1178"/>
      <c r="I49" s="333" t="s">
        <v>491</v>
      </c>
      <c r="J49" s="334" t="s">
        <v>491</v>
      </c>
      <c r="K49" s="334" t="s">
        <v>491</v>
      </c>
      <c r="L49" s="334" t="s">
        <v>491</v>
      </c>
      <c r="M49" s="335" t="s">
        <v>491</v>
      </c>
    </row>
    <row r="50" spans="2:13" ht="27.75" customHeight="1" x14ac:dyDescent="0.2">
      <c r="B50" s="1182" t="s">
        <v>40</v>
      </c>
      <c r="C50" s="1183"/>
      <c r="D50" s="107"/>
      <c r="E50" s="1177" t="s">
        <v>41</v>
      </c>
      <c r="F50" s="1177"/>
      <c r="G50" s="1177"/>
      <c r="H50" s="1178"/>
      <c r="I50" s="333">
        <v>34015</v>
      </c>
      <c r="J50" s="334">
        <v>39523</v>
      </c>
      <c r="K50" s="334">
        <v>43806</v>
      </c>
      <c r="L50" s="334">
        <v>41893</v>
      </c>
      <c r="M50" s="335">
        <v>41549</v>
      </c>
    </row>
    <row r="51" spans="2:13" ht="27.75" customHeight="1" x14ac:dyDescent="0.2">
      <c r="B51" s="1171"/>
      <c r="C51" s="1172"/>
      <c r="D51" s="104"/>
      <c r="E51" s="1177" t="s">
        <v>42</v>
      </c>
      <c r="F51" s="1177"/>
      <c r="G51" s="1177"/>
      <c r="H51" s="1178"/>
      <c r="I51" s="333">
        <v>43446</v>
      </c>
      <c r="J51" s="334">
        <v>41317</v>
      </c>
      <c r="K51" s="334">
        <v>39010</v>
      </c>
      <c r="L51" s="334">
        <v>40468</v>
      </c>
      <c r="M51" s="335">
        <v>43661</v>
      </c>
    </row>
    <row r="52" spans="2:13" ht="27.75" customHeight="1" x14ac:dyDescent="0.2">
      <c r="B52" s="1173"/>
      <c r="C52" s="1174"/>
      <c r="D52" s="104"/>
      <c r="E52" s="1177" t="s">
        <v>43</v>
      </c>
      <c r="F52" s="1177"/>
      <c r="G52" s="1177"/>
      <c r="H52" s="1178"/>
      <c r="I52" s="333">
        <v>115957</v>
      </c>
      <c r="J52" s="334">
        <v>115297</v>
      </c>
      <c r="K52" s="334">
        <v>110056</v>
      </c>
      <c r="L52" s="334">
        <v>105335</v>
      </c>
      <c r="M52" s="335">
        <v>100613</v>
      </c>
    </row>
    <row r="53" spans="2:13" ht="27.75" customHeight="1" thickBot="1" x14ac:dyDescent="0.25">
      <c r="B53" s="1184" t="s">
        <v>19</v>
      </c>
      <c r="C53" s="1185"/>
      <c r="D53" s="108"/>
      <c r="E53" s="1186" t="s">
        <v>44</v>
      </c>
      <c r="F53" s="1186"/>
      <c r="G53" s="1186"/>
      <c r="H53" s="1187"/>
      <c r="I53" s="336">
        <v>5559</v>
      </c>
      <c r="J53" s="337">
        <v>4351</v>
      </c>
      <c r="K53" s="337">
        <v>-621</v>
      </c>
      <c r="L53" s="337">
        <v>-1000</v>
      </c>
      <c r="M53" s="338">
        <v>-4244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Jxf3OLzTaWadlU++jTFR4IYReXbfQB9ey/6WSCyCIxuwcYC5Ffs/cpQh44iT/QTZsoQ+gLqyUK1+oJqDHkADA==" saltValue="6HoQ49PalgCMCcHzaQYJM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196" t="s">
        <v>46</v>
      </c>
      <c r="D55" s="1196"/>
      <c r="E55" s="1197"/>
      <c r="F55" s="339">
        <v>20738</v>
      </c>
      <c r="G55" s="339">
        <v>16847</v>
      </c>
      <c r="H55" s="340">
        <v>15228</v>
      </c>
    </row>
    <row r="56" spans="2:8" ht="52.5" customHeight="1" x14ac:dyDescent="0.2">
      <c r="B56" s="120"/>
      <c r="C56" s="1198" t="s">
        <v>47</v>
      </c>
      <c r="D56" s="1198"/>
      <c r="E56" s="1199"/>
      <c r="F56" s="341">
        <v>3494</v>
      </c>
      <c r="G56" s="341">
        <v>3494</v>
      </c>
      <c r="H56" s="342">
        <v>3501</v>
      </c>
    </row>
    <row r="57" spans="2:8" ht="53.25" customHeight="1" x14ac:dyDescent="0.2">
      <c r="B57" s="120"/>
      <c r="C57" s="1200" t="s">
        <v>48</v>
      </c>
      <c r="D57" s="1200"/>
      <c r="E57" s="1201"/>
      <c r="F57" s="343">
        <v>15475</v>
      </c>
      <c r="G57" s="343">
        <v>18371</v>
      </c>
      <c r="H57" s="344">
        <v>19719</v>
      </c>
    </row>
    <row r="58" spans="2:8" ht="45.75" customHeight="1" x14ac:dyDescent="0.2">
      <c r="B58" s="121"/>
      <c r="C58" s="1188" t="s">
        <v>567</v>
      </c>
      <c r="D58" s="1189"/>
      <c r="E58" s="1190"/>
      <c r="F58" s="345">
        <v>5939</v>
      </c>
      <c r="G58" s="345">
        <v>9049</v>
      </c>
      <c r="H58" s="346">
        <v>10884</v>
      </c>
    </row>
    <row r="59" spans="2:8" ht="45.75" customHeight="1" x14ac:dyDescent="0.2">
      <c r="B59" s="121"/>
      <c r="C59" s="1188" t="s">
        <v>568</v>
      </c>
      <c r="D59" s="1189"/>
      <c r="E59" s="1190"/>
      <c r="F59" s="345">
        <v>5466</v>
      </c>
      <c r="G59" s="345">
        <v>5129</v>
      </c>
      <c r="H59" s="346">
        <v>4647</v>
      </c>
    </row>
    <row r="60" spans="2:8" ht="45.75" customHeight="1" x14ac:dyDescent="0.2">
      <c r="B60" s="121"/>
      <c r="C60" s="1188" t="s">
        <v>571</v>
      </c>
      <c r="D60" s="1189"/>
      <c r="E60" s="1190"/>
      <c r="F60" s="345">
        <v>1336</v>
      </c>
      <c r="G60" s="345">
        <v>1347</v>
      </c>
      <c r="H60" s="346">
        <v>1375</v>
      </c>
    </row>
    <row r="61" spans="2:8" ht="45.75" customHeight="1" x14ac:dyDescent="0.2">
      <c r="B61" s="121"/>
      <c r="C61" s="1188" t="s">
        <v>569</v>
      </c>
      <c r="D61" s="1189"/>
      <c r="E61" s="1190"/>
      <c r="F61" s="345">
        <v>502</v>
      </c>
      <c r="G61" s="345">
        <v>521</v>
      </c>
      <c r="H61" s="346">
        <v>538</v>
      </c>
    </row>
    <row r="62" spans="2:8" ht="45.75" customHeight="1" thickBot="1" x14ac:dyDescent="0.25">
      <c r="B62" s="122"/>
      <c r="C62" s="1191" t="s">
        <v>570</v>
      </c>
      <c r="D62" s="1192"/>
      <c r="E62" s="1193"/>
      <c r="F62" s="347">
        <v>512</v>
      </c>
      <c r="G62" s="347">
        <v>500</v>
      </c>
      <c r="H62" s="348">
        <v>491</v>
      </c>
    </row>
    <row r="63" spans="2:8" ht="52.5" customHeight="1" thickBot="1" x14ac:dyDescent="0.25">
      <c r="B63" s="123"/>
      <c r="C63" s="1194" t="s">
        <v>49</v>
      </c>
      <c r="D63" s="1194"/>
      <c r="E63" s="1195"/>
      <c r="F63" s="349">
        <v>39707</v>
      </c>
      <c r="G63" s="349">
        <v>38712</v>
      </c>
      <c r="H63" s="350">
        <v>38448</v>
      </c>
    </row>
    <row r="64" spans="2:8" ht="13.2" x14ac:dyDescent="0.2"/>
  </sheetData>
  <sheetProtection algorithmName="SHA-512" hashValue="FrkJtMk4epAXhJ577wAvaom/mUbohQq2RCKVMrAlizVlk7DZCjDlv5TS65HHFKnfaPnFdHZkAJk35f1lWeTpmw==" saltValue="V6R1Zp8qficAQRR8QlUr6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BB4FF-5645-402D-AC53-DE87FB110AE5}">
  <sheetPr>
    <pageSetUpPr fitToPage="1"/>
  </sheetPr>
  <dimension ref="A1:DE85"/>
  <sheetViews>
    <sheetView showGridLines="0" zoomScaleNormal="100"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573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575</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576</v>
      </c>
      <c r="AO51" s="1230"/>
      <c r="AP51" s="1230"/>
      <c r="AQ51" s="1230"/>
      <c r="AR51" s="1230"/>
      <c r="AS51" s="1230"/>
      <c r="AT51" s="1230"/>
      <c r="AU51" s="1230"/>
      <c r="AV51" s="1230"/>
      <c r="AW51" s="1230"/>
      <c r="AX51" s="1230"/>
      <c r="AY51" s="1230"/>
      <c r="AZ51" s="1230"/>
      <c r="BA51" s="1230"/>
      <c r="BB51" s="1230" t="s">
        <v>577</v>
      </c>
      <c r="BC51" s="1230"/>
      <c r="BD51" s="1230"/>
      <c r="BE51" s="1230"/>
      <c r="BF51" s="1230"/>
      <c r="BG51" s="1230"/>
      <c r="BH51" s="1230"/>
      <c r="BI51" s="1230"/>
      <c r="BJ51" s="1230"/>
      <c r="BK51" s="1230"/>
      <c r="BL51" s="1230"/>
      <c r="BM51" s="1230"/>
      <c r="BN51" s="1230"/>
      <c r="BO51" s="1230"/>
      <c r="BP51" s="1231">
        <v>6.3</v>
      </c>
      <c r="BQ51" s="1231"/>
      <c r="BR51" s="1231"/>
      <c r="BS51" s="1231"/>
      <c r="BT51" s="1231"/>
      <c r="BU51" s="1231"/>
      <c r="BV51" s="1231"/>
      <c r="BW51" s="1231"/>
      <c r="BX51" s="1231">
        <v>4.7</v>
      </c>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578</v>
      </c>
      <c r="BC53" s="1230"/>
      <c r="BD53" s="1230"/>
      <c r="BE53" s="1230"/>
      <c r="BF53" s="1230"/>
      <c r="BG53" s="1230"/>
      <c r="BH53" s="1230"/>
      <c r="BI53" s="1230"/>
      <c r="BJ53" s="1230"/>
      <c r="BK53" s="1230"/>
      <c r="BL53" s="1230"/>
      <c r="BM53" s="1230"/>
      <c r="BN53" s="1230"/>
      <c r="BO53" s="1230"/>
      <c r="BP53" s="1231">
        <v>68</v>
      </c>
      <c r="BQ53" s="1231"/>
      <c r="BR53" s="1231"/>
      <c r="BS53" s="1231"/>
      <c r="BT53" s="1231"/>
      <c r="BU53" s="1231"/>
      <c r="BV53" s="1231"/>
      <c r="BW53" s="1231"/>
      <c r="BX53" s="1231">
        <v>68.099999999999994</v>
      </c>
      <c r="BY53" s="1231"/>
      <c r="BZ53" s="1231"/>
      <c r="CA53" s="1231"/>
      <c r="CB53" s="1231"/>
      <c r="CC53" s="1231"/>
      <c r="CD53" s="1231"/>
      <c r="CE53" s="1231"/>
      <c r="CF53" s="1231">
        <v>68.599999999999994</v>
      </c>
      <c r="CG53" s="1231"/>
      <c r="CH53" s="1231"/>
      <c r="CI53" s="1231"/>
      <c r="CJ53" s="1231"/>
      <c r="CK53" s="1231"/>
      <c r="CL53" s="1231"/>
      <c r="CM53" s="1231"/>
      <c r="CN53" s="1231">
        <v>69.8</v>
      </c>
      <c r="CO53" s="1231"/>
      <c r="CP53" s="1231"/>
      <c r="CQ53" s="1231"/>
      <c r="CR53" s="1231"/>
      <c r="CS53" s="1231"/>
      <c r="CT53" s="1231"/>
      <c r="CU53" s="1231"/>
      <c r="CV53" s="1231">
        <v>70.5</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579</v>
      </c>
      <c r="AO55" s="1226"/>
      <c r="AP55" s="1226"/>
      <c r="AQ55" s="1226"/>
      <c r="AR55" s="1226"/>
      <c r="AS55" s="1226"/>
      <c r="AT55" s="1226"/>
      <c r="AU55" s="1226"/>
      <c r="AV55" s="1226"/>
      <c r="AW55" s="1226"/>
      <c r="AX55" s="1226"/>
      <c r="AY55" s="1226"/>
      <c r="AZ55" s="1226"/>
      <c r="BA55" s="1226"/>
      <c r="BB55" s="1230" t="s">
        <v>577</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578</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580</v>
      </c>
    </row>
    <row r="64" spans="1:109" ht="13.2" x14ac:dyDescent="0.2">
      <c r="B64" s="247"/>
      <c r="G64" s="1208"/>
      <c r="I64" s="1240"/>
      <c r="J64" s="1240"/>
      <c r="K64" s="1240"/>
      <c r="L64" s="1240"/>
      <c r="M64" s="1240"/>
      <c r="N64" s="1241"/>
      <c r="AM64" s="1208"/>
      <c r="AN64" s="1208" t="s">
        <v>573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581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575</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576</v>
      </c>
      <c r="AO73" s="1230"/>
      <c r="AP73" s="1230"/>
      <c r="AQ73" s="1230"/>
      <c r="AR73" s="1230"/>
      <c r="AS73" s="1230"/>
      <c r="AT73" s="1230"/>
      <c r="AU73" s="1230"/>
      <c r="AV73" s="1230"/>
      <c r="AW73" s="1230"/>
      <c r="AX73" s="1230"/>
      <c r="AY73" s="1230"/>
      <c r="AZ73" s="1230"/>
      <c r="BA73" s="1230"/>
      <c r="BB73" s="1230" t="s">
        <v>577</v>
      </c>
      <c r="BC73" s="1230"/>
      <c r="BD73" s="1230"/>
      <c r="BE73" s="1230"/>
      <c r="BF73" s="1230"/>
      <c r="BG73" s="1230"/>
      <c r="BH73" s="1230"/>
      <c r="BI73" s="1230"/>
      <c r="BJ73" s="1230"/>
      <c r="BK73" s="1230"/>
      <c r="BL73" s="1230"/>
      <c r="BM73" s="1230"/>
      <c r="BN73" s="1230"/>
      <c r="BO73" s="1230"/>
      <c r="BP73" s="1231">
        <v>6.3</v>
      </c>
      <c r="BQ73" s="1231"/>
      <c r="BR73" s="1231"/>
      <c r="BS73" s="1231"/>
      <c r="BT73" s="1231"/>
      <c r="BU73" s="1231"/>
      <c r="BV73" s="1231"/>
      <c r="BW73" s="1231"/>
      <c r="BX73" s="1231">
        <v>4.7</v>
      </c>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582</v>
      </c>
      <c r="BC75" s="1230"/>
      <c r="BD75" s="1230"/>
      <c r="BE75" s="1230"/>
      <c r="BF75" s="1230"/>
      <c r="BG75" s="1230"/>
      <c r="BH75" s="1230"/>
      <c r="BI75" s="1230"/>
      <c r="BJ75" s="1230"/>
      <c r="BK75" s="1230"/>
      <c r="BL75" s="1230"/>
      <c r="BM75" s="1230"/>
      <c r="BN75" s="1230"/>
      <c r="BO75" s="1230"/>
      <c r="BP75" s="1231">
        <v>4.0999999999999996</v>
      </c>
      <c r="BQ75" s="1231"/>
      <c r="BR75" s="1231"/>
      <c r="BS75" s="1231"/>
      <c r="BT75" s="1231"/>
      <c r="BU75" s="1231"/>
      <c r="BV75" s="1231"/>
      <c r="BW75" s="1231"/>
      <c r="BX75" s="1231">
        <v>4.5</v>
      </c>
      <c r="BY75" s="1231"/>
      <c r="BZ75" s="1231"/>
      <c r="CA75" s="1231"/>
      <c r="CB75" s="1231"/>
      <c r="CC75" s="1231"/>
      <c r="CD75" s="1231"/>
      <c r="CE75" s="1231"/>
      <c r="CF75" s="1231">
        <v>4.5</v>
      </c>
      <c r="CG75" s="1231"/>
      <c r="CH75" s="1231"/>
      <c r="CI75" s="1231"/>
      <c r="CJ75" s="1231"/>
      <c r="CK75" s="1231"/>
      <c r="CL75" s="1231"/>
      <c r="CM75" s="1231"/>
      <c r="CN75" s="1231">
        <v>4.7</v>
      </c>
      <c r="CO75" s="1231"/>
      <c r="CP75" s="1231"/>
      <c r="CQ75" s="1231"/>
      <c r="CR75" s="1231"/>
      <c r="CS75" s="1231"/>
      <c r="CT75" s="1231"/>
      <c r="CU75" s="1231"/>
      <c r="CV75" s="1231">
        <v>5</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579</v>
      </c>
      <c r="AO77" s="1226"/>
      <c r="AP77" s="1226"/>
      <c r="AQ77" s="1226"/>
      <c r="AR77" s="1226"/>
      <c r="AS77" s="1226"/>
      <c r="AT77" s="1226"/>
      <c r="AU77" s="1226"/>
      <c r="AV77" s="1226"/>
      <c r="AW77" s="1226"/>
      <c r="AX77" s="1226"/>
      <c r="AY77" s="1226"/>
      <c r="AZ77" s="1226"/>
      <c r="BA77" s="1226"/>
      <c r="BB77" s="1230" t="s">
        <v>577</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582</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Gdhog7JcxLTHJAFujHZ/Zo9CYPPnhGNajtg2sflZ6lxORa5EB5iFaqts7KgUr1G1NgBHzC93z0lqeLYpI74MA==" saltValue="tCSg8Uoq1g4d2ncBdOPoD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A709D-EE2E-4CED-9DAB-A2B2A4CCBA8A}">
  <sheetPr>
    <pageSetUpPr fitToPage="1"/>
  </sheetPr>
  <dimension ref="A1:DR125"/>
  <sheetViews>
    <sheetView showGridLines="0" topLeftCell="AJ96" zoomScaleNormal="100" zoomScaleSheetLayoutView="70"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mWQqSzLEMzQuCZHgR+224W05Cr7WGSxX9YPhFODoi2rFjLHd8cqRxHwgsF8LRF4pahsPosye8q0SCt5DbcKItA==" saltValue="PZtdcFS4A/3JTxAnkOjvq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73106-B9A0-4512-A17E-A5322D312A95}">
  <sheetPr>
    <pageSetUpPr fitToPage="1"/>
  </sheetPr>
  <dimension ref="A1:DR125"/>
  <sheetViews>
    <sheetView showGridLines="0" topLeftCell="A96" zoomScaleNormal="100" zoomScaleSheetLayoutView="55"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itnNJrMn0h4dZc6v+BCjvqKOMkfcyrZMMiVxqxnuBxhPIXx5tMS4NVi3erGytvI4pSQULSVcazmT351L/rjDgQ==" saltValue="A2ENQ3HpxYZIibY8TrWUd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46514</v>
      </c>
      <c r="E3" s="142"/>
      <c r="F3" s="143">
        <v>52191</v>
      </c>
      <c r="G3" s="144"/>
      <c r="H3" s="145"/>
    </row>
    <row r="4" spans="1:8" x14ac:dyDescent="0.2">
      <c r="A4" s="146"/>
      <c r="B4" s="147"/>
      <c r="C4" s="148"/>
      <c r="D4" s="149">
        <v>34327</v>
      </c>
      <c r="E4" s="150"/>
      <c r="F4" s="151">
        <v>26807</v>
      </c>
      <c r="G4" s="152"/>
      <c r="H4" s="153"/>
    </row>
    <row r="5" spans="1:8" x14ac:dyDescent="0.2">
      <c r="A5" s="134" t="s">
        <v>523</v>
      </c>
      <c r="B5" s="139"/>
      <c r="C5" s="140"/>
      <c r="D5" s="141">
        <v>38478</v>
      </c>
      <c r="E5" s="142"/>
      <c r="F5" s="143">
        <v>48105</v>
      </c>
      <c r="G5" s="144"/>
      <c r="H5" s="145"/>
    </row>
    <row r="6" spans="1:8" x14ac:dyDescent="0.2">
      <c r="A6" s="146"/>
      <c r="B6" s="147"/>
      <c r="C6" s="148"/>
      <c r="D6" s="149">
        <v>25819</v>
      </c>
      <c r="E6" s="150"/>
      <c r="F6" s="151">
        <v>24072</v>
      </c>
      <c r="G6" s="152"/>
      <c r="H6" s="153"/>
    </row>
    <row r="7" spans="1:8" x14ac:dyDescent="0.2">
      <c r="A7" s="134" t="s">
        <v>524</v>
      </c>
      <c r="B7" s="139"/>
      <c r="C7" s="140"/>
      <c r="D7" s="141">
        <v>32567</v>
      </c>
      <c r="E7" s="142"/>
      <c r="F7" s="143">
        <v>47446</v>
      </c>
      <c r="G7" s="144"/>
      <c r="H7" s="145"/>
    </row>
    <row r="8" spans="1:8" x14ac:dyDescent="0.2">
      <c r="A8" s="146"/>
      <c r="B8" s="147"/>
      <c r="C8" s="148"/>
      <c r="D8" s="149">
        <v>24383</v>
      </c>
      <c r="E8" s="150"/>
      <c r="F8" s="151">
        <v>24371</v>
      </c>
      <c r="G8" s="152"/>
      <c r="H8" s="153"/>
    </row>
    <row r="9" spans="1:8" x14ac:dyDescent="0.2">
      <c r="A9" s="134" t="s">
        <v>525</v>
      </c>
      <c r="B9" s="139"/>
      <c r="C9" s="140"/>
      <c r="D9" s="141">
        <v>28814</v>
      </c>
      <c r="E9" s="142"/>
      <c r="F9" s="143">
        <v>48387</v>
      </c>
      <c r="G9" s="144"/>
      <c r="H9" s="145"/>
    </row>
    <row r="10" spans="1:8" x14ac:dyDescent="0.2">
      <c r="A10" s="146"/>
      <c r="B10" s="147"/>
      <c r="C10" s="148"/>
      <c r="D10" s="149">
        <v>19442</v>
      </c>
      <c r="E10" s="150"/>
      <c r="F10" s="151">
        <v>25592</v>
      </c>
      <c r="G10" s="152"/>
      <c r="H10" s="153"/>
    </row>
    <row r="11" spans="1:8" x14ac:dyDescent="0.2">
      <c r="A11" s="134" t="s">
        <v>526</v>
      </c>
      <c r="B11" s="139"/>
      <c r="C11" s="140"/>
      <c r="D11" s="141">
        <v>38174</v>
      </c>
      <c r="E11" s="142"/>
      <c r="F11" s="143">
        <v>49684</v>
      </c>
      <c r="G11" s="144"/>
      <c r="H11" s="145"/>
    </row>
    <row r="12" spans="1:8" x14ac:dyDescent="0.2">
      <c r="A12" s="146"/>
      <c r="B12" s="147"/>
      <c r="C12" s="154"/>
      <c r="D12" s="149">
        <v>22265</v>
      </c>
      <c r="E12" s="150"/>
      <c r="F12" s="151">
        <v>28303</v>
      </c>
      <c r="G12" s="152"/>
      <c r="H12" s="153"/>
    </row>
    <row r="13" spans="1:8" x14ac:dyDescent="0.2">
      <c r="A13" s="134"/>
      <c r="B13" s="139"/>
      <c r="C13" s="140"/>
      <c r="D13" s="141">
        <v>36909</v>
      </c>
      <c r="E13" s="142"/>
      <c r="F13" s="143">
        <v>49163</v>
      </c>
      <c r="G13" s="155"/>
      <c r="H13" s="145"/>
    </row>
    <row r="14" spans="1:8" x14ac:dyDescent="0.2">
      <c r="A14" s="146"/>
      <c r="B14" s="147"/>
      <c r="C14" s="148"/>
      <c r="D14" s="149">
        <v>25247</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4.8600000000000003</v>
      </c>
      <c r="C19" s="156">
        <f>ROUND(VALUE(SUBSTITUTE(実質収支比率等に係る経年分析!G$48,"▲","-")),2)</f>
        <v>5.13</v>
      </c>
      <c r="D19" s="156">
        <f>ROUND(VALUE(SUBSTITUTE(実質収支比率等に係る経年分析!H$48,"▲","-")),2)</f>
        <v>0.51</v>
      </c>
      <c r="E19" s="156">
        <f>ROUND(VALUE(SUBSTITUTE(実質収支比率等に係る経年分析!I$48,"▲","-")),2)</f>
        <v>0.52</v>
      </c>
      <c r="F19" s="156">
        <f>ROUND(VALUE(SUBSTITUTE(実質収支比率等に係る経年分析!J$48,"▲","-")),2)</f>
        <v>0.62</v>
      </c>
    </row>
    <row r="20" spans="1:11" x14ac:dyDescent="0.2">
      <c r="A20" s="156" t="s">
        <v>53</v>
      </c>
      <c r="B20" s="156">
        <f>ROUND(VALUE(SUBSTITUTE(実質収支比率等に係る経年分析!F$47,"▲","-")),2)</f>
        <v>18.27</v>
      </c>
      <c r="C20" s="156">
        <f>ROUND(VALUE(SUBSTITUTE(実質収支比率等に係る経年分析!G$47,"▲","-")),2)</f>
        <v>19.739999999999998</v>
      </c>
      <c r="D20" s="156">
        <f>ROUND(VALUE(SUBSTITUTE(実質収支比率等に係る経年分析!H$47,"▲","-")),2)</f>
        <v>20.41</v>
      </c>
      <c r="E20" s="156">
        <f>ROUND(VALUE(SUBSTITUTE(実質収支比率等に係る経年分析!I$47,"▲","-")),2)</f>
        <v>16.350000000000001</v>
      </c>
      <c r="F20" s="156">
        <f>ROUND(VALUE(SUBSTITUTE(実質収支比率等に係る経年分析!J$47,"▲","-")),2)</f>
        <v>14.32</v>
      </c>
    </row>
    <row r="21" spans="1:11" x14ac:dyDescent="0.2">
      <c r="A21" s="156" t="s">
        <v>54</v>
      </c>
      <c r="B21" s="156">
        <f>IF(ISNUMBER(VALUE(SUBSTITUTE(実質収支比率等に係る経年分析!F$49,"▲","-"))),ROUND(VALUE(SUBSTITUTE(実質収支比率等に係る経年分析!F$49,"▲","-")),2),NA())</f>
        <v>4.54</v>
      </c>
      <c r="C21" s="156">
        <f>IF(ISNUMBER(VALUE(SUBSTITUTE(実質収支比率等に係る経年分析!G$49,"▲","-"))),ROUND(VALUE(SUBSTITUTE(実質収支比率等に係る経年分析!G$49,"▲","-")),2),NA())</f>
        <v>2.82</v>
      </c>
      <c r="D21" s="156">
        <f>IF(ISNUMBER(VALUE(SUBSTITUTE(実質収支比率等に係る経年分析!H$49,"▲","-"))),ROUND(VALUE(SUBSTITUTE(実質収支比率等に係る経年分析!H$49,"▲","-")),2),NA())</f>
        <v>-4.17</v>
      </c>
      <c r="E21" s="156">
        <f>IF(ISNUMBER(VALUE(SUBSTITUTE(実質収支比率等に係る経年分析!I$49,"▲","-"))),ROUND(VALUE(SUBSTITUTE(実質収支比率等に係る経年分析!I$49,"▲","-")),2),NA())</f>
        <v>-3.77</v>
      </c>
      <c r="F21" s="156">
        <f>IF(ISNUMBER(VALUE(SUBSTITUTE(実質収支比率等に係る経年分析!J$49,"▲","-"))),ROUND(VALUE(SUBSTITUTE(実質収支比率等に係る経年分析!J$49,"▲","-")),2),NA())</f>
        <v>-1.4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0.55000000000000004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0.53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0.47</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0.26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0.24</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0.28000000000000003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0.32</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0.55000000000000004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0.54</v>
      </c>
    </row>
    <row r="32" spans="1:11" x14ac:dyDescent="0.2">
      <c r="A32" s="157" t="str">
        <f>IF(連結実質赤字比率に係る赤字・黒字の構成分析!C$38="",NA(),連結実質赤字比率に係る赤字・黒字の構成分析!C$38)</f>
        <v>一般会計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4.83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5.0599999999999996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2.14</v>
      </c>
    </row>
    <row r="34" spans="1:16" x14ac:dyDescent="0.2">
      <c r="A34" s="157" t="str">
        <f>IF(連結実質赤字比率に係る赤字・黒字の構成分析!C$36="",NA(),連結実質赤字比率に係る赤字・黒字の構成分析!C$36)</f>
        <v>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2.95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4.4400000000000004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4.28</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1.1399999999999999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0.55000000000000004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15302</v>
      </c>
      <c r="E42" s="158"/>
      <c r="F42" s="158"/>
      <c r="G42" s="158">
        <f>'実質公債費比率（分子）の構造'!L$52</f>
        <v>14775</v>
      </c>
      <c r="H42" s="158"/>
      <c r="I42" s="158"/>
      <c r="J42" s="158">
        <f>'実質公債費比率（分子）の構造'!M$52</f>
        <v>14287</v>
      </c>
      <c r="K42" s="158"/>
      <c r="L42" s="158"/>
      <c r="M42" s="158">
        <f>'実質公債費比率（分子）の構造'!N$52</f>
        <v>13651</v>
      </c>
      <c r="N42" s="158"/>
      <c r="O42" s="158"/>
      <c r="P42" s="158">
        <f>'実質公債費比率（分子）の構造'!O$52</f>
        <v>13066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1031</v>
      </c>
      <c r="C44" s="158"/>
      <c r="D44" s="158"/>
      <c r="E44" s="158">
        <f>'実質公債費比率（分子）の構造'!L$50</f>
        <v>1012</v>
      </c>
      <c r="F44" s="158"/>
      <c r="G44" s="158"/>
      <c r="H44" s="158">
        <f>'実質公債費比率（分子）の構造'!M$50</f>
        <v>959</v>
      </c>
      <c r="I44" s="158"/>
      <c r="J44" s="158"/>
      <c r="K44" s="158">
        <f>'実質公債費比率（分子）の構造'!N$50</f>
        <v>948</v>
      </c>
      <c r="L44" s="158"/>
      <c r="M44" s="158"/>
      <c r="N44" s="158">
        <f>'実質公債費比率（分子）の構造'!O$50</f>
        <v>937</v>
      </c>
      <c r="O44" s="158"/>
      <c r="P44" s="158"/>
    </row>
    <row r="45" spans="1:16" x14ac:dyDescent="0.2">
      <c r="A45" s="158" t="s">
        <v>63</v>
      </c>
      <c r="B45" s="158">
        <f>'実質公債費比率（分子）の構造'!K$49</f>
        <v>65</v>
      </c>
      <c r="C45" s="158"/>
      <c r="D45" s="158"/>
      <c r="E45" s="158">
        <f>'実質公債費比率（分子）の構造'!L$49</f>
        <v>11</v>
      </c>
      <c r="F45" s="158"/>
      <c r="G45" s="158"/>
      <c r="H45" s="158">
        <f>'実質公債費比率（分子）の構造'!M$49</f>
        <v>9</v>
      </c>
      <c r="I45" s="158"/>
      <c r="J45" s="158"/>
      <c r="K45" s="158">
        <f>'実質公債費比率（分子）の構造'!N$49</f>
        <v>12</v>
      </c>
      <c r="L45" s="158"/>
      <c r="M45" s="158"/>
      <c r="N45" s="158">
        <f>'実質公債費比率（分子）の構造'!O$49</f>
        <v>4</v>
      </c>
      <c r="O45" s="158"/>
      <c r="P45" s="158"/>
    </row>
    <row r="46" spans="1:16" x14ac:dyDescent="0.2">
      <c r="A46" s="158" t="s">
        <v>64</v>
      </c>
      <c r="B46" s="158">
        <f>'実質公債費比率（分子）の構造'!K$48</f>
        <v>3615</v>
      </c>
      <c r="C46" s="158"/>
      <c r="D46" s="158"/>
      <c r="E46" s="158">
        <f>'実質公債費比率（分子）の構造'!L$48</f>
        <v>3276</v>
      </c>
      <c r="F46" s="158"/>
      <c r="G46" s="158"/>
      <c r="H46" s="158">
        <f>'実質公債費比率（分子）の構造'!M$48</f>
        <v>2991</v>
      </c>
      <c r="I46" s="158"/>
      <c r="J46" s="158"/>
      <c r="K46" s="158">
        <f>'実質公債費比率（分子）の構造'!N$48</f>
        <v>2963</v>
      </c>
      <c r="L46" s="158"/>
      <c r="M46" s="158"/>
      <c r="N46" s="158">
        <f>'実質公債費比率（分子）の構造'!O$48</f>
        <v>2812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14688</v>
      </c>
      <c r="C49" s="158"/>
      <c r="D49" s="158"/>
      <c r="E49" s="158">
        <f>'実質公債費比率（分子）の構造'!L$45</f>
        <v>14471</v>
      </c>
      <c r="F49" s="158"/>
      <c r="G49" s="158"/>
      <c r="H49" s="158">
        <f>'実質公債費比率（分子）の構造'!M$45</f>
        <v>14683</v>
      </c>
      <c r="I49" s="158"/>
      <c r="J49" s="158"/>
      <c r="K49" s="158">
        <f>'実質公債費比率（分子）の構造'!N$45</f>
        <v>14577</v>
      </c>
      <c r="L49" s="158"/>
      <c r="M49" s="158"/>
      <c r="N49" s="158">
        <f>'実質公債費比率（分子）の構造'!O$45</f>
        <v>14236</v>
      </c>
      <c r="O49" s="158"/>
      <c r="P49" s="158"/>
    </row>
    <row r="50" spans="1:16" x14ac:dyDescent="0.2">
      <c r="A50" s="158" t="s">
        <v>67</v>
      </c>
      <c r="B50" s="158" t="e">
        <f>NA()</f>
        <v>#N/A</v>
      </c>
      <c r="C50" s="158">
        <f>IF(ISNUMBER('実質公債費比率（分子）の構造'!K$53),'実質公債費比率（分子）の構造'!K$53,NA())</f>
        <v>4097</v>
      </c>
      <c r="D50" s="158" t="e">
        <f>NA()</f>
        <v>#N/A</v>
      </c>
      <c r="E50" s="158" t="e">
        <f>NA()</f>
        <v>#N/A</v>
      </c>
      <c r="F50" s="158">
        <f>IF(ISNUMBER('実質公債費比率（分子）の構造'!L$53),'実質公債費比率（分子）の構造'!L$53,NA())</f>
        <v>3995</v>
      </c>
      <c r="G50" s="158" t="e">
        <f>NA()</f>
        <v>#N/A</v>
      </c>
      <c r="H50" s="158" t="e">
        <f>NA()</f>
        <v>#N/A</v>
      </c>
      <c r="I50" s="158">
        <f>IF(ISNUMBER('実質公債費比率（分子）の構造'!M$53),'実質公債費比率（分子）の構造'!M$53,NA())</f>
        <v>4355</v>
      </c>
      <c r="J50" s="158" t="e">
        <f>NA()</f>
        <v>#N/A</v>
      </c>
      <c r="K50" s="158" t="e">
        <f>NA()</f>
        <v>#N/A</v>
      </c>
      <c r="L50" s="158">
        <f>IF(ISNUMBER('実質公債費比率（分子）の構造'!N$53),'実質公債費比率（分子）の構造'!N$53,NA())</f>
        <v>4849</v>
      </c>
      <c r="M50" s="158" t="e">
        <f>NA()</f>
        <v>#N/A</v>
      </c>
      <c r="N50" s="158" t="e">
        <f>NA()</f>
        <v>#N/A</v>
      </c>
      <c r="O50" s="158">
        <f>IF(ISNUMBER('実質公債費比率（分子）の構造'!O$53),'実質公債費比率（分子）の構造'!O$53,NA())</f>
        <v>4923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115957</v>
      </c>
      <c r="E56" s="157"/>
      <c r="F56" s="157"/>
      <c r="G56" s="157">
        <f>'将来負担比率（分子）の構造'!J$52</f>
        <v>115297</v>
      </c>
      <c r="H56" s="157"/>
      <c r="I56" s="157"/>
      <c r="J56" s="157">
        <f>'将来負担比率（分子）の構造'!K$52</f>
        <v>110056</v>
      </c>
      <c r="K56" s="157"/>
      <c r="L56" s="157"/>
      <c r="M56" s="157">
        <f>'将来負担比率（分子）の構造'!L$52</f>
        <v>105335</v>
      </c>
      <c r="N56" s="157"/>
      <c r="O56" s="157"/>
      <c r="P56" s="157">
        <f>'将来負担比率（分子）の構造'!M$52</f>
        <v>100613</v>
      </c>
    </row>
    <row r="57" spans="1:16" x14ac:dyDescent="0.2">
      <c r="A57" s="157" t="s">
        <v>42</v>
      </c>
      <c r="B57" s="157"/>
      <c r="C57" s="157"/>
      <c r="D57" s="157">
        <f>'将来負担比率（分子）の構造'!I$51</f>
        <v>43446</v>
      </c>
      <c r="E57" s="157"/>
      <c r="F57" s="157"/>
      <c r="G57" s="157">
        <f>'将来負担比率（分子）の構造'!J$51</f>
        <v>41317</v>
      </c>
      <c r="H57" s="157"/>
      <c r="I57" s="157"/>
      <c r="J57" s="157">
        <f>'将来負担比率（分子）の構造'!K$51</f>
        <v>39010</v>
      </c>
      <c r="K57" s="157"/>
      <c r="L57" s="157"/>
      <c r="M57" s="157">
        <f>'将来負担比率（分子）の構造'!L$51</f>
        <v>40468</v>
      </c>
      <c r="N57" s="157"/>
      <c r="O57" s="157"/>
      <c r="P57" s="157">
        <f>'将来負担比率（分子）の構造'!M$51</f>
        <v>43661</v>
      </c>
    </row>
    <row r="58" spans="1:16" x14ac:dyDescent="0.2">
      <c r="A58" s="157" t="s">
        <v>41</v>
      </c>
      <c r="B58" s="157"/>
      <c r="C58" s="157"/>
      <c r="D58" s="157">
        <f>'将来負担比率（分子）の構造'!I$50</f>
        <v>34015</v>
      </c>
      <c r="E58" s="157"/>
      <c r="F58" s="157"/>
      <c r="G58" s="157">
        <f>'将来負担比率（分子）の構造'!J$50</f>
        <v>39523</v>
      </c>
      <c r="H58" s="157"/>
      <c r="I58" s="157"/>
      <c r="J58" s="157">
        <f>'将来負担比率（分子）の構造'!K$50</f>
        <v>43806</v>
      </c>
      <c r="K58" s="157"/>
      <c r="L58" s="157"/>
      <c r="M58" s="157">
        <f>'将来負担比率（分子）の構造'!L$50</f>
        <v>41893</v>
      </c>
      <c r="N58" s="157"/>
      <c r="O58" s="157"/>
      <c r="P58" s="157">
        <f>'将来負担比率（分子）の構造'!M$50</f>
        <v>41549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207</v>
      </c>
      <c r="C61" s="157"/>
      <c r="D61" s="157"/>
      <c r="E61" s="157">
        <f>'将来負担比率（分子）の構造'!J$46</f>
        <v>191</v>
      </c>
      <c r="F61" s="157"/>
      <c r="G61" s="157"/>
      <c r="H61" s="157">
        <f>'将来負担比率（分子）の構造'!K$46</f>
        <v>179</v>
      </c>
      <c r="I61" s="157"/>
      <c r="J61" s="157"/>
      <c r="K61" s="157">
        <f>'将来負担比率（分子）の構造'!L$46</f>
        <v>168</v>
      </c>
      <c r="L61" s="157"/>
      <c r="M61" s="157"/>
      <c r="N61" s="157">
        <f>'将来負担比率（分子）の構造'!M$46</f>
        <v>282</v>
      </c>
      <c r="O61" s="157"/>
      <c r="P61" s="157"/>
    </row>
    <row r="62" spans="1:16" x14ac:dyDescent="0.2">
      <c r="A62" s="157" t="s">
        <v>35</v>
      </c>
      <c r="B62" s="157">
        <f>'将来負担比率（分子）の構造'!I$45</f>
        <v>21290</v>
      </c>
      <c r="C62" s="157"/>
      <c r="D62" s="157"/>
      <c r="E62" s="157">
        <f>'将来負担比率（分子）の構造'!J$45</f>
        <v>22097</v>
      </c>
      <c r="F62" s="157"/>
      <c r="G62" s="157"/>
      <c r="H62" s="157">
        <f>'将来負担比率（分子）の構造'!K$45</f>
        <v>22163</v>
      </c>
      <c r="I62" s="157"/>
      <c r="J62" s="157"/>
      <c r="K62" s="157">
        <f>'将来負担比率（分子）の構造'!L$45</f>
        <v>23012</v>
      </c>
      <c r="L62" s="157"/>
      <c r="M62" s="157"/>
      <c r="N62" s="157">
        <f>'将来負担比率（分子）の構造'!M$45</f>
        <v>23085</v>
      </c>
      <c r="O62" s="157"/>
      <c r="P62" s="157"/>
    </row>
    <row r="63" spans="1:16" x14ac:dyDescent="0.2">
      <c r="A63" s="157" t="s">
        <v>34</v>
      </c>
      <c r="B63" s="157">
        <f>'将来負担比率（分子）の構造'!I$44</f>
        <v>82</v>
      </c>
      <c r="C63" s="157"/>
      <c r="D63" s="157"/>
      <c r="E63" s="157">
        <f>'将来負担比率（分子）の構造'!J$44</f>
        <v>72</v>
      </c>
      <c r="F63" s="157"/>
      <c r="G63" s="157"/>
      <c r="H63" s="157">
        <f>'将来負担比率（分子）の構造'!K$44</f>
        <v>65</v>
      </c>
      <c r="I63" s="157"/>
      <c r="J63" s="157"/>
      <c r="K63" s="157">
        <f>'将来負担比率（分子）の構造'!L$44</f>
        <v>53</v>
      </c>
      <c r="L63" s="157"/>
      <c r="M63" s="157"/>
      <c r="N63" s="157">
        <f>'将来負担比率（分子）の構造'!M$44</f>
        <v>50</v>
      </c>
      <c r="O63" s="157"/>
      <c r="P63" s="157"/>
    </row>
    <row r="64" spans="1:16" x14ac:dyDescent="0.2">
      <c r="A64" s="157" t="s">
        <v>33</v>
      </c>
      <c r="B64" s="157">
        <f>'将来負担比率（分子）の構造'!I$43</f>
        <v>33443</v>
      </c>
      <c r="C64" s="157"/>
      <c r="D64" s="157"/>
      <c r="E64" s="157">
        <f>'将来負担比率（分子）の構造'!J$43</f>
        <v>31716</v>
      </c>
      <c r="F64" s="157"/>
      <c r="G64" s="157"/>
      <c r="H64" s="157">
        <f>'将来負担比率（分子）の構造'!K$43</f>
        <v>29197</v>
      </c>
      <c r="I64" s="157"/>
      <c r="J64" s="157"/>
      <c r="K64" s="157">
        <f>'将来負担比率（分子）の構造'!L$43</f>
        <v>29882</v>
      </c>
      <c r="L64" s="157"/>
      <c r="M64" s="157"/>
      <c r="N64" s="157">
        <f>'将来負担比率（分子）の構造'!M$43</f>
        <v>30313</v>
      </c>
      <c r="O64" s="157"/>
      <c r="P64" s="157"/>
    </row>
    <row r="65" spans="1:16" x14ac:dyDescent="0.2">
      <c r="A65" s="157" t="s">
        <v>32</v>
      </c>
      <c r="B65" s="157">
        <f>'将来負担比率（分子）の構造'!I$42</f>
        <v>5290</v>
      </c>
      <c r="C65" s="157"/>
      <c r="D65" s="157"/>
      <c r="E65" s="157">
        <f>'将来負担比率（分子）の構造'!J$42</f>
        <v>7892</v>
      </c>
      <c r="F65" s="157"/>
      <c r="G65" s="157"/>
      <c r="H65" s="157">
        <f>'将来負担比率（分子）の構造'!K$42</f>
        <v>6846</v>
      </c>
      <c r="I65" s="157"/>
      <c r="J65" s="157"/>
      <c r="K65" s="157">
        <f>'将来負担比率（分子）の構造'!L$42</f>
        <v>6333</v>
      </c>
      <c r="L65" s="157"/>
      <c r="M65" s="157"/>
      <c r="N65" s="157">
        <f>'将来負担比率（分子）の構造'!M$42</f>
        <v>5109</v>
      </c>
      <c r="O65" s="157"/>
      <c r="P65" s="157"/>
    </row>
    <row r="66" spans="1:16" x14ac:dyDescent="0.2">
      <c r="A66" s="157" t="s">
        <v>31</v>
      </c>
      <c r="B66" s="157">
        <f>'将来負担比率（分子）の構造'!I$41</f>
        <v>138666</v>
      </c>
      <c r="C66" s="157"/>
      <c r="D66" s="157"/>
      <c r="E66" s="157">
        <f>'将来負担比率（分子）の構造'!J$41</f>
        <v>138519</v>
      </c>
      <c r="F66" s="157"/>
      <c r="G66" s="157"/>
      <c r="H66" s="157">
        <f>'将来負担比率（分子）の構造'!K$41</f>
        <v>133801</v>
      </c>
      <c r="I66" s="157"/>
      <c r="J66" s="157"/>
      <c r="K66" s="157">
        <f>'将来負担比率（分子）の構造'!L$41</f>
        <v>127248</v>
      </c>
      <c r="L66" s="157"/>
      <c r="M66" s="157"/>
      <c r="N66" s="157">
        <f>'将来負担比率（分子）の構造'!M$41</f>
        <v>122741</v>
      </c>
      <c r="O66" s="157"/>
      <c r="P66" s="157"/>
    </row>
    <row r="67" spans="1:16" x14ac:dyDescent="0.2">
      <c r="A67" s="157" t="s">
        <v>71</v>
      </c>
      <c r="B67" s="157" t="e">
        <f>NA()</f>
        <v>#N/A</v>
      </c>
      <c r="C67" s="157">
        <f>IF(ISNUMBER('将来負担比率（分子）の構造'!I$53), IF('将来負担比率（分子）の構造'!I$53 &lt; 0, 0, '将来負担比率（分子）の構造'!I$53), NA())</f>
        <v>5559</v>
      </c>
      <c r="D67" s="157" t="e">
        <f>NA()</f>
        <v>#N/A</v>
      </c>
      <c r="E67" s="157" t="e">
        <f>NA()</f>
        <v>#N/A</v>
      </c>
      <c r="F67" s="157">
        <f>IF(ISNUMBER('将来負担比率（分子）の構造'!J$53), IF('将来負担比率（分子）の構造'!J$53 &lt; 0, 0, '将来負担比率（分子）の構造'!J$53), NA())</f>
        <v>4351</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20738</v>
      </c>
      <c r="C72" s="161">
        <f>基金残高に係る経年分析!G55</f>
        <v>16847</v>
      </c>
      <c r="D72" s="161">
        <f>基金残高に係る経年分析!H55</f>
        <v>15228</v>
      </c>
    </row>
    <row r="73" spans="1:16" x14ac:dyDescent="0.2">
      <c r="A73" s="160" t="s">
        <v>74</v>
      </c>
      <c r="B73" s="161">
        <f>基金残高に係る経年分析!F56</f>
        <v>3494</v>
      </c>
      <c r="C73" s="161">
        <f>基金残高に係る経年分析!G56</f>
        <v>3494</v>
      </c>
      <c r="D73" s="161">
        <f>基金残高に係る経年分析!H56</f>
        <v>3501</v>
      </c>
    </row>
    <row r="74" spans="1:16" x14ac:dyDescent="0.2">
      <c r="A74" s="160" t="s">
        <v>75</v>
      </c>
      <c r="B74" s="161">
        <f>基金残高に係る経年分析!F57</f>
        <v>15475</v>
      </c>
      <c r="C74" s="161">
        <f>基金残高に係る経年分析!G57</f>
        <v>18371</v>
      </c>
      <c r="D74" s="161">
        <f>基金残高に係る経年分析!H57</f>
        <v>19719</v>
      </c>
    </row>
  </sheetData>
  <sheetProtection algorithmName="SHA-512" hashValue="8lNZ90NNq0lfz2rMhl7eLU/Opgk9L97cZgv5oPRbW1u3p9p9tJYGV3YZ5tgXqqajq6qwqmy2nqmTfTDMMS1pmA==" saltValue="jiFwi+caJtMUIrAmZlXfj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2026-03-13T04:28:24Z</cp:lastPrinted>
  <dcterms:created xsi:type="dcterms:W3CDTF">2026-02-23T07:46:59Z</dcterms:created>
  <dcterms:modified xsi:type="dcterms:W3CDTF">2026-09-24T06:54:19Z</dcterms:modified>
  <cp:category/>
</cp:coreProperties>
</file>