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02 姫路市\"/>
    </mc:Choice>
  </mc:AlternateContent>
  <xr:revisionPtr revIDLastSave="0" documentId="13_ncr:1_{FF1C3167-8B59-44B7-BB2E-4DC8CD647F49}" xr6:coauthVersionLast="47" xr6:coauthVersionMax="47" xr10:uidLastSave="{00000000-0000-0000-0000-000000000000}"/>
  <bookViews>
    <workbookView xWindow="-28920" yWindow="-120" windowWidth="29040" windowHeight="15720" tabRatio="68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3" i="12" l="1"/>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BE36" i="10"/>
  <c r="AM36" i="10"/>
  <c r="BE35" i="10"/>
  <c r="C34" i="10"/>
  <c r="C35" i="10" l="1"/>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AM35" i="10" s="1"/>
  <c r="BE34" i="10" l="1"/>
  <c r="BW34" i="10" s="1"/>
  <c r="BW35" i="10" s="1"/>
  <c r="BW36" i="10" s="1"/>
  <c r="BW37" i="10" s="1"/>
  <c r="BW38" i="10" s="1"/>
  <c r="BW39" i="10" s="1"/>
  <c r="BW40" i="10" s="1"/>
  <c r="BW41" i="10" s="1"/>
  <c r="CO34" i="10" l="1"/>
  <c r="CO35" i="10" s="1"/>
  <c r="CO36" i="10" s="1"/>
  <c r="CO37" i="10" s="1"/>
  <c r="CO38" i="10" s="1"/>
  <c r="CO39" i="10" s="1"/>
  <c r="CO40" i="10" s="1"/>
  <c r="CO41" i="10" s="1"/>
</calcChain>
</file>

<file path=xl/sharedStrings.xml><?xml version="1.0" encoding="utf-8"?>
<sst xmlns="http://schemas.openxmlformats.org/spreadsheetml/2006/main" count="1111" uniqueCount="582">
  <si>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</si>
  <si>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</si>
  <si>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</si>
  <si>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</si>
  <si>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</si>
  <si>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</si>
  <si>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</si>
  <si>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</si>
  <si>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</si>
  <si>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</si>
  <si>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</si>
  <si>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</si>
  <si>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</si>
  <si>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</si>
  <si>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</si>
  <si>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</si>
  <si>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</si>
  <si>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</si>
  <si>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</si>
  <si>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</si>
  <si>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</si>
  <si>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</si>
  <si>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</si>
  <si>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</si>
  <si>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</si>
  <si>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</si>
  <si>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</si>
  <si>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</si>
  <si>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</si>
  <si>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</si>
  <si>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</si>
  <si>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</si>
  <si>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</si>
  <si>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</si>
  <si>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</si>
  <si>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</si>
  <si>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</si>
  <si>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</si>
  <si>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</si>
  <si>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</si>
  <si>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</si>
  <si>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</si>
  <si>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</si>
  <si>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</si>
  <si>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</si>
  <si>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</si>
  <si>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</si>
  <si>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</si>
  <si>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</si>
  <si>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</si>
  <si>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</si>
  <si>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</si>
  <si>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</si>
  <si>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</si>
  <si>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</si>
  <si>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</si>
  <si>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</si>
  <si>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</si>
  <si>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</si>
  <si>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</si>
  <si>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</si>
  <si>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</si>
  <si>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</si>
  <si>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</si>
  <si>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</si>
  <si>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</si>
  <si>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</si>
  <si>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</si>
  <si>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</si>
  <si>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</si>
  <si>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</si>
  <si>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</si>
  <si>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</si>
  <si>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</si>
  <si>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</si>
  <si>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</si>
  <si>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</si>
  <si>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</si>
  <si>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</si>
  <si>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</si>
  <si>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</si>
  <si>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</si>
  <si>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</si>
  <si>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</si>
  <si>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</si>
  <si>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</si>
  <si>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</si>
  <si>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</si>
  <si>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</si>
  <si>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</si>
  <si>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</si>
  <si>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</si>
  <si>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</si>
  <si>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</si>
  <si>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姫路市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</si>
  <si>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</si>
  <si>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</si>
  <si>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</si>
  <si>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</si>
  <si>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</si>
  <si>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</si>
  <si>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</si>
  <si>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</si>
  <si>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</si>
  <si>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</si>
  <si>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</si>
  <si>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</si>
  <si>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</si>
  <si>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</si>
  <si>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</si>
  <si>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</si>
  <si>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</si>
  <si>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</si>
  <si>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</si>
  <si>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</si>
  <si>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</si>
  <si>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</si>
  <si>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</si>
  <si>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</si>
  <si>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</si>
  <si>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</si>
  <si>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</si>
  <si>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</si>
  <si>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</si>
  <si>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</si>
  <si>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</si>
  <si>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</si>
  <si>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</si>
  <si>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</si>
  <si>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</si>
  <si>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</si>
  <si>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</si>
  <si>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</si>
  <si>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</si>
  <si>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</si>
  <si>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</si>
  <si>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</si>
  <si>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</si>
  <si>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</si>
  <si>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</si>
  <si>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</si>
  <si>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</si>
  <si>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</si>
  <si>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</si>
  <si>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</si>
  <si>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</si>
  <si>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</si>
  <si>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</si>
  <si>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</si>
  <si>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</si>
  <si>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</si>
  <si>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</si>
  <si>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</si>
  <si>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</si>
  <si>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</si>
  <si>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</si>
  <si>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</si>
  <si>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</si>
  <si>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</si>
  <si>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</si>
  <si>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</si>
  <si>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</si>
  <si>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</si>
  <si>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</si>
  <si>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</si>
  <si>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</si>
  <si>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</si>
  <si>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</si>
  <si>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</si>
  <si>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</si>
  <si>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</si>
  <si>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</si>
  <si>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</si>
  <si>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</si>
  <si>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</si>
  <si>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</si>
  <si>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</si>
  <si>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</si>
  <si>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</si>
  <si>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</si>
  <si>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</si>
  <si>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</si>
  <si>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</si>
  <si>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</si>
  <si>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</si>
  <si>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</si>
  <si>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</si>
  <si>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</si>
  <si>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</si>
  <si>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</si>
  <si>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</si>
  <si>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</si>
  <si>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</si>
  <si>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</si>
  <si>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</si>
  <si>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</si>
  <si>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</si>
  <si>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</si>
  <si>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</si>
  <si>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</si>
  <si>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</si>
  <si>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</si>
  <si>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</si>
  <si>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兵庫県姫路市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</si>
  <si>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</si>
  <si>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</si>
  <si>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</si>
  <si>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</si>
  <si>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</si>
  <si>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</si>
  <si>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</si>
  <si>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</si>
  <si>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</si>
  <si>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</si>
  <si>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</si>
  <si>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</si>
  <si>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</si>
  <si>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</si>
  <si>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</si>
  <si>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</si>
  <si>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</si>
  <si>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</si>
  <si>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</si>
  <si>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</si>
  <si>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</si>
  <si>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</si>
  <si>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</si>
  <si>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</si>
  <si>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</si>
  <si>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</si>
  <si>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</si>
  <si>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</si>
  <si>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</si>
  <si>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</si>
  <si>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</si>
  <si>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</si>
  <si>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</si>
  <si>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</si>
  <si>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</si>
  <si>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</si>
  <si>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</si>
  <si>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</si>
  <si>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</si>
  <si>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</si>
  <si>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</si>
  <si>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</si>
  <si>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</si>
  <si>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</si>
  <si>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</si>
  <si>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</si>
  <si>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</si>
  <si>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</si>
  <si>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</si>
  <si>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</si>
  <si>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</si>
  <si>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</si>
  <si>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</si>
  <si>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</si>
  <si>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</si>
  <si>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</si>
  <si>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</si>
  <si>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</si>
  <si>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</si>
  <si>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</si>
  <si>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</si>
  <si>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</si>
  <si>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</si>
  <si>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</si>
  <si>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</si>
  <si>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</si>
  <si>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</si>
  <si>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</si>
  <si>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</si>
  <si>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</si>
  <si>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</si>
  <si>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</si>
  <si>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</si>
  <si>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</si>
  <si>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</si>
  <si>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</si>
  <si>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</si>
  <si>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</si>
  <si>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</si>
  <si>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</si>
  <si>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</si>
  <si>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</si>
  <si>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</si>
  <si>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</si>
  <si>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</si>
  <si>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</si>
  <si>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</si>
  <si>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</si>
  <si>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</si>
  <si>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</si>
  <si>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</si>
  <si>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</si>
  <si>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</si>
  <si>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</si>
  <si>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</si>
  <si>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</si>
  <si>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</si>
  <si>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</si>
  <si>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</si>
  <si>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</si>
  <si>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</si>
  <si>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</si>
  <si>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</si>
  <si>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</si>
  <si>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</si>
  <si>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</si>
  <si>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</si>
  <si>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</si>
  <si>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</si>
  <si>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</si>
  <si>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</si>
  <si>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</si>
  <si>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</si>
  <si>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</si>
  <si>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</si>
  <si>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</si>
  <si>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</si>
  <si>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</si>
  <si>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</si>
  <si>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市場</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</si>
  <si>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</si>
  <si>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</si>
  <si>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</si>
  <si>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</si>
  <si>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</si>
  <si>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</si>
  <si>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</si>
  <si>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</si>
  <si>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</si>
  <si>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</si>
  <si>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</si>
  <si>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</si>
  <si>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</si>
  <si>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</si>
  <si>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</si>
  <si>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</si>
  <si>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</si>
  <si>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</si>
  <si>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</si>
  <si>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</si>
  <si>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</si>
  <si>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</si>
  <si>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</si>
  <si>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</si>
  <si>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</si>
  <si>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</si>
  <si>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</si>
  <si>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</si>
  <si>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</si>
  <si>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兵庫県姫路市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</si>
  <si>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</si>
  <si>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</si>
  <si>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</si>
  <si>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</si>
  <si>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</si>
  <si>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</si>
  <si>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</si>
  <si>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</si>
  <si>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</si>
  <si>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</si>
  <si>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</si>
  <si>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</si>
  <si>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</si>
  <si>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</si>
  <si>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</si>
  <si>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</si>
  <si>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</si>
  <si>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</si>
  <si>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</si>
  <si>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</si>
  <si>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母子父子寡婦福祉資金貸付事業特別会計</t>
    <phoneticPr fontId="5"/>
  </si>
  <si>
    <t>奨学学術振興事業特別会計</t>
    <phoneticPr fontId="5"/>
  </si>
  <si>
    <t>財政健全化調整特別会計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</si>
  <si>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</si>
  <si>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</si>
  <si>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</si>
  <si>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</si>
  <si>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</si>
  <si>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</si>
  <si>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</si>
  <si>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</si>
  <si>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</si>
  <si>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</si>
  <si>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</si>
  <si>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</si>
  <si>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</si>
  <si>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</si>
  <si>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</si>
  <si>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</si>
  <si>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</si>
  <si>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</si>
  <si>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</si>
  <si>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</si>
  <si>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</si>
  <si>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</si>
  <si>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</si>
  <si>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</si>
  <si>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</si>
  <si>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</si>
  <si>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</si>
  <si>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</si>
  <si>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</si>
  <si>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</si>
  <si>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</si>
  <si>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</si>
  <si>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</si>
  <si>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</si>
  <si>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</si>
  <si>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</si>
  <si>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</si>
  <si>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</si>
  <si>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</si>
  <si>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</si>
  <si>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</si>
  <si>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</si>
  <si>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</si>
  <si>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</si>
  <si>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</si>
  <si>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</si>
  <si>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</si>
  <si>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</si>
  <si>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</si>
  <si>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</si>
  <si>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</si>
  <si>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</si>
  <si>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</si>
  <si>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</si>
  <si>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</si>
  <si>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</si>
  <si>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</si>
  <si>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</si>
  <si>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</si>
  <si>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</si>
  <si>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</si>
  <si>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</si>
  <si>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</si>
  <si>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</si>
  <si>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</si>
  <si>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</si>
  <si>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</si>
  <si>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</si>
  <si>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</si>
  <si>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</si>
  <si>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</si>
  <si>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</si>
  <si>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</si>
  <si>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</si>
  <si>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</si>
  <si>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</si>
  <si>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</si>
  <si>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</si>
  <si>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</si>
  <si>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</si>
  <si>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</si>
  <si>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</si>
  <si>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</si>
  <si>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</si>
  <si>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</si>
  <si>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</si>
  <si>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</si>
  <si>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</si>
  <si>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</si>
  <si>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</si>
  <si>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</si>
  <si>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</si>
  <si>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</si>
  <si>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</si>
  <si>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</si>
  <si>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</si>
  <si>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</si>
  <si>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</si>
  <si>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</si>
  <si>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</si>
  <si>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</si>
  <si>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</si>
  <si>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</si>
  <si>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</si>
  <si>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</si>
  <si>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</si>
  <si>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</si>
  <si>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</si>
  <si>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</si>
  <si>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</si>
  <si>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</si>
  <si>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</si>
  <si>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</si>
  <si>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</si>
  <si>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</si>
  <si>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</si>
  <si>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</si>
  <si>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</si>
  <si>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</si>
  <si>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</si>
  <si>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</si>
  <si>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</si>
  <si>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</si>
  <si>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</si>
  <si>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</si>
  <si>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</si>
  <si>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</si>
  <si>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</si>
  <si>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</si>
  <si>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</si>
  <si>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</si>
  <si>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</si>
  <si>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</si>
  <si>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</si>
  <si>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</si>
  <si>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</si>
  <si>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</si>
  <si>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</si>
  <si>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</si>
  <si>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</si>
  <si>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</si>
  <si>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</si>
  <si>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</si>
  <si>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</si>
  <si>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</si>
  <si>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</si>
  <si>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</si>
  <si>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</si>
  <si>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</si>
  <si>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</si>
  <si>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</si>
  <si>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</si>
  <si>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</si>
  <si>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</si>
  <si>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</si>
  <si>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</si>
  <si>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1.50</t>
  </si>
  <si>
    <t>水道事業会計</t>
  </si>
  <si>
    <t>一般会計</t>
  </si>
  <si>
    <t>下水道事業会計</t>
  </si>
  <si>
    <t>卸売市場事業特別会計</t>
  </si>
  <si>
    <t>国民健康保険事業特別会計</t>
  </si>
  <si>
    <t>後期高齢者医療事業特別会計</t>
  </si>
  <si>
    <t>介護保険事業特別会計</t>
  </si>
  <si>
    <t>母子父子寡婦福祉資金貸付事業特別会計</t>
  </si>
  <si>
    <t>その他会計（赤字）</t>
  </si>
  <si>
    <t>その他会計（黒字）</t>
  </si>
  <si>
    <t>R02</t>
    <phoneticPr fontId="5"/>
  </si>
  <si>
    <t>R03</t>
    <phoneticPr fontId="5"/>
  </si>
  <si>
    <t>R04</t>
    <phoneticPr fontId="5"/>
  </si>
  <si>
    <t>R05</t>
    <phoneticPr fontId="5"/>
  </si>
  <si>
    <t>R06</t>
    <phoneticPr fontId="5"/>
  </si>
  <si>
    <t>-</t>
    <phoneticPr fontId="2"/>
  </si>
  <si>
    <t>加古川市外２市共有公会堂事務組合</t>
    <phoneticPr fontId="38"/>
  </si>
  <si>
    <t>市川町外三ヶ市町共有財産事務組合</t>
    <phoneticPr fontId="38"/>
  </si>
  <si>
    <t>中播衛生施設事務組合</t>
    <phoneticPr fontId="38"/>
  </si>
  <si>
    <t>兵庫県競馬組合</t>
    <phoneticPr fontId="38"/>
  </si>
  <si>
    <t>姫路福崎斎苑施設事務組合</t>
    <phoneticPr fontId="38"/>
  </si>
  <si>
    <t>くれさか環境事務組合</t>
    <phoneticPr fontId="38"/>
  </si>
  <si>
    <t>兵庫県後期高齢者医療広域連合（一般会計）</t>
    <rPh sb="15" eb="19">
      <t>イッパンカイケイ</t>
    </rPh>
    <phoneticPr fontId="38"/>
  </si>
  <si>
    <t>兵庫県後期高齢者医療広域連合（特別会計）</t>
    <rPh sb="15" eb="17">
      <t>トクベツ</t>
    </rPh>
    <rPh sb="17" eb="19">
      <t>カイケイ</t>
    </rPh>
    <phoneticPr fontId="38"/>
  </si>
  <si>
    <t>（公財）姫路市救急医療協会</t>
    <rPh sb="1" eb="3">
      <t>コウザイ</t>
    </rPh>
    <rPh sb="4" eb="7">
      <t>ヒメジシ</t>
    </rPh>
    <rPh sb="7" eb="9">
      <t>キュウキュウ</t>
    </rPh>
    <rPh sb="9" eb="11">
      <t>イリョウ</t>
    </rPh>
    <rPh sb="11" eb="13">
      <t>キョウカイ</t>
    </rPh>
    <phoneticPr fontId="6"/>
  </si>
  <si>
    <t>（公財）姫路市中小企業共済センター</t>
    <rPh sb="1" eb="3">
      <t>コウザイ</t>
    </rPh>
    <rPh sb="4" eb="7">
      <t>ヒメジシ</t>
    </rPh>
    <rPh sb="7" eb="11">
      <t>チュウショウキギョウ</t>
    </rPh>
    <rPh sb="11" eb="13">
      <t>キョウサイ</t>
    </rPh>
    <phoneticPr fontId="6"/>
  </si>
  <si>
    <t>（公財）姫路・西はりま地場産業センター</t>
    <rPh sb="1" eb="3">
      <t>コウザイ</t>
    </rPh>
    <rPh sb="4" eb="6">
      <t>ヒメジ</t>
    </rPh>
    <rPh sb="7" eb="8">
      <t>ニシ</t>
    </rPh>
    <rPh sb="11" eb="13">
      <t>ジバ</t>
    </rPh>
    <rPh sb="13" eb="15">
      <t>サンギョウ</t>
    </rPh>
    <phoneticPr fontId="6"/>
  </si>
  <si>
    <t>（一財）姫路市まちづくり振興機構</t>
    <rPh sb="1" eb="2">
      <t>イチ</t>
    </rPh>
    <rPh sb="2" eb="3">
      <t>ザイ</t>
    </rPh>
    <rPh sb="4" eb="7">
      <t>ヒメジシ</t>
    </rPh>
    <rPh sb="12" eb="14">
      <t>シンコウ</t>
    </rPh>
    <rPh sb="14" eb="16">
      <t>キコウ</t>
    </rPh>
    <phoneticPr fontId="6"/>
  </si>
  <si>
    <t>姫路ウォーターフロント㈱</t>
    <rPh sb="0" eb="2">
      <t>ヒメジ</t>
    </rPh>
    <phoneticPr fontId="6"/>
  </si>
  <si>
    <t>アイシーエス姫路市ウェルフェアー㈱</t>
    <rPh sb="6" eb="9">
      <t>ヒメジシ</t>
    </rPh>
    <phoneticPr fontId="6"/>
  </si>
  <si>
    <t>イーグレひめじ管理㈱</t>
    <rPh sb="7" eb="9">
      <t>カンリ</t>
    </rPh>
    <phoneticPr fontId="6"/>
  </si>
  <si>
    <t>㈱姫路ポートセンター</t>
    <rPh sb="1" eb="3">
      <t>ヒメジ</t>
    </rPh>
    <phoneticPr fontId="6"/>
  </si>
  <si>
    <t>播磨臨海地域道路等整備基金</t>
    <rPh sb="0" eb="2">
      <t>ハリマ</t>
    </rPh>
    <rPh sb="2" eb="4">
      <t>リンカイ</t>
    </rPh>
    <rPh sb="4" eb="6">
      <t>チイキ</t>
    </rPh>
    <rPh sb="6" eb="8">
      <t>ドウロ</t>
    </rPh>
    <rPh sb="8" eb="9">
      <t>ナド</t>
    </rPh>
    <rPh sb="9" eb="11">
      <t>セイビ</t>
    </rPh>
    <rPh sb="11" eb="13">
      <t>キキン</t>
    </rPh>
    <phoneticPr fontId="5"/>
  </si>
  <si>
    <t>公共施設整備基金</t>
    <rPh sb="0" eb="4">
      <t>コウキョウシセツ</t>
    </rPh>
    <rPh sb="4" eb="6">
      <t>セイビ</t>
    </rPh>
    <rPh sb="6" eb="8">
      <t>キキン</t>
    </rPh>
    <phoneticPr fontId="5"/>
  </si>
  <si>
    <t>霊苑基金</t>
    <rPh sb="0" eb="2">
      <t>レイエン</t>
    </rPh>
    <rPh sb="2" eb="4">
      <t>キキン</t>
    </rPh>
    <phoneticPr fontId="5"/>
  </si>
  <si>
    <t>愛の基金</t>
    <rPh sb="0" eb="1">
      <t>アイ</t>
    </rPh>
    <rPh sb="2" eb="4">
      <t>キキン</t>
    </rPh>
    <phoneticPr fontId="5"/>
  </si>
  <si>
    <t>奨学学術振興基金</t>
    <rPh sb="0" eb="2">
      <t>ショウガク</t>
    </rPh>
    <rPh sb="2" eb="4">
      <t>ガクジュツ</t>
    </rPh>
    <rPh sb="4" eb="6">
      <t>シンコウ</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</si>
  <si>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</si>
  <si>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</si>
  <si>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類似団体内平均を下回っているが、有形固定資産減価償却率はこれを上回っている。既存施設の老朽化が進んでいることが要因であり、老朽化対策について計画的に取り組む必要がある。また、本市においては今後、手柄山平和公園の再整備や新美化センター整備など、大規模投資事業の執行が控えているが、コストの縮減と公共事業の平準化を図り、世代間の負担のバランスなどを考慮した上で、公共施設の適正管理に努め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</si>
  <si>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</si>
  <si>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</si>
  <si>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</si>
  <si>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</si>
  <si>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</si>
  <si>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</si>
  <si>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本市は類似団体内平均を下回っており、現時点においては地方債の現在高などが近い将来に財政を圧迫する見込みは少ないと考えられる。しかし、今後は既存施設の老朽化対策や大規模投資事業の実施により、地方債の発行額の増加が見込まれることから、将来世代への過度な負担の先送りなどを行わないよう適正な財政運営に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</si>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</sst>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612FC34-5A8A-4A11-92A2-3D24AE12B8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A3A2-4A8F-9BA8-3153CEEFE73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97878</c:v>
                </c:pt>
                <c:pt idx="1">
                  <c:v>56940</c:v>
                </c:pt>
                <c:pt idx="2">
                  <c:v>46539</c:v>
                </c:pt>
                <c:pt idx="3">
                  <c:v>53217</c:v>
                </c:pt>
                <c:pt idx="4">
                  <c:v>68177</c:v>
                </c:pt>
              </c:numCache>
            </c:numRef>
          </c:val>
          <c:smooth val="0"/>
          <c:extLst>
            <c:ext xmlns:c16="http://schemas.microsoft.com/office/drawing/2014/chart" uri="{C3380CC4-5D6E-409C-BE32-E72D297353CC}">
              <c16:uniqueId val="{00000001-A3A2-4A8F-9BA8-3153CEEFE73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3.96</c:v>
                </c:pt>
                <c:pt idx="1">
                  <c:v>4.32</c:v>
                </c:pt>
                <c:pt idx="2">
                  <c:v>4.6500000000000004</c:v>
                </c:pt>
                <c:pt idx="3">
                  <c:v>4.26</c:v>
                </c:pt>
                <c:pt idx="4">
                  <c:v>4.51</c:v>
                </c:pt>
              </c:numCache>
            </c:numRef>
          </c:val>
          <c:extLst>
            <c:ext xmlns:c16="http://schemas.microsoft.com/office/drawing/2014/chart" uri="{C3380CC4-5D6E-409C-BE32-E72D297353CC}">
              <c16:uniqueId val="{00000000-2B13-44CC-9ADD-6C2C63ED357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11.01</c:v>
                </c:pt>
                <c:pt idx="1">
                  <c:v>11.42</c:v>
                </c:pt>
                <c:pt idx="2">
                  <c:v>11.72</c:v>
                </c:pt>
                <c:pt idx="3">
                  <c:v>11.57</c:v>
                </c:pt>
                <c:pt idx="4">
                  <c:v>11.36</c:v>
                </c:pt>
              </c:numCache>
            </c:numRef>
          </c:val>
          <c:extLst>
            <c:ext xmlns:c16="http://schemas.microsoft.com/office/drawing/2014/chart" uri="{C3380CC4-5D6E-409C-BE32-E72D297353CC}">
              <c16:uniqueId val="{00000001-2B13-44CC-9ADD-6C2C63ED357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c:v>
                </c:pt>
                <c:pt idx="1">
                  <c:v>2.09</c:v>
                </c:pt>
                <c:pt idx="2">
                  <c:v>1.56</c:v>
                </c:pt>
                <c:pt idx="3">
                  <c:v>0.9</c:v>
                </c:pt>
                <c:pt idx="4">
                  <c:v>1.02</c:v>
                </c:pt>
              </c:numCache>
            </c:numRef>
          </c:val>
          <c:smooth val="0"/>
          <c:extLst>
            <c:ext xmlns:c16="http://schemas.microsoft.com/office/drawing/2014/chart" uri="{C3380CC4-5D6E-409C-BE32-E72D297353CC}">
              <c16:uniqueId val="{00000002-2B13-44CC-9ADD-6C2C63ED357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3.91</c:v>
                </c:pt>
                <c:pt idx="2">
                  <c:v>#N/A</c:v>
                </c:pt>
                <c:pt idx="3">
                  <c:v>3.65</c:v>
                </c:pt>
                <c:pt idx="4">
                  <c:v>#N/A</c:v>
                </c:pt>
                <c:pt idx="5">
                  <c:v>3.61</c:v>
                </c:pt>
                <c:pt idx="6">
                  <c:v>#N/A</c:v>
                </c:pt>
                <c:pt idx="7">
                  <c:v>4.3099999999999996</c:v>
                </c:pt>
                <c:pt idx="8">
                  <c:v>#N/A</c:v>
                </c:pt>
                <c:pt idx="9">
                  <c:v>0</c:v>
                </c:pt>
              </c:numCache>
            </c:numRef>
          </c:val>
          <c:extLst>
            <c:ext xmlns:c16="http://schemas.microsoft.com/office/drawing/2014/chart" uri="{C3380CC4-5D6E-409C-BE32-E72D297353CC}">
              <c16:uniqueId val="{00000000-1B50-4C6E-A616-347A9F10E3F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B50-4C6E-A616-347A9F10E3F8}"/>
            </c:ext>
          </c:extLst>
        </c:ser>
        <c:ser>
          <c:idx val="2"/>
          <c:order val="2"/>
          <c:tx>
            <c:strRef>
              <c:f>データシート!$A$29</c:f>
              <c:strCache>
                <c:ptCount val="1"/>
                <c:pt idx="0">
                  <c:v>母子父子寡婦福祉資金貸付事業特別会計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B50-4C6E-A616-347A9F10E3F8}"/>
            </c:ext>
          </c:extLst>
        </c:ser>
        <c:ser>
          <c:idx val="3"/>
          <c:order val="3"/>
          <c:tx>
            <c:strRef>
              <c:f>データシート!$A$30</c:f>
              <c:strCache>
                <c:ptCount val="1"/>
                <c:pt idx="0">
                  <c:v>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0.49</c:v>
                </c:pt>
                <c:pt idx="2">
                  <c:v>#N/A</c:v>
                </c:pt>
                <c:pt idx="3">
                  <c:v>0.77</c:v>
                </c:pt>
                <c:pt idx="4">
                  <c:v>#N/A</c:v>
                </c:pt>
                <c:pt idx="5">
                  <c:v>0.76</c:v>
                </c:pt>
                <c:pt idx="6">
                  <c:v>#N/A</c:v>
                </c:pt>
                <c:pt idx="7">
                  <c:v>0.57999999999999996</c:v>
                </c:pt>
                <c:pt idx="8">
                  <c:v>#N/A</c:v>
                </c:pt>
                <c:pt idx="9">
                  <c:v>0.05</c:v>
                </c:pt>
              </c:numCache>
            </c:numRef>
          </c:val>
          <c:extLst>
            <c:ext xmlns:c16="http://schemas.microsoft.com/office/drawing/2014/chart" uri="{C3380CC4-5D6E-409C-BE32-E72D297353CC}">
              <c16:uniqueId val="{00000003-1B50-4C6E-A616-347A9F10E3F8}"/>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0.18</c:v>
                </c:pt>
                <c:pt idx="2">
                  <c:v>#N/A</c:v>
                </c:pt>
                <c:pt idx="3">
                  <c:v>0.18</c:v>
                </c:pt>
                <c:pt idx="4">
                  <c:v>#N/A</c:v>
                </c:pt>
                <c:pt idx="5">
                  <c:v>0.2</c:v>
                </c:pt>
                <c:pt idx="6">
                  <c:v>#N/A</c:v>
                </c:pt>
                <c:pt idx="7">
                  <c:v>0.2</c:v>
                </c:pt>
                <c:pt idx="8">
                  <c:v>#N/A</c:v>
                </c:pt>
                <c:pt idx="9">
                  <c:v>0.23</c:v>
                </c:pt>
              </c:numCache>
            </c:numRef>
          </c:val>
          <c:extLst>
            <c:ext xmlns:c16="http://schemas.microsoft.com/office/drawing/2014/chart" uri="{C3380CC4-5D6E-409C-BE32-E72D297353CC}">
              <c16:uniqueId val="{00000004-1B50-4C6E-A616-347A9F10E3F8}"/>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1.06</c:v>
                </c:pt>
                <c:pt idx="2">
                  <c:v>#N/A</c:v>
                </c:pt>
                <c:pt idx="3">
                  <c:v>1.18</c:v>
                </c:pt>
                <c:pt idx="4">
                  <c:v>#N/A</c:v>
                </c:pt>
                <c:pt idx="5">
                  <c:v>1.21</c:v>
                </c:pt>
                <c:pt idx="6">
                  <c:v>#N/A</c:v>
                </c:pt>
                <c:pt idx="7">
                  <c:v>1.02</c:v>
                </c:pt>
                <c:pt idx="8">
                  <c:v>#N/A</c:v>
                </c:pt>
                <c:pt idx="9">
                  <c:v>0.52</c:v>
                </c:pt>
              </c:numCache>
            </c:numRef>
          </c:val>
          <c:extLst>
            <c:ext xmlns:c16="http://schemas.microsoft.com/office/drawing/2014/chart" uri="{C3380CC4-5D6E-409C-BE32-E72D297353CC}">
              <c16:uniqueId val="{00000005-1B50-4C6E-A616-347A9F10E3F8}"/>
            </c:ext>
          </c:extLst>
        </c:ser>
        <c:ser>
          <c:idx val="6"/>
          <c:order val="6"/>
          <c:tx>
            <c:strRef>
              <c:f>データシート!$A$33</c:f>
              <c:strCache>
                <c:ptCount val="1"/>
                <c:pt idx="0">
                  <c:v>卸売市場事業特別会計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0.34</c:v>
                </c:pt>
                <c:pt idx="2">
                  <c:v>#N/A</c:v>
                </c:pt>
                <c:pt idx="3">
                  <c:v>0.36</c:v>
                </c:pt>
                <c:pt idx="4">
                  <c:v>#N/A</c:v>
                </c:pt>
                <c:pt idx="5">
                  <c:v>0.37</c:v>
                </c:pt>
                <c:pt idx="6">
                  <c:v>#N/A</c:v>
                </c:pt>
                <c:pt idx="7">
                  <c:v>0.8</c:v>
                </c:pt>
                <c:pt idx="8">
                  <c:v>#N/A</c:v>
                </c:pt>
                <c:pt idx="9">
                  <c:v>0.55000000000000004</c:v>
                </c:pt>
              </c:numCache>
            </c:numRef>
          </c:val>
          <c:extLst>
            <c:ext xmlns:c16="http://schemas.microsoft.com/office/drawing/2014/chart" uri="{C3380CC4-5D6E-409C-BE32-E72D297353CC}">
              <c16:uniqueId val="{00000006-1B50-4C6E-A616-347A9F10E3F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1.68</c:v>
                </c:pt>
                <c:pt idx="2">
                  <c:v>#N/A</c:v>
                </c:pt>
                <c:pt idx="3">
                  <c:v>1.68</c:v>
                </c:pt>
                <c:pt idx="4">
                  <c:v>#N/A</c:v>
                </c:pt>
                <c:pt idx="5">
                  <c:v>1.7</c:v>
                </c:pt>
                <c:pt idx="6">
                  <c:v>#N/A</c:v>
                </c:pt>
                <c:pt idx="7">
                  <c:v>1.65</c:v>
                </c:pt>
                <c:pt idx="8">
                  <c:v>#N/A</c:v>
                </c:pt>
                <c:pt idx="9">
                  <c:v>1.59</c:v>
                </c:pt>
              </c:numCache>
            </c:numRef>
          </c:val>
          <c:extLst>
            <c:ext xmlns:c16="http://schemas.microsoft.com/office/drawing/2014/chart" uri="{C3380CC4-5D6E-409C-BE32-E72D297353CC}">
              <c16:uniqueId val="{00000007-1B50-4C6E-A616-347A9F10E3F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3.95</c:v>
                </c:pt>
                <c:pt idx="2">
                  <c:v>#N/A</c:v>
                </c:pt>
                <c:pt idx="3">
                  <c:v>4.3099999999999996</c:v>
                </c:pt>
                <c:pt idx="4">
                  <c:v>#N/A</c:v>
                </c:pt>
                <c:pt idx="5">
                  <c:v>4.6500000000000004</c:v>
                </c:pt>
                <c:pt idx="6">
                  <c:v>#N/A</c:v>
                </c:pt>
                <c:pt idx="7">
                  <c:v>4.25</c:v>
                </c:pt>
                <c:pt idx="8">
                  <c:v>#N/A</c:v>
                </c:pt>
                <c:pt idx="9">
                  <c:v>4.51</c:v>
                </c:pt>
              </c:numCache>
            </c:numRef>
          </c:val>
          <c:extLst>
            <c:ext xmlns:c16="http://schemas.microsoft.com/office/drawing/2014/chart" uri="{C3380CC4-5D6E-409C-BE32-E72D297353CC}">
              <c16:uniqueId val="{00000008-1B50-4C6E-A616-347A9F10E3F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5.44</c:v>
                </c:pt>
                <c:pt idx="2">
                  <c:v>#N/A</c:v>
                </c:pt>
                <c:pt idx="3">
                  <c:v>6.55</c:v>
                </c:pt>
                <c:pt idx="4">
                  <c:v>#N/A</c:v>
                </c:pt>
                <c:pt idx="5">
                  <c:v>7.38</c:v>
                </c:pt>
                <c:pt idx="6">
                  <c:v>#N/A</c:v>
                </c:pt>
                <c:pt idx="7">
                  <c:v>8.32</c:v>
                </c:pt>
                <c:pt idx="8">
                  <c:v>#N/A</c:v>
                </c:pt>
                <c:pt idx="9">
                  <c:v>8.32</c:v>
                </c:pt>
              </c:numCache>
            </c:numRef>
          </c:val>
          <c:extLst>
            <c:ext xmlns:c16="http://schemas.microsoft.com/office/drawing/2014/chart" uri="{C3380CC4-5D6E-409C-BE32-E72D297353CC}">
              <c16:uniqueId val="{00000009-1B50-4C6E-A616-347A9F10E3F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21837</c:v>
                </c:pt>
                <c:pt idx="5">
                  <c:v>21596</c:v>
                </c:pt>
                <c:pt idx="8">
                  <c:v>21838</c:v>
                </c:pt>
                <c:pt idx="11">
                  <c:v>21625</c:v>
                </c:pt>
                <c:pt idx="14">
                  <c:v>20097</c:v>
                </c:pt>
              </c:numCache>
            </c:numRef>
          </c:val>
          <c:extLst>
            <c:ext xmlns:c16="http://schemas.microsoft.com/office/drawing/2014/chart" uri="{C3380CC4-5D6E-409C-BE32-E72D297353CC}">
              <c16:uniqueId val="{00000000-C42F-4D85-BAA6-5D92B32427A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2F-4D85-BAA6-5D92B32427A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247</c:v>
                </c:pt>
                <c:pt idx="3">
                  <c:v>0</c:v>
                </c:pt>
                <c:pt idx="6">
                  <c:v>0</c:v>
                </c:pt>
                <c:pt idx="9">
                  <c:v>0</c:v>
                </c:pt>
                <c:pt idx="12">
                  <c:v>0</c:v>
                </c:pt>
              </c:numCache>
            </c:numRef>
          </c:val>
          <c:extLst>
            <c:ext xmlns:c16="http://schemas.microsoft.com/office/drawing/2014/chart" uri="{C3380CC4-5D6E-409C-BE32-E72D297353CC}">
              <c16:uniqueId val="{00000002-C42F-4D85-BAA6-5D92B32427A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43</c:v>
                </c:pt>
                <c:pt idx="3">
                  <c:v>24</c:v>
                </c:pt>
                <c:pt idx="6">
                  <c:v>0</c:v>
                </c:pt>
                <c:pt idx="9">
                  <c:v>0</c:v>
                </c:pt>
                <c:pt idx="12">
                  <c:v>0</c:v>
                </c:pt>
              </c:numCache>
            </c:numRef>
          </c:val>
          <c:extLst>
            <c:ext xmlns:c16="http://schemas.microsoft.com/office/drawing/2014/chart" uri="{C3380CC4-5D6E-409C-BE32-E72D297353CC}">
              <c16:uniqueId val="{00000003-C42F-4D85-BAA6-5D92B32427A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4419</c:v>
                </c:pt>
                <c:pt idx="3">
                  <c:v>4069</c:v>
                </c:pt>
                <c:pt idx="6">
                  <c:v>4236</c:v>
                </c:pt>
                <c:pt idx="9">
                  <c:v>4398</c:v>
                </c:pt>
                <c:pt idx="12">
                  <c:v>4715</c:v>
                </c:pt>
              </c:numCache>
            </c:numRef>
          </c:val>
          <c:extLst>
            <c:ext xmlns:c16="http://schemas.microsoft.com/office/drawing/2014/chart" uri="{C3380CC4-5D6E-409C-BE32-E72D297353CC}">
              <c16:uniqueId val="{00000004-C42F-4D85-BAA6-5D92B32427A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168</c:v>
                </c:pt>
                <c:pt idx="3">
                  <c:v>168</c:v>
                </c:pt>
                <c:pt idx="6">
                  <c:v>168</c:v>
                </c:pt>
                <c:pt idx="9">
                  <c:v>168</c:v>
                </c:pt>
                <c:pt idx="12">
                  <c:v>175</c:v>
                </c:pt>
              </c:numCache>
            </c:numRef>
          </c:val>
          <c:extLst>
            <c:ext xmlns:c16="http://schemas.microsoft.com/office/drawing/2014/chart" uri="{C3380CC4-5D6E-409C-BE32-E72D297353CC}">
              <c16:uniqueId val="{00000005-C42F-4D85-BAA6-5D92B32427A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2F-4D85-BAA6-5D92B32427A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19621</c:v>
                </c:pt>
                <c:pt idx="3">
                  <c:v>20951</c:v>
                </c:pt>
                <c:pt idx="6">
                  <c:v>21597</c:v>
                </c:pt>
                <c:pt idx="9">
                  <c:v>20854</c:v>
                </c:pt>
                <c:pt idx="12">
                  <c:v>19445</c:v>
                </c:pt>
              </c:numCache>
            </c:numRef>
          </c:val>
          <c:extLst>
            <c:ext xmlns:c16="http://schemas.microsoft.com/office/drawing/2014/chart" uri="{C3380CC4-5D6E-409C-BE32-E72D297353CC}">
              <c16:uniqueId val="{00000007-C42F-4D85-BAA6-5D92B32427A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2661</c:v>
                </c:pt>
                <c:pt idx="2">
                  <c:v>#N/A</c:v>
                </c:pt>
                <c:pt idx="3">
                  <c:v>#N/A</c:v>
                </c:pt>
                <c:pt idx="4">
                  <c:v>3616</c:v>
                </c:pt>
                <c:pt idx="5">
                  <c:v>#N/A</c:v>
                </c:pt>
                <c:pt idx="6">
                  <c:v>#N/A</c:v>
                </c:pt>
                <c:pt idx="7">
                  <c:v>4163</c:v>
                </c:pt>
                <c:pt idx="8">
                  <c:v>#N/A</c:v>
                </c:pt>
                <c:pt idx="9">
                  <c:v>#N/A</c:v>
                </c:pt>
                <c:pt idx="10">
                  <c:v>3795</c:v>
                </c:pt>
                <c:pt idx="11">
                  <c:v>#N/A</c:v>
                </c:pt>
                <c:pt idx="12">
                  <c:v>#N/A</c:v>
                </c:pt>
                <c:pt idx="13">
                  <c:v>4238</c:v>
                </c:pt>
                <c:pt idx="14">
                  <c:v>#N/A</c:v>
                </c:pt>
              </c:numCache>
            </c:numRef>
          </c:val>
          <c:smooth val="0"/>
          <c:extLst>
            <c:ext xmlns:c16="http://schemas.microsoft.com/office/drawing/2014/chart" uri="{C3380CC4-5D6E-409C-BE32-E72D297353CC}">
              <c16:uniqueId val="{00000008-C42F-4D85-BAA6-5D92B32427A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184013</c:v>
                </c:pt>
                <c:pt idx="5">
                  <c:v>180346</c:v>
                </c:pt>
                <c:pt idx="8">
                  <c:v>172513</c:v>
                </c:pt>
                <c:pt idx="11">
                  <c:v>164250</c:v>
                </c:pt>
                <c:pt idx="14">
                  <c:v>155597</c:v>
                </c:pt>
              </c:numCache>
            </c:numRef>
          </c:val>
          <c:extLst>
            <c:ext xmlns:c16="http://schemas.microsoft.com/office/drawing/2014/chart" uri="{C3380CC4-5D6E-409C-BE32-E72D297353CC}">
              <c16:uniqueId val="{00000000-5F65-440E-8E42-BF8999EF1DD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33923</c:v>
                </c:pt>
                <c:pt idx="5">
                  <c:v>33983</c:v>
                </c:pt>
                <c:pt idx="8">
                  <c:v>35404</c:v>
                </c:pt>
                <c:pt idx="11">
                  <c:v>34980</c:v>
                </c:pt>
                <c:pt idx="14">
                  <c:v>35894</c:v>
                </c:pt>
              </c:numCache>
            </c:numRef>
          </c:val>
          <c:extLst>
            <c:ext xmlns:c16="http://schemas.microsoft.com/office/drawing/2014/chart" uri="{C3380CC4-5D6E-409C-BE32-E72D297353CC}">
              <c16:uniqueId val="{00000001-5F65-440E-8E42-BF8999EF1DD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53946</c:v>
                </c:pt>
                <c:pt idx="5">
                  <c:v>58395</c:v>
                </c:pt>
                <c:pt idx="8">
                  <c:v>62935</c:v>
                </c:pt>
                <c:pt idx="11">
                  <c:v>64875</c:v>
                </c:pt>
                <c:pt idx="14">
                  <c:v>72867</c:v>
                </c:pt>
              </c:numCache>
            </c:numRef>
          </c:val>
          <c:extLst>
            <c:ext xmlns:c16="http://schemas.microsoft.com/office/drawing/2014/chart" uri="{C3380CC4-5D6E-409C-BE32-E72D297353CC}">
              <c16:uniqueId val="{00000002-5F65-440E-8E42-BF8999EF1DD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F65-440E-8E42-BF8999EF1DD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F65-440E-8E42-BF8999EF1DD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12</c:v>
                </c:pt>
                <c:pt idx="3">
                  <c:v>0</c:v>
                </c:pt>
                <c:pt idx="6">
                  <c:v>0</c:v>
                </c:pt>
                <c:pt idx="9">
                  <c:v>4</c:v>
                </c:pt>
                <c:pt idx="12">
                  <c:v>0</c:v>
                </c:pt>
              </c:numCache>
            </c:numRef>
          </c:val>
          <c:extLst>
            <c:ext xmlns:c16="http://schemas.microsoft.com/office/drawing/2014/chart" uri="{C3380CC4-5D6E-409C-BE32-E72D297353CC}">
              <c16:uniqueId val="{00000005-5F65-440E-8E42-BF8999EF1DD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27839</c:v>
                </c:pt>
                <c:pt idx="3">
                  <c:v>27587</c:v>
                </c:pt>
                <c:pt idx="6">
                  <c:v>26913</c:v>
                </c:pt>
                <c:pt idx="9">
                  <c:v>28602</c:v>
                </c:pt>
                <c:pt idx="12">
                  <c:v>29975</c:v>
                </c:pt>
              </c:numCache>
            </c:numRef>
          </c:val>
          <c:extLst>
            <c:ext xmlns:c16="http://schemas.microsoft.com/office/drawing/2014/chart" uri="{C3380CC4-5D6E-409C-BE32-E72D297353CC}">
              <c16:uniqueId val="{00000006-5F65-440E-8E42-BF8999EF1DD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c:v>
                </c:pt>
                <c:pt idx="3">
                  <c:v>0</c:v>
                </c:pt>
                <c:pt idx="6">
                  <c:v>0</c:v>
                </c:pt>
                <c:pt idx="9">
                  <c:v>0</c:v>
                </c:pt>
                <c:pt idx="12">
                  <c:v>0</c:v>
                </c:pt>
              </c:numCache>
            </c:numRef>
          </c:val>
          <c:extLst>
            <c:ext xmlns:c16="http://schemas.microsoft.com/office/drawing/2014/chart" uri="{C3380CC4-5D6E-409C-BE32-E72D297353CC}">
              <c16:uniqueId val="{00000007-5F65-440E-8E42-BF8999EF1DD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36173</c:v>
                </c:pt>
                <c:pt idx="3">
                  <c:v>35180</c:v>
                </c:pt>
                <c:pt idx="6">
                  <c:v>37743</c:v>
                </c:pt>
                <c:pt idx="9">
                  <c:v>37993</c:v>
                </c:pt>
                <c:pt idx="12">
                  <c:v>39156</c:v>
                </c:pt>
              </c:numCache>
            </c:numRef>
          </c:val>
          <c:extLst>
            <c:ext xmlns:c16="http://schemas.microsoft.com/office/drawing/2014/chart" uri="{C3380CC4-5D6E-409C-BE32-E72D297353CC}">
              <c16:uniqueId val="{00000008-5F65-440E-8E42-BF8999EF1DD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25641</c:v>
                </c:pt>
                <c:pt idx="6">
                  <c:v>25074</c:v>
                </c:pt>
                <c:pt idx="9">
                  <c:v>25192</c:v>
                </c:pt>
                <c:pt idx="12">
                  <c:v>24367</c:v>
                </c:pt>
              </c:numCache>
            </c:numRef>
          </c:val>
          <c:extLst>
            <c:ext xmlns:c16="http://schemas.microsoft.com/office/drawing/2014/chart" uri="{C3380CC4-5D6E-409C-BE32-E72D297353CC}">
              <c16:uniqueId val="{00000009-5F65-440E-8E42-BF8999EF1DD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208796</c:v>
                </c:pt>
                <c:pt idx="3">
                  <c:v>205348</c:v>
                </c:pt>
                <c:pt idx="6">
                  <c:v>193596</c:v>
                </c:pt>
                <c:pt idx="9">
                  <c:v>182808</c:v>
                </c:pt>
                <c:pt idx="12">
                  <c:v>174605</c:v>
                </c:pt>
              </c:numCache>
            </c:numRef>
          </c:val>
          <c:extLst>
            <c:ext xmlns:c16="http://schemas.microsoft.com/office/drawing/2014/chart" uri="{C3380CC4-5D6E-409C-BE32-E72D297353CC}">
              <c16:uniqueId val="{0000000A-5F65-440E-8E42-BF8999EF1DD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961</c:v>
                </c:pt>
                <c:pt idx="2">
                  <c:v>#N/A</c:v>
                </c:pt>
                <c:pt idx="3">
                  <c:v>#N/A</c:v>
                </c:pt>
                <c:pt idx="4">
                  <c:v>21030</c:v>
                </c:pt>
                <c:pt idx="5">
                  <c:v>#N/A</c:v>
                </c:pt>
                <c:pt idx="6">
                  <c:v>#N/A</c:v>
                </c:pt>
                <c:pt idx="7">
                  <c:v>12475</c:v>
                </c:pt>
                <c:pt idx="8">
                  <c:v>#N/A</c:v>
                </c:pt>
                <c:pt idx="9">
                  <c:v>#N/A</c:v>
                </c:pt>
                <c:pt idx="10">
                  <c:v>10495</c:v>
                </c:pt>
                <c:pt idx="11">
                  <c:v>#N/A</c:v>
                </c:pt>
                <c:pt idx="12">
                  <c:v>#N/A</c:v>
                </c:pt>
                <c:pt idx="13">
                  <c:v>3745</c:v>
                </c:pt>
                <c:pt idx="14">
                  <c:v>#N/A</c:v>
                </c:pt>
              </c:numCache>
            </c:numRef>
          </c:val>
          <c:smooth val="0"/>
          <c:extLst>
            <c:ext xmlns:c16="http://schemas.microsoft.com/office/drawing/2014/chart" uri="{C3380CC4-5D6E-409C-BE32-E72D297353CC}">
              <c16:uniqueId val="{0000000B-5F65-440E-8E42-BF8999EF1DD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14533</c:v>
                </c:pt>
                <c:pt idx="1">
                  <c:v>14554</c:v>
                </c:pt>
                <c:pt idx="2">
                  <c:v>14598</c:v>
                </c:pt>
              </c:numCache>
            </c:numRef>
          </c:val>
          <c:extLst>
            <c:ext xmlns:c16="http://schemas.microsoft.com/office/drawing/2014/chart" uri="{C3380CC4-5D6E-409C-BE32-E72D297353CC}">
              <c16:uniqueId val="{00000000-01CA-4BD4-95B6-C6EFCC0C4CB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3896</c:v>
                </c:pt>
                <c:pt idx="1">
                  <c:v>4479</c:v>
                </c:pt>
                <c:pt idx="2">
                  <c:v>4908</c:v>
                </c:pt>
              </c:numCache>
            </c:numRef>
          </c:val>
          <c:extLst>
            <c:ext xmlns:c16="http://schemas.microsoft.com/office/drawing/2014/chart" uri="{C3380CC4-5D6E-409C-BE32-E72D297353CC}">
              <c16:uniqueId val="{00000001-01CA-4BD4-95B6-C6EFCC0C4CB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35260</c:v>
                </c:pt>
                <c:pt idx="1">
                  <c:v>36260</c:v>
                </c:pt>
                <c:pt idx="2">
                  <c:v>43364</c:v>
                </c:pt>
              </c:numCache>
            </c:numRef>
          </c:val>
          <c:extLst>
            <c:ext xmlns:c16="http://schemas.microsoft.com/office/drawing/2014/chart" uri="{C3380CC4-5D6E-409C-BE32-E72D297353CC}">
              <c16:uniqueId val="{00000002-01CA-4BD4-95B6-C6EFCC0C4CB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{29E71A77-A5A6-4692-ADD3-FC62F67B944A}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881-4E00-8952-C072F2B18D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{6BE74857-1A26-4B8A-A2F4-9FFC5882DAD7}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81-4E00-8952-C072F2B18D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{69FC2EC4-7902-4C94-8F1B-74D061B44BA6}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81-4E00-8952-C072F2B18D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{345D2F1A-942B-4E36-84C4-4D23A85C0262}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81-4E00-8952-C072F2B18D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{2D93386F-207F-4358-B706-4AD8DFF91909}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81-4E00-8952-C072F2B18D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{48493901-857D-4C91-A0A8-BAF6E0D1389E}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881-4E00-8952-C072F2B18D0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{4C04CC7D-99A5-4BCB-BFD8-1606A7DDBE1C}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881-4E00-8952-C072F2B18D0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{479335B4-E417-4743-92A2-02C386B21D60}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881-4E00-8952-C072F2B18D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{754BCD2F-897B-4148-87E5-3FCE589C1CAE}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881-4E00-8952-C072F2B18D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66.400000000000006</c:v>
                </c:pt>
                <c:pt idx="16">
                  <c:v>67.8</c:v>
                </c:pt>
                <c:pt idx="24">
                  <c:v>69.3</c:v>
                </c:pt>
                <c:pt idx="32">
                  <c:v>70.400000000000006</c:v>
                </c:pt>
              </c:numCache>
            </c:numRef>
          </c:xVal>
          <c:yVal>
            <c:numRef>
              <c:f>公会計指標分析・財政指標組合せ分析表!$BP$51:$DC$51</c:f>
              <c:numCache>
                <c:formatCode>#,##0.0;"▲ "#,##0.0</c:formatCode>
                <c:ptCount val="40"/>
                <c:pt idx="0">
                  <c:v>0.9</c:v>
                </c:pt>
                <c:pt idx="8">
                  <c:v>19.100000000000001</c:v>
                </c:pt>
                <c:pt idx="16">
                  <c:v>11.6</c:v>
                </c:pt>
                <c:pt idx="24">
                  <c:v>9.6</c:v>
                </c:pt>
                <c:pt idx="32">
                  <c:v>3.3</c:v>
                </c:pt>
              </c:numCache>
            </c:numRef>
          </c:yVal>
          <c:smooth val="0"/>
          <c:extLst>
            <c:ext xmlns:c16="http://schemas.microsoft.com/office/drawing/2014/chart" uri="{C3380CC4-5D6E-409C-BE32-E72D297353CC}">
              <c16:uniqueId val="{00000009-0881-4E00-8952-C072F2B18D0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{66E4F409-8890-4DFD-89BB-70E8D2D7D86A}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881-4E00-8952-C072F2B18D0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{BBBCA000-3081-4C97-BBD3-5FE731DA7D2C}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81-4E00-8952-C072F2B18D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{F9D0845A-7440-4442-90E5-FCC13212FF35}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81-4E00-8952-C072F2B18D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{6732C61A-DCDF-4ED7-BE60-0F3EA28586BF}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81-4E00-8952-C072F2B18D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{6118EBDE-AA91-4868-A15F-4468805B0E69}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81-4E00-8952-C072F2B18D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{3DFA8948-A785-4D83-A5DC-191CFA1CDFA6}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881-4E00-8952-C072F2B18D0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{1CCC65C7-549B-43E2-9D3A-4AF2BF156E6D}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881-4E00-8952-C072F2B18D0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{183E24D5-4C40-4812-BB9A-55945569D789}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881-4E00-8952-C072F2B18D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{71C5DB7B-AA6F-474E-99C2-F260D01B5BA9}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881-4E00-8952-C072F2B18D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0881-4E00-8952-C072F2B18D04}"/>
            </c:ext>
          </c:extLst>
        </c:ser>
        <c:dLbls>
          <c:showLegendKey val="0"/>
          <c:showVal val="1"/>
          <c:showCatName val="0"/>
          <c:showSerName val="0"/>
          <c:showPercent val="0"/>
          <c:showBubbleSize val="0"/>
        </c:dLbls>
        <c:axId val="46179840"/>
        <c:axId val="46181760"/>
      </c:scatterChart>
      <c:valAx>
        <c:axId val="46179840"/>
        <c:scaling>
          <c:orientation val="maxMin"/>
          <c:max val="71"/>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{B7EE191E-CF25-4D6D-BE51-6376E8A86C9F}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0A-452E-B23B-ADD720784B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{B8DABB3E-B8E7-423B-970F-BA8FC42334EF}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0A-452E-B23B-ADD720784B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{BDF0E881-56BB-4C74-AD10-AEF0F914F9DE}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0A-452E-B23B-ADD720784B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{50B1CCD6-4B58-43E8-A241-FF2E243A8D39}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0A-452E-B23B-ADD720784B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{C06DE69F-9371-4DD6-A81B-2FB87CB7DB86}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0A-452E-B23B-ADD720784BB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{8A0DF6B4-7DEB-4221-BE52-163C4BC83E1F}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0A-452E-B23B-ADD720784BB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{42F7A84E-D359-4D0F-BBEC-EBB14136C5F4}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0A-452E-B23B-ADD720784BB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{F9425461-F190-43FB-9DF4-511FCF282E10}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0A-452E-B23B-ADD720784BB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{235666B2-760D-45FA-8422-144ABD107C94}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0A-452E-B23B-ADD720784B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2.9</c:v>
                </c:pt>
                <c:pt idx="8">
                  <c:v>3</c:v>
                </c:pt>
                <c:pt idx="16">
                  <c:v>3.2</c:v>
                </c:pt>
                <c:pt idx="24">
                  <c:v>3.5</c:v>
                </c:pt>
                <c:pt idx="32">
                  <c:v>3.7</c:v>
                </c:pt>
              </c:numCache>
            </c:numRef>
          </c:xVal>
          <c:yVal>
            <c:numRef>
              <c:f>公会計指標分析・財政指標組合せ分析表!$BP$73:$DC$73</c:f>
              <c:numCache>
                <c:formatCode>#,##0.0;"▲ "#,##0.0</c:formatCode>
                <c:ptCount val="40"/>
                <c:pt idx="0">
                  <c:v>0.9</c:v>
                </c:pt>
                <c:pt idx="8">
                  <c:v>19.100000000000001</c:v>
                </c:pt>
                <c:pt idx="16">
                  <c:v>11.6</c:v>
                </c:pt>
                <c:pt idx="24">
                  <c:v>9.6</c:v>
                </c:pt>
                <c:pt idx="32">
                  <c:v>3.3</c:v>
                </c:pt>
              </c:numCache>
            </c:numRef>
          </c:yVal>
          <c:smooth val="0"/>
          <c:extLst>
            <c:ext xmlns:c16="http://schemas.microsoft.com/office/drawing/2014/chart" uri="{C3380CC4-5D6E-409C-BE32-E72D297353CC}">
              <c16:uniqueId val="{00000009-EE0A-452E-B23B-ADD720784BB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{109A08EB-DA6D-458A-8738-5F1EFF3977B2}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0A-452E-B23B-ADD720784BB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{AC57D306-F608-4896-ACEF-240A72C24AC2}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0A-452E-B23B-ADD720784B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{A72C9A03-FC96-4E32-BCDC-8C8AD3A73CDD}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0A-452E-B23B-ADD720784B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{A9F799E1-F676-48BF-B3C8-F0EB28AFD9BF}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0A-452E-B23B-ADD720784B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{62C8030E-3423-4E98-A930-556BC809824E}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0A-452E-B23B-ADD720784BB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{88C55B56-1444-4D15-A7EC-3C2877AA9046}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0A-452E-B23B-ADD720784BBF}"/>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{4035754B-CC61-43F8-946E-F3C45E99AEF2}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0A-452E-B23B-ADD720784BBF}"/>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{9A85854C-07C6-4281-A99B-9517CDB41749}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0A-452E-B23B-ADD720784BBF}"/>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{8AAD68D6-F62E-406B-9D77-8FE90A085BC0}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0A-452E-B23B-ADD720784B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EE0A-452E-B23B-ADD720784BBF}"/>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年度以降、緩やかな回復基調が続いていたが、令和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年度から減少に転じ、令和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年度からは横ばいとなっている。</a:t>
          </a:r>
        </a:p>
        <a:p>
          <a:r>
            <a:rPr kumimoji="1" lang="ja-JP" altLang="en-US" sz="1300">
              <a:latin typeface="ＭＳ Ｐゴシック" panose="020B0600070205080204" pitchFamily="50" charset="-128"/>
              <a:ea typeface="ＭＳ Ｐゴシック" panose="020B0600070205080204" pitchFamily="50" charset="-128"/>
            </a:rPr>
            <a:t>　類似団体の平均を上回る状況が続いているが、社会保障関係経費の増や物価高騰に伴う公共施設の維持管理経費の増等が今後も見込まれるため、今後も市税収入の安定確保に努めるほか、学校等公共施設の統廃合等による行政のスリム化・市民サービスの最適化を進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41728</xdr:rowOff>
    </xdr:from>
    <xdr:to>
      <xdr:col>23</xdr:col>
      <xdr:colOff>133350</xdr:colOff>
      <xdr:row>41</xdr:row>
      <xdr:rowOff>41728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711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7257</xdr:rowOff>
    </xdr:from>
    <xdr:to>
      <xdr:col>19</xdr:col>
      <xdr:colOff>133350</xdr:colOff>
      <xdr:row>41</xdr:row>
      <xdr:rowOff>41728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367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7257</xdr:rowOff>
    </xdr:from>
    <xdr:to>
      <xdr:col>15</xdr:col>
      <xdr:colOff>82550</xdr:colOff>
      <xdr:row>41</xdr:row>
      <xdr:rowOff>7257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367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144235</xdr:rowOff>
    </xdr:from>
    <xdr:to>
      <xdr:col>11</xdr:col>
      <xdr:colOff>31750</xdr:colOff>
      <xdr:row>41</xdr:row>
      <xdr:rowOff>7257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162378</xdr:rowOff>
    </xdr:from>
    <xdr:to>
      <xdr:col>23</xdr:col>
      <xdr:colOff>184150</xdr:colOff>
      <xdr:row>41</xdr:row>
      <xdr:rowOff>92528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7455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6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162378</xdr:rowOff>
    </xdr:from>
    <xdr:to>
      <xdr:col>19</xdr:col>
      <xdr:colOff>184150</xdr:colOff>
      <xdr:row>41</xdr:row>
      <xdr:rowOff>92528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102705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89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127907</xdr:rowOff>
    </xdr:from>
    <xdr:to>
      <xdr:col>11</xdr:col>
      <xdr:colOff>82550</xdr:colOff>
      <xdr:row>41</xdr:row>
      <xdr:rowOff>58057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68234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ポイント増加した。要因としては、会計年度任用職員の手当や、障害者・児童福祉にかかる扶助費等の分子の増が、分母となる市税や普通交付税等の増分を上回ったためである。</a:t>
          </a:r>
        </a:p>
        <a:p>
          <a:r>
            <a:rPr kumimoji="1" lang="ja-JP" altLang="en-US" sz="1300">
              <a:latin typeface="ＭＳ Ｐゴシック" panose="020B0600070205080204" pitchFamily="50" charset="-128"/>
              <a:ea typeface="ＭＳ Ｐゴシック" panose="020B0600070205080204" pitchFamily="50" charset="-128"/>
            </a:rPr>
            <a:t>　類似団体の平均より低い数値が続いているが、今後については、物価高騰の影響や社会保障関係経費の増が引き続き見込まれることから、受益者負担の適正化や自主財源の確保のほか、公共施設の統廃合や事業見直し等による行政のスリム化・市民サービスの最適化により、同比率が一定水準を維持できるよう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131869</xdr:rowOff>
    </xdr:from>
    <xdr:to>
      <xdr:col>23</xdr:col>
      <xdr:colOff>133350</xdr:colOff>
      <xdr:row>64</xdr:row>
      <xdr:rowOff>147955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04669"/>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119804</xdr:rowOff>
    </xdr:from>
    <xdr:to>
      <xdr:col>19</xdr:col>
      <xdr:colOff>133350</xdr:colOff>
      <xdr:row>64</xdr:row>
      <xdr:rowOff>131869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9260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138430</xdr:rowOff>
    </xdr:from>
    <xdr:to>
      <xdr:col>15</xdr:col>
      <xdr:colOff>82550</xdr:colOff>
      <xdr:row>64</xdr:row>
      <xdr:rowOff>119804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39780"/>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138430</xdr:rowOff>
    </xdr:from>
    <xdr:to>
      <xdr:col>11</xdr:col>
      <xdr:colOff>31750</xdr:colOff>
      <xdr:row>64</xdr:row>
      <xdr:rowOff>111760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397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97155</xdr:rowOff>
    </xdr:from>
    <xdr:to>
      <xdr:col>23</xdr:col>
      <xdr:colOff>184150</xdr:colOff>
      <xdr:row>65</xdr:row>
      <xdr:rowOff>27305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113682</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81069</xdr:rowOff>
    </xdr:from>
    <xdr:to>
      <xdr:col>19</xdr:col>
      <xdr:colOff>184150</xdr:colOff>
      <xdr:row>65</xdr:row>
      <xdr:rowOff>11219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21396</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22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69004</xdr:rowOff>
    </xdr:from>
    <xdr:to>
      <xdr:col>15</xdr:col>
      <xdr:colOff>133350</xdr:colOff>
      <xdr:row>64</xdr:row>
      <xdr:rowOff>170604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9331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1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87630</xdr:rowOff>
    </xdr:from>
    <xdr:to>
      <xdr:col>11</xdr:col>
      <xdr:colOff>82550</xdr:colOff>
      <xdr:row>64</xdr:row>
      <xdr:rowOff>17780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27957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5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60960</xdr:rowOff>
    </xdr:from>
    <xdr:to>
      <xdr:col>7</xdr:col>
      <xdr:colOff>31750</xdr:colOff>
      <xdr:row>64</xdr:row>
      <xdr:rowOff>162560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1287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の決算額は、前年度より増加した。要因としては、会計年度任用職員の期末勤勉手当の増や退職手当の増、物価高騰に伴う委託料の増等により、人件費・物件費ともに増となった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も、職員の給与改定や定年引き上げによる人件費の増、物価高騰の継続による物件費等の増が見込まれる。こうした状況を踏まえて「姫路市定員適正化計画」や「姫路市行財政改革プラン」に基づき、組織の最適化や事務事業の見直しを進めることで、歳出額の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4691</xdr:rowOff>
    </xdr:from>
    <xdr:to>
      <xdr:col>23</xdr:col>
      <xdr:colOff>133350</xdr:colOff>
      <xdr:row>84</xdr:row>
      <xdr:rowOff>144545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06491"/>
          <a:ext cx="838200" cy="13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4691</xdr:rowOff>
    </xdr:from>
    <xdr:to>
      <xdr:col>19</xdr:col>
      <xdr:colOff>133350</xdr:colOff>
      <xdr:row>84</xdr:row>
      <xdr:rowOff>53313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06491"/>
          <a:ext cx="889000" cy="4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48231</xdr:rowOff>
    </xdr:from>
    <xdr:to>
      <xdr:col>15</xdr:col>
      <xdr:colOff>82550</xdr:colOff>
      <xdr:row>84</xdr:row>
      <xdr:rowOff>53313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78581"/>
          <a:ext cx="889000" cy="17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3336</xdr:rowOff>
    </xdr:from>
    <xdr:to>
      <xdr:col>11</xdr:col>
      <xdr:colOff>31750</xdr:colOff>
      <xdr:row>83</xdr:row>
      <xdr:rowOff>48231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62236"/>
          <a:ext cx="889000" cy="2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93745</xdr:rowOff>
    </xdr:from>
    <xdr:to>
      <xdr:col>23</xdr:col>
      <xdr:colOff>184150</xdr:colOff>
      <xdr:row>85</xdr:row>
      <xdr:rowOff>23895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9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65822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6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125341</xdr:rowOff>
    </xdr:from>
    <xdr:to>
      <xdr:col>19</xdr:col>
      <xdr:colOff>184150</xdr:colOff>
      <xdr:row>84</xdr:row>
      <xdr:rowOff>55491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5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40268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42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2513</xdr:rowOff>
    </xdr:from>
    <xdr:to>
      <xdr:col>15</xdr:col>
      <xdr:colOff>133350</xdr:colOff>
      <xdr:row>84</xdr:row>
      <xdr:rowOff>104113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0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88890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490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168881</xdr:rowOff>
    </xdr:from>
    <xdr:to>
      <xdr:col>11</xdr:col>
      <xdr:colOff>82550</xdr:colOff>
      <xdr:row>83</xdr:row>
      <xdr:rowOff>99031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2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109208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9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123986</xdr:rowOff>
    </xdr:from>
    <xdr:to>
      <xdr:col>7</xdr:col>
      <xdr:colOff>31750</xdr:colOff>
      <xdr:row>82</xdr:row>
      <xdr:rowOff>54136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1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64313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8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より高くなっているが、その主な要因としては、国と比較して初任給の水準が高いことが挙げられる。これまでも給料表の間差が国よりも上回る部分の見直し、昇格メリットが国を上回る部分の適正化等、在職者の昇給抑制措置等に取り組んでいるものの、引き続き類似団体平均を上回っている状況にある。</a:t>
          </a:r>
        </a:p>
        <a:p>
          <a:r>
            <a:rPr kumimoji="1" lang="ja-JP" altLang="en-US" sz="1300">
              <a:latin typeface="ＭＳ Ｐゴシック" panose="020B0600070205080204" pitchFamily="50" charset="-128"/>
              <a:ea typeface="ＭＳ Ｐゴシック" panose="020B0600070205080204" pitchFamily="50" charset="-128"/>
            </a:rPr>
            <a:t>　今後も給料表の見直し、給与水準の上昇を抑える方向での昇格制度の見直しを検討、実施することで、給与水準の適正化に努める。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126206</xdr:rowOff>
    </xdr:from>
    <xdr:to>
      <xdr:col>81</xdr:col>
      <xdr:colOff>44450</xdr:colOff>
      <xdr:row>87</xdr:row>
      <xdr:rowOff>141288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5042356"/>
          <a:ext cx="8382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141288</xdr:rowOff>
    </xdr:from>
    <xdr:to>
      <xdr:col>77</xdr:col>
      <xdr:colOff>44450</xdr:colOff>
      <xdr:row>88</xdr:row>
      <xdr:rowOff>30163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505743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30163</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508760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15081</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5087600"/>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75406</xdr:rowOff>
    </xdr:from>
    <xdr:to>
      <xdr:col>81</xdr:col>
      <xdr:colOff>95250</xdr:colOff>
      <xdr:row>88</xdr:row>
      <xdr:rowOff>5556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9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47483</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96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90488</xdr:rowOff>
    </xdr:from>
    <xdr:to>
      <xdr:col>77</xdr:col>
      <xdr:colOff>95250</xdr:colOff>
      <xdr:row>88</xdr:row>
      <xdr:rowOff>20638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500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5415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093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150813</xdr:rowOff>
    </xdr:from>
    <xdr:to>
      <xdr:col>73</xdr:col>
      <xdr:colOff>44450</xdr:colOff>
      <xdr:row>88</xdr:row>
      <xdr:rowOff>80963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506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65740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15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135731</xdr:rowOff>
    </xdr:from>
    <xdr:to>
      <xdr:col>64</xdr:col>
      <xdr:colOff>152400</xdr:colOff>
      <xdr:row>88</xdr:row>
      <xdr:rowOff>65881</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05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50658</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138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類似団体の平均を上回っているが、その要因は、消防業務の事務委託（周辺３町）に伴う消防職員をはじめ、市立の高校、幼稚園教諭の教育公務員、技能労務職員が他都市と比較して多いためで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年度末に策定した「姫路市定員適正化計画」を踏まえ、教育・保育施設等の統廃合、デジタル活用等による事務見直し及び民間委託等の取組みにより、定員の適正化に努める。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20320</xdr:rowOff>
    </xdr:from>
    <xdr:to>
      <xdr:col>81</xdr:col>
      <xdr:colOff>44450</xdr:colOff>
      <xdr:row>62</xdr:row>
      <xdr:rowOff>41003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650220"/>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153851</xdr:rowOff>
    </xdr:from>
    <xdr:to>
      <xdr:col>77</xdr:col>
      <xdr:colOff>44450</xdr:colOff>
      <xdr:row>62</xdr:row>
      <xdr:rowOff>20320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612301"/>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129722</xdr:rowOff>
    </xdr:from>
    <xdr:to>
      <xdr:col>72</xdr:col>
      <xdr:colOff>203200</xdr:colOff>
      <xdr:row>61</xdr:row>
      <xdr:rowOff>153851</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588172"/>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115933</xdr:rowOff>
    </xdr:from>
    <xdr:to>
      <xdr:col>68</xdr:col>
      <xdr:colOff>152400</xdr:colOff>
      <xdr:row>61</xdr:row>
      <xdr:rowOff>129722</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574383"/>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161653</xdr:rowOff>
    </xdr:from>
    <xdr:to>
      <xdr:col>81</xdr:col>
      <xdr:colOff>95250</xdr:colOff>
      <xdr:row>62</xdr:row>
      <xdr:rowOff>91803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6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133730</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592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140970</xdr:rowOff>
    </xdr:from>
    <xdr:to>
      <xdr:col>77</xdr:col>
      <xdr:colOff>95250</xdr:colOff>
      <xdr:row>62</xdr:row>
      <xdr:rowOff>71120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55897</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68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103051</xdr:rowOff>
    </xdr:from>
    <xdr:to>
      <xdr:col>73</xdr:col>
      <xdr:colOff>44450</xdr:colOff>
      <xdr:row>62</xdr:row>
      <xdr:rowOff>33201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5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78922</xdr:rowOff>
    </xdr:from>
    <xdr:to>
      <xdr:col>68</xdr:col>
      <xdr:colOff>203200</xdr:colOff>
      <xdr:row>62</xdr:row>
      <xdr:rowOff>9072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165299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62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65133</xdr:rowOff>
    </xdr:from>
    <xdr:to>
      <xdr:col>64</xdr:col>
      <xdr:colOff>152400</xdr:colOff>
      <xdr:row>61</xdr:row>
      <xdr:rowOff>166733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151510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ポイント増加した。要因としては、令和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年度以降、アクリエひめじや新市場等の大規模投資事業の市債償還が始まったことで、同比率の平均数値を押し上げているためである。</a:t>
          </a:r>
        </a:p>
        <a:p>
          <a:r>
            <a:rPr kumimoji="1" lang="ja-JP" altLang="en-US" sz="1300">
              <a:latin typeface="ＭＳ Ｐゴシック" panose="020B0600070205080204" pitchFamily="50" charset="-128"/>
              <a:ea typeface="ＭＳ Ｐゴシック" panose="020B0600070205080204" pitchFamily="50" charset="-128"/>
            </a:rPr>
            <a:t>　類似団体の平均より低い数値が続いているが、今後は、新美化センターや新市立高等学校等の大型投資事業が控えるほか、既存施設の老朽化対策等による市債発行が予定されていることから、引き続き、市債残高や元利償還金の動向に留意しながら、交付税措置のある有利な起債を活用する等、適正な起債発行を行い、後年度の公債費負担の抑制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22437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86435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153670</xdr:rowOff>
    </xdr:from>
    <xdr:to>
      <xdr:col>77</xdr:col>
      <xdr:colOff>44450</xdr:colOff>
      <xdr:row>40</xdr:row>
      <xdr:rowOff>6350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8402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39</xdr:row>
      <xdr:rowOff>153670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8241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129540</xdr:rowOff>
    </xdr:from>
    <xdr:to>
      <xdr:col>68</xdr:col>
      <xdr:colOff>152400</xdr:colOff>
      <xdr:row>39</xdr:row>
      <xdr:rowOff>137583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68160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143087</xdr:rowOff>
    </xdr:from>
    <xdr:to>
      <xdr:col>81</xdr:col>
      <xdr:colOff>95250</xdr:colOff>
      <xdr:row>40</xdr:row>
      <xdr:rowOff>73237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159614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67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102870</xdr:rowOff>
    </xdr:from>
    <xdr:to>
      <xdr:col>73</xdr:col>
      <xdr:colOff>44450</xdr:colOff>
      <xdr:row>40</xdr:row>
      <xdr:rowOff>33020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43197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19067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将来負担比率は、前年度から</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ポイント減少した。要因としては、市債元金の償還により市債現在高が減少したほか、公共施設整備基金への積立による基金残高が増となったこと等によるものである。</a:t>
          </a:r>
        </a:p>
        <a:p>
          <a:r>
            <a:rPr kumimoji="1" lang="ja-JP" altLang="en-US" sz="1300">
              <a:latin typeface="ＭＳ Ｐゴシック" panose="020B0600070205080204" pitchFamily="50" charset="-128"/>
              <a:ea typeface="ＭＳ Ｐゴシック" panose="020B0600070205080204" pitchFamily="50" charset="-128"/>
            </a:rPr>
            <a:t>　類似団体の平均より低い数値が続いているが、今後は、新美化センターや新市立高等学校等の大型投資事業が控えるほか、既存施設の老朽化対策等による市債発行が予定されていることから、引き続き、市債現在高をはじめとする将来負担額の抑制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82652</xdr:rowOff>
    </xdr:from>
    <xdr:to>
      <xdr:col>81</xdr:col>
      <xdr:colOff>44450</xdr:colOff>
      <xdr:row>14</xdr:row>
      <xdr:rowOff>143459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482952"/>
          <a:ext cx="8382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143459</xdr:rowOff>
    </xdr:from>
    <xdr:to>
      <xdr:col>77</xdr:col>
      <xdr:colOff>44450</xdr:colOff>
      <xdr:row>14</xdr:row>
      <xdr:rowOff>162763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543759"/>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79976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65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162763</xdr:rowOff>
    </xdr:from>
    <xdr:to>
      <xdr:col>72</xdr:col>
      <xdr:colOff>203200</xdr:colOff>
      <xdr:row>15</xdr:row>
      <xdr:rowOff>63703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56306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90593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66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59487</xdr:rowOff>
    </xdr:from>
    <xdr:to>
      <xdr:col>68</xdr:col>
      <xdr:colOff>152400</xdr:colOff>
      <xdr:row>15</xdr:row>
      <xdr:rowOff>63703</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459787"/>
          <a:ext cx="889000" cy="17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31852</xdr:rowOff>
    </xdr:from>
    <xdr:to>
      <xdr:col>81</xdr:col>
      <xdr:colOff>95250</xdr:colOff>
      <xdr:row>14</xdr:row>
      <xdr:rowOff>133452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4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124579</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353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92659</xdr:rowOff>
    </xdr:from>
    <xdr:to>
      <xdr:col>77</xdr:col>
      <xdr:colOff>95250</xdr:colOff>
      <xdr:row>15</xdr:row>
      <xdr:rowOff>22809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49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32986</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261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111963</xdr:rowOff>
    </xdr:from>
    <xdr:to>
      <xdr:col>73</xdr:col>
      <xdr:colOff>44450</xdr:colOff>
      <xdr:row>15</xdr:row>
      <xdr:rowOff>42113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51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52290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28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12903</xdr:rowOff>
    </xdr:from>
    <xdr:to>
      <xdr:col>68</xdr:col>
      <xdr:colOff>203200</xdr:colOff>
      <xdr:row>15</xdr:row>
      <xdr:rowOff>114503</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58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124680</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35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8687</xdr:rowOff>
    </xdr:from>
    <xdr:to>
      <xdr:col>64</xdr:col>
      <xdr:colOff>152400</xdr:colOff>
      <xdr:row>14</xdr:row>
      <xdr:rowOff>110287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120464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1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人件費に係る経常収支比率は、会計年度任用職員の期末勤勉手当の増や退職手当の増により、前年度から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今後も、人事院勧告に基づく給与改定や定年引き上げにより人件費の増が見込まれることから、令和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年度末に策定した「姫路市定員適正化計画」を踏まえ、教育・保育施設等の統廃合、デジタル活用等による事務見直し及び民間委託等の取組みにより、組織及び人員の最適化に努め、人件費の抑制を図る。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100330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968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29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xdr:rowOff>
    </xdr:from>
    <xdr:to>
      <xdr:col>15</xdr:col>
      <xdr:colOff>98425</xdr:colOff>
      <xdr:row>37</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52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525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49530</xdr:rowOff>
    </xdr:from>
    <xdr:to>
      <xdr:col>24</xdr:col>
      <xdr:colOff>76200</xdr:colOff>
      <xdr:row>37</xdr:row>
      <xdr:rowOff>151130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21607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152400</xdr:rowOff>
    </xdr:from>
    <xdr:to>
      <xdr:col>15</xdr:col>
      <xdr:colOff>149225</xdr:colOff>
      <xdr:row>37</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物件費に係る経常収支比率は、類似団体の平均より低い状況が続いているものの、前年度から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ポイント増加している。要因としては、デジタル化の推進による事業費の増、ごみ収集や給食調理の委託化の増等によるものである。</a:t>
          </a:r>
        </a:p>
        <a:p>
          <a:r>
            <a:rPr kumimoji="1" lang="ja-JP" altLang="en-US" sz="1300">
              <a:latin typeface="ＭＳ Ｐゴシック" panose="020B0600070205080204" pitchFamily="50" charset="-128"/>
              <a:ea typeface="ＭＳ Ｐゴシック" panose="020B0600070205080204" pitchFamily="50" charset="-128"/>
            </a:rPr>
            <a:t>　今後は、光熱水費の増や、物価高騰の継続による委託料や施設維持管理コスト等の増が見込まれることから、公共施設の統廃合や事業見直し等の行財政改革に努め、物件費の抑制を図る。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46990</xdr:rowOff>
    </xdr:from>
    <xdr:to>
      <xdr:col>82</xdr:col>
      <xdr:colOff>107950</xdr:colOff>
      <xdr:row>17</xdr:row>
      <xdr:rowOff>62230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616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46990</xdr:rowOff>
    </xdr:from>
    <xdr:to>
      <xdr:col>78</xdr:col>
      <xdr:colOff>69850</xdr:colOff>
      <xdr:row>17</xdr:row>
      <xdr:rowOff>54610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61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119380</xdr:rowOff>
    </xdr:from>
    <xdr:to>
      <xdr:col>73</xdr:col>
      <xdr:colOff>180975</xdr:colOff>
      <xdr:row>17</xdr:row>
      <xdr:rowOff>54610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625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119380</xdr:rowOff>
    </xdr:from>
    <xdr:to>
      <xdr:col>69</xdr:col>
      <xdr:colOff>92075</xdr:colOff>
      <xdr:row>16</xdr:row>
      <xdr:rowOff>165100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62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11430</xdr:rowOff>
    </xdr:from>
    <xdr:to>
      <xdr:col>82</xdr:col>
      <xdr:colOff>158750</xdr:colOff>
      <xdr:row>17</xdr:row>
      <xdr:rowOff>113030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27957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167640</xdr:rowOff>
    </xdr:from>
    <xdr:to>
      <xdr:col>78</xdr:col>
      <xdr:colOff>120650</xdr:colOff>
      <xdr:row>17</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107967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3810</xdr:rowOff>
    </xdr:from>
    <xdr:to>
      <xdr:col>74</xdr:col>
      <xdr:colOff>31750</xdr:colOff>
      <xdr:row>17</xdr:row>
      <xdr:rowOff>105410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115587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68580</xdr:rowOff>
    </xdr:from>
    <xdr:to>
      <xdr:col>69</xdr:col>
      <xdr:colOff>142875</xdr:colOff>
      <xdr:row>16</xdr:row>
      <xdr:rowOff>170180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8907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54627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扶助費に係る経常収支比率は、類似団体の平均より低い状況が続いているものの、前年度から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ポイント増加している。要因としては、障害者福祉給付の増、制度改正に伴う児童手当の増といった社会保障関係経費の増等によるものである。</a:t>
          </a:r>
        </a:p>
        <a:p>
          <a:r>
            <a:rPr kumimoji="1" lang="ja-JP" altLang="en-US" sz="1300">
              <a:latin typeface="ＭＳ Ｐゴシック" panose="020B0600070205080204" pitchFamily="50" charset="-128"/>
              <a:ea typeface="ＭＳ Ｐゴシック" panose="020B0600070205080204" pitchFamily="50" charset="-128"/>
            </a:rPr>
            <a:t>　今後も、社会保障関係経費の増が見込まれることから、十分な事業費の精査を行うなど、引き続き適正な給付に努める。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28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38100</xdr:rowOff>
    </xdr:from>
    <xdr:to>
      <xdr:col>19</xdr:col>
      <xdr:colOff>187325</xdr:colOff>
      <xdr:row>56</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39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25400</xdr:rowOff>
    </xdr:from>
    <xdr:to>
      <xdr:col>15</xdr:col>
      <xdr:colOff>98425</xdr:colOff>
      <xdr:row>56</xdr:row>
      <xdr:rowOff>38100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26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25400</xdr:rowOff>
    </xdr:from>
    <xdr:to>
      <xdr:col>11</xdr:col>
      <xdr:colOff>9525</xdr:colOff>
      <xdr:row>56</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26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130827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158750</xdr:rowOff>
    </xdr:from>
    <xdr:to>
      <xdr:col>15</xdr:col>
      <xdr:colOff>149225</xdr:colOff>
      <xdr:row>56</xdr:row>
      <xdr:rowOff>88900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99077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146050</xdr:rowOff>
    </xdr:from>
    <xdr:to>
      <xdr:col>11</xdr:col>
      <xdr:colOff>60325</xdr:colOff>
      <xdr:row>56</xdr:row>
      <xdr:rowOff>76200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86377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その他に係る経常収支比率は、類似団体の平均より低い状況が続いているものの、前年度から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ポイント増加した。要因としては、国民健康保険事業、介護保険事業及び後期高齢者医療保険事業に対する繰出金の増等によるものである。</a:t>
          </a:r>
        </a:p>
        <a:p>
          <a:r>
            <a:rPr kumimoji="1" lang="ja-JP" altLang="en-US" sz="1300">
              <a:latin typeface="ＭＳ Ｐゴシック" panose="020B0600070205080204" pitchFamily="50" charset="-128"/>
              <a:ea typeface="ＭＳ Ｐゴシック" panose="020B0600070205080204" pitchFamily="50" charset="-128"/>
            </a:rPr>
            <a:t>　これらの繰出金が増加傾向にあることから、今後の財政運営に支障が出ないよう、特別会計等においても経費節減・合理化を積極的に行い、健全な財政運営に努める。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95250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425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19050</xdr:rowOff>
    </xdr:from>
    <xdr:to>
      <xdr:col>78</xdr:col>
      <xdr:colOff>69850</xdr:colOff>
      <xdr:row>57</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91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152400</xdr:rowOff>
    </xdr:from>
    <xdr:to>
      <xdr:col>73</xdr:col>
      <xdr:colOff>180975</xdr:colOff>
      <xdr:row>57</xdr:row>
      <xdr:rowOff>19050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53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152400</xdr:rowOff>
    </xdr:from>
    <xdr:to>
      <xdr:col>69</xdr:col>
      <xdr:colOff>92075</xdr:colOff>
      <xdr:row>57</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53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139700</xdr:rowOff>
    </xdr:from>
    <xdr:to>
      <xdr:col>74</xdr:col>
      <xdr:colOff>31750</xdr:colOff>
      <xdr:row>57</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80027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101600</xdr:rowOff>
    </xdr:from>
    <xdr:to>
      <xdr:col>69</xdr:col>
      <xdr:colOff>142875</xdr:colOff>
      <xdr:row>57</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要因としては、下水道事業会計への繰出金の増等により分子は増となったものの、市税収入等の増により分母の経常一般財源が増となり、分子の伸び率よりも分母の伸び率が上回ったことで、結果的に減となったものである。</a:t>
          </a:r>
        </a:p>
        <a:p>
          <a:r>
            <a:rPr kumimoji="1" lang="ja-JP" altLang="en-US" sz="1300">
              <a:latin typeface="ＭＳ Ｐゴシック" panose="020B0600070205080204" pitchFamily="50" charset="-128"/>
              <a:ea typeface="ＭＳ Ｐゴシック" panose="020B0600070205080204" pitchFamily="50" charset="-128"/>
            </a:rPr>
            <a:t>　今後も、行政の責任分野や経費負担のあり方、事業効果等を精査し、引き続き適正な市民サービスの実施に努める。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108712</xdr:rowOff>
    </xdr:from>
    <xdr:to>
      <xdr:col>82</xdr:col>
      <xdr:colOff>107950</xdr:colOff>
      <xdr:row>34</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9380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81280</xdr:rowOff>
    </xdr:from>
    <xdr:to>
      <xdr:col>78</xdr:col>
      <xdr:colOff>69850</xdr:colOff>
      <xdr:row>34</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910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17272</xdr:rowOff>
    </xdr:from>
    <xdr:to>
      <xdr:col>73</xdr:col>
      <xdr:colOff>180975</xdr:colOff>
      <xdr:row>34</xdr:row>
      <xdr:rowOff>81280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8465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17272</xdr:rowOff>
    </xdr:from>
    <xdr:to>
      <xdr:col>69</xdr:col>
      <xdr:colOff>92075</xdr:colOff>
      <xdr:row>34</xdr:row>
      <xdr:rowOff>72136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465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57912</xdr:rowOff>
    </xdr:from>
    <xdr:to>
      <xdr:col>82</xdr:col>
      <xdr:colOff>158750</xdr:colOff>
      <xdr:row>34</xdr:row>
      <xdr:rowOff>159512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74439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3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76200</xdr:rowOff>
    </xdr:from>
    <xdr:to>
      <xdr:col>78</xdr:col>
      <xdr:colOff>120650</xdr:colOff>
      <xdr:row>35</xdr:row>
      <xdr:rowOff>6350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30480</xdr:rowOff>
    </xdr:from>
    <xdr:to>
      <xdr:col>74</xdr:col>
      <xdr:colOff>31750</xdr:colOff>
      <xdr:row>34</xdr:row>
      <xdr:rowOff>132080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142257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137922</xdr:rowOff>
    </xdr:from>
    <xdr:to>
      <xdr:col>69</xdr:col>
      <xdr:colOff>142875</xdr:colOff>
      <xdr:row>34</xdr:row>
      <xdr:rowOff>68072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78249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6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21336</xdr:rowOff>
    </xdr:from>
    <xdr:to>
      <xdr:col>65</xdr:col>
      <xdr:colOff>53975</xdr:colOff>
      <xdr:row>34</xdr:row>
      <xdr:rowOff>122936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133113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公債費に係る経常収支比率は、市債元金の償還が進み、前年度から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は、新美化センターや新市立高等学校等の大型投資事業が控えるほか、既存施設の老朽化対策等による市債残高の増、金利上昇による利子負担の増などにより、公債費の増加が見込まれるため、引き続き、交付税措置のある有利な起債を活用する等、適正な起債発行を行うことで、後年度の公債費負担の抑制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157480</xdr:rowOff>
    </xdr:from>
    <xdr:to>
      <xdr:col>24</xdr:col>
      <xdr:colOff>25400</xdr:colOff>
      <xdr:row>77</xdr:row>
      <xdr:rowOff>107950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1876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153670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309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77470</xdr:rowOff>
    </xdr:from>
    <xdr:to>
      <xdr:col>15</xdr:col>
      <xdr:colOff>98425</xdr:colOff>
      <xdr:row>77</xdr:row>
      <xdr:rowOff>153670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279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77470</xdr:rowOff>
    </xdr:from>
    <xdr:to>
      <xdr:col>11</xdr:col>
      <xdr:colOff>9525</xdr:colOff>
      <xdr:row>77</xdr:row>
      <xdr:rowOff>85089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2791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106680</xdr:rowOff>
    </xdr:from>
    <xdr:to>
      <xdr:col>24</xdr:col>
      <xdr:colOff>76200</xdr:colOff>
      <xdr:row>77</xdr:row>
      <xdr:rowOff>36830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123207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143527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34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17797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26670</xdr:rowOff>
    </xdr:from>
    <xdr:to>
      <xdr:col>11</xdr:col>
      <xdr:colOff>60325</xdr:colOff>
      <xdr:row>77</xdr:row>
      <xdr:rowOff>128270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113047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146066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公債費以外の経費に係る経常収支比率は、類似団体の平均より低い状況が続いているものの、前年度から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今後も、社会保障関係経費の増や物価高騰の影響等が見込まれることから、厳しい財政収支見通しのもと令和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年度末に策定した「姫路市行財政改革プラン」に基づき、行財政改革の取り組みを進める。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76</xdr:row>
      <xdr:rowOff>20320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29743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81280</xdr:rowOff>
    </xdr:from>
    <xdr:to>
      <xdr:col>78</xdr:col>
      <xdr:colOff>69850</xdr:colOff>
      <xdr:row>75</xdr:row>
      <xdr:rowOff>115570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400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146050</xdr:rowOff>
    </xdr:from>
    <xdr:to>
      <xdr:col>73</xdr:col>
      <xdr:colOff>180975</xdr:colOff>
      <xdr:row>75</xdr:row>
      <xdr:rowOff>81280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3335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146050</xdr:rowOff>
    </xdr:from>
    <xdr:to>
      <xdr:col>69</xdr:col>
      <xdr:colOff>92075</xdr:colOff>
      <xdr:row>75</xdr:row>
      <xdr:rowOff>107950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333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140970</xdr:rowOff>
    </xdr:from>
    <xdr:to>
      <xdr:col>82</xdr:col>
      <xdr:colOff>158750</xdr:colOff>
      <xdr:row>76</xdr:row>
      <xdr:rowOff>71120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157497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64770</xdr:rowOff>
    </xdr:from>
    <xdr:to>
      <xdr:col>78</xdr:col>
      <xdr:colOff>120650</xdr:colOff>
      <xdr:row>75</xdr:row>
      <xdr:rowOff>166370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5097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30480</xdr:rowOff>
    </xdr:from>
    <xdr:to>
      <xdr:col>74</xdr:col>
      <xdr:colOff>31750</xdr:colOff>
      <xdr:row>75</xdr:row>
      <xdr:rowOff>132080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142257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95250</xdr:rowOff>
    </xdr:from>
    <xdr:to>
      <xdr:col>69</xdr:col>
      <xdr:colOff>142875</xdr:colOff>
      <xdr:row>75</xdr:row>
      <xdr:rowOff>25400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35577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94882</xdr:rowOff>
    </xdr:from>
    <xdr:to>
      <xdr:col>29</xdr:col>
      <xdr:colOff>127000</xdr:colOff>
      <xdr:row>16</xdr:row>
      <xdr:rowOff>93739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14257"/>
          <a:ext cx="647700" cy="170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79658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93739</xdr:rowOff>
    </xdr:from>
    <xdr:to>
      <xdr:col>26</xdr:col>
      <xdr:colOff>50800</xdr:colOff>
      <xdr:row>16</xdr:row>
      <xdr:rowOff>159880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84564"/>
          <a:ext cx="698500" cy="66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159880</xdr:rowOff>
    </xdr:from>
    <xdr:to>
      <xdr:col>22</xdr:col>
      <xdr:colOff>114300</xdr:colOff>
      <xdr:row>16</xdr:row>
      <xdr:rowOff>170396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50705"/>
          <a:ext cx="6985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170396</xdr:rowOff>
    </xdr:from>
    <xdr:to>
      <xdr:col>18</xdr:col>
      <xdr:colOff>177800</xdr:colOff>
      <xdr:row>17</xdr:row>
      <xdr:rowOff>26226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61221"/>
          <a:ext cx="698500" cy="27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44082</xdr:rowOff>
    </xdr:from>
    <xdr:to>
      <xdr:col>29</xdr:col>
      <xdr:colOff>177800</xdr:colOff>
      <xdr:row>15</xdr:row>
      <xdr:rowOff>145682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63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60609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0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42939</xdr:rowOff>
    </xdr:from>
    <xdr:to>
      <xdr:col>26</xdr:col>
      <xdr:colOff>101600</xdr:colOff>
      <xdr:row>16</xdr:row>
      <xdr:rowOff>144539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33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154716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02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109080</xdr:rowOff>
    </xdr:from>
    <xdr:to>
      <xdr:col>22</xdr:col>
      <xdr:colOff>165100</xdr:colOff>
      <xdr:row>17</xdr:row>
      <xdr:rowOff>39230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99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49407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68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119596</xdr:rowOff>
    </xdr:from>
    <xdr:to>
      <xdr:col>19</xdr:col>
      <xdr:colOff>38100</xdr:colOff>
      <xdr:row>17</xdr:row>
      <xdr:rowOff>49746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10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59923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79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146876</xdr:rowOff>
    </xdr:from>
    <xdr:to>
      <xdr:col>15</xdr:col>
      <xdr:colOff>101600</xdr:colOff>
      <xdr:row>17</xdr:row>
      <xdr:rowOff>77026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37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87203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256540</xdr:rowOff>
    </xdr:from>
    <xdr:to>
      <xdr:col>29</xdr:col>
      <xdr:colOff>127000</xdr:colOff>
      <xdr:row>35</xdr:row>
      <xdr:rowOff>290220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66890"/>
          <a:ext cx="647700" cy="33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264922</xdr:rowOff>
    </xdr:from>
    <xdr:to>
      <xdr:col>26</xdr:col>
      <xdr:colOff>50800</xdr:colOff>
      <xdr:row>35</xdr:row>
      <xdr:rowOff>290220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75272"/>
          <a:ext cx="698500" cy="25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264922</xdr:rowOff>
    </xdr:from>
    <xdr:to>
      <xdr:col>22</xdr:col>
      <xdr:colOff>114300</xdr:colOff>
      <xdr:row>35</xdr:row>
      <xdr:rowOff>305574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75272"/>
          <a:ext cx="698500" cy="40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305574</xdr:rowOff>
    </xdr:from>
    <xdr:to>
      <xdr:col>18</xdr:col>
      <xdr:colOff>177800</xdr:colOff>
      <xdr:row>36</xdr:row>
      <xdr:rowOff>32321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15924"/>
          <a:ext cx="698500" cy="69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205740</xdr:rowOff>
    </xdr:from>
    <xdr:to>
      <xdr:col>29</xdr:col>
      <xdr:colOff>177800</xdr:colOff>
      <xdr:row>35</xdr:row>
      <xdr:rowOff>307340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16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177817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8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239420</xdr:rowOff>
    </xdr:from>
    <xdr:to>
      <xdr:col>26</xdr:col>
      <xdr:colOff>101600</xdr:colOff>
      <xdr:row>35</xdr:row>
      <xdr:rowOff>341020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49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325797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36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214122</xdr:rowOff>
    </xdr:from>
    <xdr:to>
      <xdr:col>22</xdr:col>
      <xdr:colOff>165100</xdr:colOff>
      <xdr:row>35</xdr:row>
      <xdr:rowOff>315722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4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300499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254774</xdr:rowOff>
    </xdr:from>
    <xdr:to>
      <xdr:col>19</xdr:col>
      <xdr:colOff>38100</xdr:colOff>
      <xdr:row>36</xdr:row>
      <xdr:rowOff>13474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65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341151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5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324421</xdr:rowOff>
    </xdr:from>
    <xdr:to>
      <xdr:col>15</xdr:col>
      <xdr:colOff>101600</xdr:colOff>
      <xdr:row>36</xdr:row>
      <xdr:rowOff>83121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34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67898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2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32454</xdr:rowOff>
    </xdr:from>
    <xdr:to>
      <xdr:col>24</xdr:col>
      <xdr:colOff>63500</xdr:colOff>
      <xdr:row>36</xdr:row>
      <xdr:rowOff>77325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33204"/>
          <a:ext cx="838200" cy="2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52048</xdr:rowOff>
    </xdr:from>
    <xdr:to>
      <xdr:col>19</xdr:col>
      <xdr:colOff>177800</xdr:colOff>
      <xdr:row>36</xdr:row>
      <xdr:rowOff>77325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24248"/>
          <a:ext cx="889000" cy="2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41337</xdr:rowOff>
    </xdr:from>
    <xdr:to>
      <xdr:col>15</xdr:col>
      <xdr:colOff>50800</xdr:colOff>
      <xdr:row>36</xdr:row>
      <xdr:rowOff>52048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13537"/>
          <a:ext cx="889000" cy="1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41337</xdr:rowOff>
    </xdr:from>
    <xdr:to>
      <xdr:col>10</xdr:col>
      <xdr:colOff>114300</xdr:colOff>
      <xdr:row>36</xdr:row>
      <xdr:rowOff>98160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13537"/>
          <a:ext cx="889000" cy="5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153104</xdr:rowOff>
    </xdr:from>
    <xdr:to>
      <xdr:col>24</xdr:col>
      <xdr:colOff>114300</xdr:colOff>
      <xdr:row>35</xdr:row>
      <xdr:rowOff>83254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8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4531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3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26525</xdr:rowOff>
    </xdr:from>
    <xdr:to>
      <xdr:col>20</xdr:col>
      <xdr:colOff>38100</xdr:colOff>
      <xdr:row>36</xdr:row>
      <xdr:rowOff>128125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9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144652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7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1248</xdr:rowOff>
    </xdr:from>
    <xdr:to>
      <xdr:col>15</xdr:col>
      <xdr:colOff>101600</xdr:colOff>
      <xdr:row>36</xdr:row>
      <xdr:rowOff>102848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7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119375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4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161987</xdr:rowOff>
    </xdr:from>
    <xdr:to>
      <xdr:col>10</xdr:col>
      <xdr:colOff>165100</xdr:colOff>
      <xdr:row>36</xdr:row>
      <xdr:rowOff>92137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108664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3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47360</xdr:rowOff>
    </xdr:from>
    <xdr:to>
      <xdr:col>6</xdr:col>
      <xdr:colOff>38100</xdr:colOff>
      <xdr:row>36</xdr:row>
      <xdr:rowOff>148960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1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165487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136499</xdr:rowOff>
    </xdr:from>
    <xdr:to>
      <xdr:col>24</xdr:col>
      <xdr:colOff>63500</xdr:colOff>
      <xdr:row>56</xdr:row>
      <xdr:rowOff>39916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566249"/>
          <a:ext cx="838200" cy="7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92923</xdr:rowOff>
    </xdr:from>
    <xdr:to>
      <xdr:col>19</xdr:col>
      <xdr:colOff>177800</xdr:colOff>
      <xdr:row>56</xdr:row>
      <xdr:rowOff>39916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522673"/>
          <a:ext cx="889000" cy="11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92923</xdr:rowOff>
    </xdr:from>
    <xdr:to>
      <xdr:col>15</xdr:col>
      <xdr:colOff>50800</xdr:colOff>
      <xdr:row>56</xdr:row>
      <xdr:rowOff>156416</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522673"/>
          <a:ext cx="889000" cy="23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156416</xdr:rowOff>
    </xdr:from>
    <xdr:to>
      <xdr:col>10</xdr:col>
      <xdr:colOff>114300</xdr:colOff>
      <xdr:row>58</xdr:row>
      <xdr:rowOff>106496</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757616"/>
          <a:ext cx="889000" cy="29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85699</xdr:rowOff>
    </xdr:from>
    <xdr:to>
      <xdr:col>24</xdr:col>
      <xdr:colOff>114300</xdr:colOff>
      <xdr:row>56</xdr:row>
      <xdr:rowOff>15849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51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108576</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36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160566</xdr:rowOff>
    </xdr:from>
    <xdr:to>
      <xdr:col>20</xdr:col>
      <xdr:colOff>38100</xdr:colOff>
      <xdr:row>56</xdr:row>
      <xdr:rowOff>90716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59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107243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36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42123</xdr:rowOff>
    </xdr:from>
    <xdr:to>
      <xdr:col>15</xdr:col>
      <xdr:colOff>101600</xdr:colOff>
      <xdr:row>55</xdr:row>
      <xdr:rowOff>143723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47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134850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5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105616</xdr:rowOff>
    </xdr:from>
    <xdr:to>
      <xdr:col>10</xdr:col>
      <xdr:colOff>165100</xdr:colOff>
      <xdr:row>57</xdr:row>
      <xdr:rowOff>35766</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70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26893</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79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55696</xdr:rowOff>
    </xdr:from>
    <xdr:to>
      <xdr:col>6</xdr:col>
      <xdr:colOff>38100</xdr:colOff>
      <xdr:row>58</xdr:row>
      <xdr:rowOff>157296</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99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148423</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0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11364</xdr:rowOff>
    </xdr:from>
    <xdr:to>
      <xdr:col>24</xdr:col>
      <xdr:colOff>63500</xdr:colOff>
      <xdr:row>78</xdr:row>
      <xdr:rowOff>13421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84464"/>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12964</xdr:rowOff>
    </xdr:from>
    <xdr:to>
      <xdr:col>19</xdr:col>
      <xdr:colOff>177800</xdr:colOff>
      <xdr:row>78</xdr:row>
      <xdr:rowOff>13421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38606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12964</xdr:rowOff>
    </xdr:from>
    <xdr:to>
      <xdr:col>15</xdr:col>
      <xdr:colOff>50800</xdr:colOff>
      <xdr:row>78</xdr:row>
      <xdr:rowOff>27870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86064"/>
          <a:ext cx="889000" cy="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16988</xdr:rowOff>
    </xdr:from>
    <xdr:to>
      <xdr:col>10</xdr:col>
      <xdr:colOff>114300</xdr:colOff>
      <xdr:row>78</xdr:row>
      <xdr:rowOff>27870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90088"/>
          <a:ext cx="889000" cy="1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132014</xdr:rowOff>
    </xdr:from>
    <xdr:to>
      <xdr:col>24</xdr:col>
      <xdr:colOff>114300</xdr:colOff>
      <xdr:row>78</xdr:row>
      <xdr:rowOff>62164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3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46941</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4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134071</xdr:rowOff>
    </xdr:from>
    <xdr:to>
      <xdr:col>20</xdr:col>
      <xdr:colOff>38100</xdr:colOff>
      <xdr:row>78</xdr:row>
      <xdr:rowOff>64221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3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55348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2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133614</xdr:rowOff>
    </xdr:from>
    <xdr:to>
      <xdr:col>15</xdr:col>
      <xdr:colOff>101600</xdr:colOff>
      <xdr:row>78</xdr:row>
      <xdr:rowOff>63764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3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54891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2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148520</xdr:rowOff>
    </xdr:from>
    <xdr:to>
      <xdr:col>10</xdr:col>
      <xdr:colOff>165100</xdr:colOff>
      <xdr:row>78</xdr:row>
      <xdr:rowOff>78670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69797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137638</xdr:rowOff>
    </xdr:from>
    <xdr:to>
      <xdr:col>6</xdr:col>
      <xdr:colOff>38100</xdr:colOff>
      <xdr:row>78</xdr:row>
      <xdr:rowOff>67788</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3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58915</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3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148441</xdr:rowOff>
    </xdr:from>
    <xdr:to>
      <xdr:col>24</xdr:col>
      <xdr:colOff>63500</xdr:colOff>
      <xdr:row>97</xdr:row>
      <xdr:rowOff>10824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607641"/>
          <a:ext cx="8382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10824</xdr:rowOff>
    </xdr:from>
    <xdr:to>
      <xdr:col>19</xdr:col>
      <xdr:colOff>177800</xdr:colOff>
      <xdr:row>97</xdr:row>
      <xdr:rowOff>97616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641474"/>
          <a:ext cx="889000" cy="8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164280</xdr:rowOff>
    </xdr:from>
    <xdr:to>
      <xdr:col>15</xdr:col>
      <xdr:colOff>50800</xdr:colOff>
      <xdr:row>97</xdr:row>
      <xdr:rowOff>97616</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23480"/>
          <a:ext cx="889000" cy="10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164280</xdr:rowOff>
    </xdr:from>
    <xdr:to>
      <xdr:col>10</xdr:col>
      <xdr:colOff>114300</xdr:colOff>
      <xdr:row>98</xdr:row>
      <xdr:rowOff>76073</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23480"/>
          <a:ext cx="889000" cy="25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97641</xdr:rowOff>
    </xdr:from>
    <xdr:to>
      <xdr:col>24</xdr:col>
      <xdr:colOff>114300</xdr:colOff>
      <xdr:row>97</xdr:row>
      <xdr:rowOff>27791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5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76068</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35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131474</xdr:rowOff>
    </xdr:from>
    <xdr:to>
      <xdr:col>20</xdr:col>
      <xdr:colOff>38100</xdr:colOff>
      <xdr:row>97</xdr:row>
      <xdr:rowOff>61624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9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52751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8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46816</xdr:rowOff>
    </xdr:from>
    <xdr:to>
      <xdr:col>15</xdr:col>
      <xdr:colOff>101600</xdr:colOff>
      <xdr:row>97</xdr:row>
      <xdr:rowOff>148416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7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139543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70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113480</xdr:rowOff>
    </xdr:from>
    <xdr:to>
      <xdr:col>10</xdr:col>
      <xdr:colOff>165100</xdr:colOff>
      <xdr:row>97</xdr:row>
      <xdr:rowOff>43630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7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34757</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65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25273</xdr:rowOff>
    </xdr:from>
    <xdr:to>
      <xdr:col>6</xdr:col>
      <xdr:colOff>38100</xdr:colOff>
      <xdr:row>98</xdr:row>
      <xdr:rowOff>126873</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2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118000</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20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139079</xdr:rowOff>
    </xdr:from>
    <xdr:to>
      <xdr:col>55</xdr:col>
      <xdr:colOff>0</xdr:colOff>
      <xdr:row>37</xdr:row>
      <xdr:rowOff>152665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82729"/>
          <a:ext cx="838200" cy="1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73439</xdr:rowOff>
    </xdr:from>
    <xdr:to>
      <xdr:col>50</xdr:col>
      <xdr:colOff>114300</xdr:colOff>
      <xdr:row>37</xdr:row>
      <xdr:rowOff>139079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17089"/>
          <a:ext cx="889000" cy="6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73439</xdr:rowOff>
    </xdr:from>
    <xdr:to>
      <xdr:col>45</xdr:col>
      <xdr:colOff>177800</xdr:colOff>
      <xdr:row>37</xdr:row>
      <xdr:rowOff>162299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17089"/>
          <a:ext cx="889000" cy="8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70500</xdr:rowOff>
    </xdr:from>
    <xdr:to>
      <xdr:col>41</xdr:col>
      <xdr:colOff>50800</xdr:colOff>
      <xdr:row>37</xdr:row>
      <xdr:rowOff>162299</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85450"/>
          <a:ext cx="889000" cy="112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101865</xdr:rowOff>
    </xdr:from>
    <xdr:to>
      <xdr:col>55</xdr:col>
      <xdr:colOff>50800</xdr:colOff>
      <xdr:row>38</xdr:row>
      <xdr:rowOff>32015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4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16792</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6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88279</xdr:rowOff>
    </xdr:from>
    <xdr:to>
      <xdr:col>50</xdr:col>
      <xdr:colOff>165100</xdr:colOff>
      <xdr:row>38</xdr:row>
      <xdr:rowOff>18430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4319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9557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52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22639</xdr:rowOff>
    </xdr:from>
    <xdr:to>
      <xdr:col>46</xdr:col>
      <xdr:colOff>38100</xdr:colOff>
      <xdr:row>37</xdr:row>
      <xdr:rowOff>124239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115366</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5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111499</xdr:rowOff>
    </xdr:from>
    <xdr:to>
      <xdr:col>41</xdr:col>
      <xdr:colOff>101600</xdr:colOff>
      <xdr:row>38</xdr:row>
      <xdr:rowOff>41649</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5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32776</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4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19700</xdr:rowOff>
    </xdr:from>
    <xdr:to>
      <xdr:col>36</xdr:col>
      <xdr:colOff>165100</xdr:colOff>
      <xdr:row>31</xdr:row>
      <xdr:rowOff>121300</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3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112427</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27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155378</xdr:rowOff>
    </xdr:from>
    <xdr:to>
      <xdr:col>55</xdr:col>
      <xdr:colOff>0</xdr:colOff>
      <xdr:row>55</xdr:row>
      <xdr:rowOff>97466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242228"/>
          <a:ext cx="838200" cy="28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97466</xdr:rowOff>
    </xdr:from>
    <xdr:to>
      <xdr:col>50</xdr:col>
      <xdr:colOff>114300</xdr:colOff>
      <xdr:row>56</xdr:row>
      <xdr:rowOff>53232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527216"/>
          <a:ext cx="889000" cy="12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26543</xdr:rowOff>
    </xdr:from>
    <xdr:to>
      <xdr:col>45</xdr:col>
      <xdr:colOff>177800</xdr:colOff>
      <xdr:row>56</xdr:row>
      <xdr:rowOff>53232</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456293"/>
          <a:ext cx="889000" cy="19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103924</xdr:rowOff>
    </xdr:from>
    <xdr:to>
      <xdr:col>41</xdr:col>
      <xdr:colOff>50800</xdr:colOff>
      <xdr:row>55</xdr:row>
      <xdr:rowOff>26543</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8676424"/>
          <a:ext cx="889000" cy="77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104578</xdr:rowOff>
    </xdr:from>
    <xdr:to>
      <xdr:col>55</xdr:col>
      <xdr:colOff>50800</xdr:colOff>
      <xdr:row>54</xdr:row>
      <xdr:rowOff>34728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19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127455</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04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46666</xdr:rowOff>
    </xdr:from>
    <xdr:to>
      <xdr:col>50</xdr:col>
      <xdr:colOff>165100</xdr:colOff>
      <xdr:row>55</xdr:row>
      <xdr:rowOff>148266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4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164793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25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2432</xdr:rowOff>
    </xdr:from>
    <xdr:to>
      <xdr:col>46</xdr:col>
      <xdr:colOff>38100</xdr:colOff>
      <xdr:row>56</xdr:row>
      <xdr:rowOff>104032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60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95159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69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147193</xdr:rowOff>
    </xdr:from>
    <xdr:to>
      <xdr:col>41</xdr:col>
      <xdr:colOff>101600</xdr:colOff>
      <xdr:row>55</xdr:row>
      <xdr:rowOff>77343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40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93870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18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53124</xdr:rowOff>
    </xdr:from>
    <xdr:to>
      <xdr:col>36</xdr:col>
      <xdr:colOff>165100</xdr:colOff>
      <xdr:row>50</xdr:row>
      <xdr:rowOff>154724</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862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48</xdr:row>
      <xdr:rowOff>171251</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840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161394</xdr:rowOff>
    </xdr:from>
    <xdr:to>
      <xdr:col>54</xdr:col>
      <xdr:colOff>189865</xdr:colOff>
      <xdr:row>78</xdr:row>
      <xdr:rowOff>130465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677244"/>
          <a:ext cx="1270" cy="82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134292</xdr:rowOff>
    </xdr:from>
    <xdr:ext cx="378565"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07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130465</xdr:rowOff>
    </xdr:from>
    <xdr:to>
      <xdr:col>55</xdr:col>
      <xdr:colOff>88900</xdr:colOff>
      <xdr:row>78</xdr:row>
      <xdr:rowOff>130465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0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108071</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245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73</xdr:row>
      <xdr:rowOff>161394</xdr:rowOff>
    </xdr:from>
    <xdr:to>
      <xdr:col>55</xdr:col>
      <xdr:colOff>88900</xdr:colOff>
      <xdr:row>73</xdr:row>
      <xdr:rowOff>161394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677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158057</xdr:rowOff>
    </xdr:from>
    <xdr:to>
      <xdr:col>55</xdr:col>
      <xdr:colOff>0</xdr:colOff>
      <xdr:row>77</xdr:row>
      <xdr:rowOff>21903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016807"/>
          <a:ext cx="838200" cy="20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20190</xdr:rowOff>
    </xdr:from>
    <xdr:ext cx="469744"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21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41763</xdr:rowOff>
    </xdr:from>
    <xdr:to>
      <xdr:col>55</xdr:col>
      <xdr:colOff>50800</xdr:colOff>
      <xdr:row>77</xdr:row>
      <xdr:rowOff>143363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4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21903</xdr:rowOff>
    </xdr:from>
    <xdr:to>
      <xdr:col>50</xdr:col>
      <xdr:colOff>114300</xdr:colOff>
      <xdr:row>77</xdr:row>
      <xdr:rowOff>63531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223553"/>
          <a:ext cx="889000" cy="4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16160</xdr:rowOff>
    </xdr:from>
    <xdr:to>
      <xdr:col>50</xdr:col>
      <xdr:colOff>165100</xdr:colOff>
      <xdr:row>77</xdr:row>
      <xdr:rowOff>117760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21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108887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31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65633</xdr:rowOff>
    </xdr:from>
    <xdr:to>
      <xdr:col>45</xdr:col>
      <xdr:colOff>177800</xdr:colOff>
      <xdr:row>77</xdr:row>
      <xdr:rowOff>63531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095833"/>
          <a:ext cx="889000" cy="16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147490</xdr:rowOff>
    </xdr:from>
    <xdr:to>
      <xdr:col>46</xdr:col>
      <xdr:colOff>38100</xdr:colOff>
      <xdr:row>77</xdr:row>
      <xdr:rowOff>77640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17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94167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95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74023</xdr:rowOff>
    </xdr:from>
    <xdr:to>
      <xdr:col>41</xdr:col>
      <xdr:colOff>50800</xdr:colOff>
      <xdr:row>76</xdr:row>
      <xdr:rowOff>65633</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2246973"/>
          <a:ext cx="889000" cy="84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134117</xdr:rowOff>
    </xdr:from>
    <xdr:to>
      <xdr:col>41</xdr:col>
      <xdr:colOff>101600</xdr:colOff>
      <xdr:row>77</xdr:row>
      <xdr:rowOff>64267</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16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55394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25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116241</xdr:rowOff>
    </xdr:from>
    <xdr:to>
      <xdr:col>36</xdr:col>
      <xdr:colOff>165100</xdr:colOff>
      <xdr:row>77</xdr:row>
      <xdr:rowOff>46391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4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37518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23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107256</xdr:rowOff>
    </xdr:from>
    <xdr:to>
      <xdr:col>55</xdr:col>
      <xdr:colOff>50800</xdr:colOff>
      <xdr:row>76</xdr:row>
      <xdr:rowOff>37405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29660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130133</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81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142553</xdr:rowOff>
    </xdr:from>
    <xdr:to>
      <xdr:col>50</xdr:col>
      <xdr:colOff>165100</xdr:colOff>
      <xdr:row>77</xdr:row>
      <xdr:rowOff>72703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17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89230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94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12731</xdr:rowOff>
    </xdr:from>
    <xdr:to>
      <xdr:col>46</xdr:col>
      <xdr:colOff>38100</xdr:colOff>
      <xdr:row>77</xdr:row>
      <xdr:rowOff>114331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21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105458</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330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14833</xdr:rowOff>
    </xdr:from>
    <xdr:to>
      <xdr:col>41</xdr:col>
      <xdr:colOff>101600</xdr:colOff>
      <xdr:row>76</xdr:row>
      <xdr:rowOff>116433</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04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132961</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282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23223</xdr:rowOff>
    </xdr:from>
    <xdr:to>
      <xdr:col>36</xdr:col>
      <xdr:colOff>165100</xdr:colOff>
      <xdr:row>71</xdr:row>
      <xdr:rowOff>124823</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19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141350</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197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17151</xdr:rowOff>
    </xdr:from>
    <xdr:to>
      <xdr:col>55</xdr:col>
      <xdr:colOff>0</xdr:colOff>
      <xdr:row>95</xdr:row>
      <xdr:rowOff>144501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304901"/>
          <a:ext cx="838200" cy="12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144501</xdr:rowOff>
    </xdr:from>
    <xdr:to>
      <xdr:col>50</xdr:col>
      <xdr:colOff>114300</xdr:colOff>
      <xdr:row>96</xdr:row>
      <xdr:rowOff>33440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432251"/>
          <a:ext cx="889000" cy="6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154560</xdr:rowOff>
    </xdr:from>
    <xdr:to>
      <xdr:col>45</xdr:col>
      <xdr:colOff>177800</xdr:colOff>
      <xdr:row>96</xdr:row>
      <xdr:rowOff>33440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442310"/>
          <a:ext cx="889000" cy="5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7855</xdr:rowOff>
    </xdr:from>
    <xdr:to>
      <xdr:col>41</xdr:col>
      <xdr:colOff>50800</xdr:colOff>
      <xdr:row>95</xdr:row>
      <xdr:rowOff>154560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295605"/>
          <a:ext cx="889000" cy="14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137801</xdr:rowOff>
    </xdr:from>
    <xdr:to>
      <xdr:col>55</xdr:col>
      <xdr:colOff>50800</xdr:colOff>
      <xdr:row>95</xdr:row>
      <xdr:rowOff>67951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25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160678</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10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93701</xdr:rowOff>
    </xdr:from>
    <xdr:to>
      <xdr:col>50</xdr:col>
      <xdr:colOff>165100</xdr:colOff>
      <xdr:row>96</xdr:row>
      <xdr:rowOff>23851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38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40378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15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154090</xdr:rowOff>
    </xdr:from>
    <xdr:to>
      <xdr:col>46</xdr:col>
      <xdr:colOff>38100</xdr:colOff>
      <xdr:row>96</xdr:row>
      <xdr:rowOff>84240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4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100767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21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103760</xdr:rowOff>
    </xdr:from>
    <xdr:to>
      <xdr:col>41</xdr:col>
      <xdr:colOff>101600</xdr:colOff>
      <xdr:row>96</xdr:row>
      <xdr:rowOff>33910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39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50437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1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128505</xdr:rowOff>
    </xdr:from>
    <xdr:to>
      <xdr:col>36</xdr:col>
      <xdr:colOff>165100</xdr:colOff>
      <xdr:row>95</xdr:row>
      <xdr:rowOff>58655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24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75182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02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94415</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80965"/>
          <a:ext cx="8382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98443</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4993"/>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43615</xdr:rowOff>
    </xdr:from>
    <xdr:to>
      <xdr:col>85</xdr:col>
      <xdr:colOff>177800</xdr:colOff>
      <xdr:row>39</xdr:row>
      <xdr:rowOff>145215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129992</xdr:rowOff>
    </xdr:from>
    <xdr:ext cx="313932"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450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47643</xdr:rowOff>
    </xdr:from>
    <xdr:to>
      <xdr:col>67</xdr:col>
      <xdr:colOff>101600</xdr:colOff>
      <xdr:row>39</xdr:row>
      <xdr:rowOff>149243</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140370</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69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140889</xdr:rowOff>
    </xdr:from>
    <xdr:to>
      <xdr:col>85</xdr:col>
      <xdr:colOff>127000</xdr:colOff>
      <xdr:row>76</xdr:row>
      <xdr:rowOff>57266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999639"/>
          <a:ext cx="838200" cy="8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106667</xdr:rowOff>
    </xdr:from>
    <xdr:to>
      <xdr:col>81</xdr:col>
      <xdr:colOff>50800</xdr:colOff>
      <xdr:row>75</xdr:row>
      <xdr:rowOff>140889</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965417"/>
          <a:ext cx="889000" cy="3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106667</xdr:rowOff>
    </xdr:from>
    <xdr:to>
      <xdr:col>76</xdr:col>
      <xdr:colOff>114300</xdr:colOff>
      <xdr:row>75</xdr:row>
      <xdr:rowOff>165212</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965417"/>
          <a:ext cx="889000" cy="5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165212</xdr:rowOff>
    </xdr:from>
    <xdr:to>
      <xdr:col>71</xdr:col>
      <xdr:colOff>177800</xdr:colOff>
      <xdr:row>76</xdr:row>
      <xdr:rowOff>99992</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023962"/>
          <a:ext cx="889000" cy="10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6466</xdr:rowOff>
    </xdr:from>
    <xdr:to>
      <xdr:col>85</xdr:col>
      <xdr:colOff>177800</xdr:colOff>
      <xdr:row>76</xdr:row>
      <xdr:rowOff>108066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03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29344</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88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90089</xdr:rowOff>
    </xdr:from>
    <xdr:to>
      <xdr:col>81</xdr:col>
      <xdr:colOff>101600</xdr:colOff>
      <xdr:row>76</xdr:row>
      <xdr:rowOff>20239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94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36766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72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55867</xdr:rowOff>
    </xdr:from>
    <xdr:to>
      <xdr:col>76</xdr:col>
      <xdr:colOff>165100</xdr:colOff>
      <xdr:row>75</xdr:row>
      <xdr:rowOff>157466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9146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2544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68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114412</xdr:rowOff>
    </xdr:from>
    <xdr:to>
      <xdr:col>72</xdr:col>
      <xdr:colOff>38100</xdr:colOff>
      <xdr:row>76</xdr:row>
      <xdr:rowOff>44562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97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61089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7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49192</xdr:rowOff>
    </xdr:from>
    <xdr:to>
      <xdr:col>67</xdr:col>
      <xdr:colOff>101600</xdr:colOff>
      <xdr:row>76</xdr:row>
      <xdr:rowOff>150792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0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167319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85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50051</xdr:rowOff>
    </xdr:from>
    <xdr:to>
      <xdr:col>85</xdr:col>
      <xdr:colOff>127000</xdr:colOff>
      <xdr:row>98</xdr:row>
      <xdr:rowOff>116745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5481300" y="16680701"/>
          <a:ext cx="838200" cy="23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56280</xdr:rowOff>
    </xdr:from>
    <xdr:to>
      <xdr:col>81</xdr:col>
      <xdr:colOff>50800</xdr:colOff>
      <xdr:row>98</xdr:row>
      <xdr:rowOff>116745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858380"/>
          <a:ext cx="889000" cy="6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25915</xdr:rowOff>
    </xdr:from>
    <xdr:to>
      <xdr:col>76</xdr:col>
      <xdr:colOff>114300</xdr:colOff>
      <xdr:row>98</xdr:row>
      <xdr:rowOff>56280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828015"/>
          <a:ext cx="889000" cy="3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25915</xdr:rowOff>
    </xdr:from>
    <xdr:to>
      <xdr:col>71</xdr:col>
      <xdr:colOff>177800</xdr:colOff>
      <xdr:row>99</xdr:row>
      <xdr:rowOff>38888</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828015"/>
          <a:ext cx="889000" cy="18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170701</xdr:rowOff>
    </xdr:from>
    <xdr:to>
      <xdr:col>85</xdr:col>
      <xdr:colOff>177800</xdr:colOff>
      <xdr:row>97</xdr:row>
      <xdr:rowOff>100851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62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22128</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48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65945</xdr:rowOff>
    </xdr:from>
    <xdr:to>
      <xdr:col>81</xdr:col>
      <xdr:colOff>101600</xdr:colOff>
      <xdr:row>98</xdr:row>
      <xdr:rowOff>167545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8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158672</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696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5480</xdr:rowOff>
    </xdr:from>
    <xdr:to>
      <xdr:col>76</xdr:col>
      <xdr:colOff>165100</xdr:colOff>
      <xdr:row>98</xdr:row>
      <xdr:rowOff>107080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80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98207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57428" y="1690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146565</xdr:rowOff>
    </xdr:from>
    <xdr:to>
      <xdr:col>72</xdr:col>
      <xdr:colOff>38100</xdr:colOff>
      <xdr:row>98</xdr:row>
      <xdr:rowOff>76715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7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67842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86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159538</xdr:rowOff>
    </xdr:from>
    <xdr:to>
      <xdr:col>67</xdr:col>
      <xdr:colOff>101600</xdr:colOff>
      <xdr:row>99</xdr:row>
      <xdr:rowOff>89688</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96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80815</xdr:rowOff>
    </xdr:from>
    <xdr:ext cx="378565"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625017" y="17054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64425</xdr:rowOff>
    </xdr:from>
    <xdr:to>
      <xdr:col>116</xdr:col>
      <xdr:colOff>62864</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722275"/>
          <a:ext cx="1269" cy="1063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11102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49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64425</xdr:rowOff>
    </xdr:from>
    <xdr:to>
      <xdr:col>116</xdr:col>
      <xdr:colOff>152400</xdr:colOff>
      <xdr:row>33</xdr:row>
      <xdr:rowOff>64425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722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11684</xdr:rowOff>
    </xdr:from>
    <xdr:to>
      <xdr:col>116</xdr:col>
      <xdr:colOff>63500</xdr:colOff>
      <xdr:row>33</xdr:row>
      <xdr:rowOff>112758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5669534"/>
          <a:ext cx="838200" cy="10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81696</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4253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103269</xdr:rowOff>
    </xdr:from>
    <xdr:to>
      <xdr:col>116</xdr:col>
      <xdr:colOff>114300</xdr:colOff>
      <xdr:row>38</xdr:row>
      <xdr:rowOff>33420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44691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42055</xdr:rowOff>
    </xdr:from>
    <xdr:to>
      <xdr:col>111</xdr:col>
      <xdr:colOff>177800</xdr:colOff>
      <xdr:row>33</xdr:row>
      <xdr:rowOff>11684</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5528455"/>
          <a:ext cx="889000" cy="14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86124</xdr:rowOff>
    </xdr:from>
    <xdr:to>
      <xdr:col>112</xdr:col>
      <xdr:colOff>38100</xdr:colOff>
      <xdr:row>38</xdr:row>
      <xdr:rowOff>16274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7401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52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162887</xdr:rowOff>
    </xdr:from>
    <xdr:to>
      <xdr:col>107</xdr:col>
      <xdr:colOff>50800</xdr:colOff>
      <xdr:row>32</xdr:row>
      <xdr:rowOff>42055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9545300" y="5306387"/>
          <a:ext cx="889000" cy="22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75021</xdr:rowOff>
    </xdr:from>
    <xdr:to>
      <xdr:col>107</xdr:col>
      <xdr:colOff>101600</xdr:colOff>
      <xdr:row>38</xdr:row>
      <xdr:rowOff>5170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4186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167748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51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87122</xdr:rowOff>
    </xdr:from>
    <xdr:to>
      <xdr:col>102</xdr:col>
      <xdr:colOff>114300</xdr:colOff>
      <xdr:row>30</xdr:row>
      <xdr:rowOff>162887</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5230622"/>
          <a:ext cx="889000" cy="7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77143</xdr:rowOff>
    </xdr:from>
    <xdr:to>
      <xdr:col>102</xdr:col>
      <xdr:colOff>165100</xdr:colOff>
      <xdr:row>38</xdr:row>
      <xdr:rowOff>7293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42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169870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51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77633</xdr:rowOff>
    </xdr:from>
    <xdr:to>
      <xdr:col>98</xdr:col>
      <xdr:colOff>38100</xdr:colOff>
      <xdr:row>38</xdr:row>
      <xdr:rowOff>7783</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42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170360</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51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61958</xdr:rowOff>
    </xdr:from>
    <xdr:to>
      <xdr:col>116</xdr:col>
      <xdr:colOff>114300</xdr:colOff>
      <xdr:row>33</xdr:row>
      <xdr:rowOff>163558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571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148335</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563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132334</xdr:rowOff>
    </xdr:from>
    <xdr:to>
      <xdr:col>112</xdr:col>
      <xdr:colOff>38100</xdr:colOff>
      <xdr:row>33</xdr:row>
      <xdr:rowOff>62484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56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79011</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088428" y="539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162705</xdr:rowOff>
    </xdr:from>
    <xdr:to>
      <xdr:col>107</xdr:col>
      <xdr:colOff>101600</xdr:colOff>
      <xdr:row>32</xdr:row>
      <xdr:rowOff>92855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547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109382</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199428" y="525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112087</xdr:rowOff>
    </xdr:from>
    <xdr:to>
      <xdr:col>102</xdr:col>
      <xdr:colOff>165100</xdr:colOff>
      <xdr:row>31</xdr:row>
      <xdr:rowOff>42237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525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58764</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310428" y="503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36322</xdr:rowOff>
    </xdr:from>
    <xdr:to>
      <xdr:col>98</xdr:col>
      <xdr:colOff>38100</xdr:colOff>
      <xdr:row>30</xdr:row>
      <xdr:rowOff>137922</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517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28</xdr:row>
      <xdr:rowOff>154449</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495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33706</xdr:rowOff>
    </xdr:from>
    <xdr:to>
      <xdr:col>116</xdr:col>
      <xdr:colOff>63500</xdr:colOff>
      <xdr:row>59</xdr:row>
      <xdr:rowOff>36163</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149256"/>
          <a:ext cx="8382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9017</xdr:rowOff>
    </xdr:from>
    <xdr:to>
      <xdr:col>111</xdr:col>
      <xdr:colOff>177800</xdr:colOff>
      <xdr:row>59</xdr:row>
      <xdr:rowOff>33706</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124567"/>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9017</xdr:rowOff>
    </xdr:from>
    <xdr:to>
      <xdr:col>107</xdr:col>
      <xdr:colOff>50800</xdr:colOff>
      <xdr:row>59</xdr:row>
      <xdr:rowOff>15322</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124567"/>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2635</xdr:rowOff>
    </xdr:from>
    <xdr:to>
      <xdr:col>102</xdr:col>
      <xdr:colOff>114300</xdr:colOff>
      <xdr:row>59</xdr:row>
      <xdr:rowOff>15322</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118185"/>
          <a:ext cx="889000" cy="1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156813</xdr:rowOff>
    </xdr:from>
    <xdr:to>
      <xdr:col>116</xdr:col>
      <xdr:colOff>114300</xdr:colOff>
      <xdr:row>59</xdr:row>
      <xdr:rowOff>86963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0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71740</xdr:rowOff>
    </xdr:from>
    <xdr:ext cx="378565"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15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154356</xdr:rowOff>
    </xdr:from>
    <xdr:to>
      <xdr:col>112</xdr:col>
      <xdr:colOff>38100</xdr:colOff>
      <xdr:row>59</xdr:row>
      <xdr:rowOff>84506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0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75633</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34017" y="10191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129667</xdr:rowOff>
    </xdr:from>
    <xdr:to>
      <xdr:col>107</xdr:col>
      <xdr:colOff>101600</xdr:colOff>
      <xdr:row>59</xdr:row>
      <xdr:rowOff>59817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7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50944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10166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135972</xdr:rowOff>
    </xdr:from>
    <xdr:to>
      <xdr:col>102</xdr:col>
      <xdr:colOff>165100</xdr:colOff>
      <xdr:row>59</xdr:row>
      <xdr:rowOff>66122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57249</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17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123285</xdr:rowOff>
    </xdr:from>
    <xdr:to>
      <xdr:col>98</xdr:col>
      <xdr:colOff>38100</xdr:colOff>
      <xdr:row>59</xdr:row>
      <xdr:rowOff>53435</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06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44562</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101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148120</xdr:rowOff>
    </xdr:from>
    <xdr:to>
      <xdr:col>116</xdr:col>
      <xdr:colOff>63500</xdr:colOff>
      <xdr:row>75</xdr:row>
      <xdr:rowOff>36068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835420"/>
          <a:ext cx="8382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36068</xdr:rowOff>
    </xdr:from>
    <xdr:to>
      <xdr:col>111</xdr:col>
      <xdr:colOff>177800</xdr:colOff>
      <xdr:row>75</xdr:row>
      <xdr:rowOff>107200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894818"/>
          <a:ext cx="889000" cy="7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107200</xdr:rowOff>
    </xdr:from>
    <xdr:to>
      <xdr:col>107</xdr:col>
      <xdr:colOff>50800</xdr:colOff>
      <xdr:row>75</xdr:row>
      <xdr:rowOff>107734</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965950"/>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107734</xdr:rowOff>
    </xdr:from>
    <xdr:to>
      <xdr:col>102</xdr:col>
      <xdr:colOff>114300</xdr:colOff>
      <xdr:row>75</xdr:row>
      <xdr:rowOff>152769</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2966484"/>
          <a:ext cx="889000" cy="45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97320</xdr:rowOff>
    </xdr:from>
    <xdr:to>
      <xdr:col>116</xdr:col>
      <xdr:colOff>114300</xdr:colOff>
      <xdr:row>75</xdr:row>
      <xdr:rowOff>27470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7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75747</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76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156718</xdr:rowOff>
    </xdr:from>
    <xdr:to>
      <xdr:col>112</xdr:col>
      <xdr:colOff>38100</xdr:colOff>
      <xdr:row>75</xdr:row>
      <xdr:rowOff>86868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84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77995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293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56400</xdr:rowOff>
    </xdr:from>
    <xdr:to>
      <xdr:col>107</xdr:col>
      <xdr:colOff>101600</xdr:colOff>
      <xdr:row>75</xdr:row>
      <xdr:rowOff>158000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9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149128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300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56934</xdr:rowOff>
    </xdr:from>
    <xdr:to>
      <xdr:col>102</xdr:col>
      <xdr:colOff>165100</xdr:colOff>
      <xdr:row>75</xdr:row>
      <xdr:rowOff>158533</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9156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149662</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300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101968</xdr:rowOff>
    </xdr:from>
    <xdr:to>
      <xdr:col>98</xdr:col>
      <xdr:colOff>38100</xdr:colOff>
      <xdr:row>76</xdr:row>
      <xdr:rowOff>32119</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9607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23246</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305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470,166</a:t>
          </a:r>
          <a:r>
            <a:rPr kumimoji="1" lang="ja-JP" altLang="en-US" sz="1300">
              <a:latin typeface="ＭＳ Ｐゴシック" panose="020B0600070205080204" pitchFamily="50" charset="-128"/>
              <a:ea typeface="ＭＳ Ｐゴシック" panose="020B0600070205080204" pitchFamily="50" charset="-128"/>
            </a:rPr>
            <a:t>円となっており、人件費、普通建設事業費、投資及び出資金などで類似団体の平均を上回る一方、扶助費、補助費等などで下回っている。</a:t>
          </a:r>
        </a:p>
        <a:p>
          <a:r>
            <a:rPr kumimoji="1" lang="ja-JP" altLang="en-US" sz="1300">
              <a:latin typeface="ＭＳ Ｐゴシック" panose="020B0600070205080204" pitchFamily="50" charset="-128"/>
              <a:ea typeface="ＭＳ Ｐゴシック" panose="020B0600070205080204" pitchFamily="50" charset="-128"/>
            </a:rPr>
            <a:t>　類似団体平均を上回っているもののうち、人件費については、給料表や昇格制度の見直しによる給与水準の適正化に努めている。普通建設事業費については、手柄山平和公園の再整備や</a:t>
          </a:r>
          <a:r>
            <a:rPr kumimoji="1" lang="en-US" altLang="ja-JP" sz="1300">
              <a:latin typeface="ＭＳ Ｐゴシック" panose="020B0600070205080204" pitchFamily="50" charset="-128"/>
              <a:ea typeface="ＭＳ Ｐゴシック" panose="020B0600070205080204" pitchFamily="50" charset="-128"/>
            </a:rPr>
            <a:t>JR</a:t>
          </a:r>
          <a:r>
            <a:rPr kumimoji="1" lang="ja-JP" altLang="en-US" sz="1300">
              <a:latin typeface="ＭＳ Ｐゴシック" panose="020B0600070205080204" pitchFamily="50" charset="-128"/>
              <a:ea typeface="ＭＳ Ｐゴシック" panose="020B0600070205080204" pitchFamily="50" charset="-128"/>
            </a:rPr>
            <a:t>英賀保駅周辺整備事業といった新規事業、校舎の長寿命化改修等により、新規整備・更新整備ともに増となっている。投資及び出資金については、水道事業、下水道事業の投資的経費に係る繰出について、一部を出資金として負担しているの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106934</xdr:rowOff>
    </xdr:from>
    <xdr:to>
      <xdr:col>24</xdr:col>
      <xdr:colOff>63500</xdr:colOff>
      <xdr:row>35</xdr:row>
      <xdr:rowOff>116078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076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106934</xdr:rowOff>
    </xdr:from>
    <xdr:to>
      <xdr:col>19</xdr:col>
      <xdr:colOff>177800</xdr:colOff>
      <xdr:row>35</xdr:row>
      <xdr:rowOff>112268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0768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112268</xdr:rowOff>
    </xdr:from>
    <xdr:to>
      <xdr:col>15</xdr:col>
      <xdr:colOff>50800</xdr:colOff>
      <xdr:row>35</xdr:row>
      <xdr:rowOff>118364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1301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100838</xdr:rowOff>
    </xdr:from>
    <xdr:to>
      <xdr:col>10</xdr:col>
      <xdr:colOff>114300</xdr:colOff>
      <xdr:row>35</xdr:row>
      <xdr:rowOff>118364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0158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65278</xdr:rowOff>
    </xdr:from>
    <xdr:to>
      <xdr:col>24</xdr:col>
      <xdr:colOff>114300</xdr:colOff>
      <xdr:row>35</xdr:row>
      <xdr:rowOff>166878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43705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4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56134</xdr:rowOff>
    </xdr:from>
    <xdr:to>
      <xdr:col>20</xdr:col>
      <xdr:colOff>38100</xdr:colOff>
      <xdr:row>35</xdr:row>
      <xdr:rowOff>157734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148861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61468</xdr:rowOff>
    </xdr:from>
    <xdr:to>
      <xdr:col>15</xdr:col>
      <xdr:colOff>101600</xdr:colOff>
      <xdr:row>35</xdr:row>
      <xdr:rowOff>163068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6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154195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5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67564</xdr:rowOff>
    </xdr:from>
    <xdr:to>
      <xdr:col>10</xdr:col>
      <xdr:colOff>165100</xdr:colOff>
      <xdr:row>35</xdr:row>
      <xdr:rowOff>169164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160291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6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50038</xdr:rowOff>
    </xdr:from>
    <xdr:to>
      <xdr:col>6</xdr:col>
      <xdr:colOff>38100</xdr:colOff>
      <xdr:row>35</xdr:row>
      <xdr:rowOff>151638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5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168165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90932</xdr:rowOff>
    </xdr:from>
    <xdr:to>
      <xdr:col>24</xdr:col>
      <xdr:colOff>63500</xdr:colOff>
      <xdr:row>59</xdr:row>
      <xdr:rowOff>1791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35032"/>
          <a:ext cx="838200" cy="8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146736</xdr:rowOff>
    </xdr:from>
    <xdr:to>
      <xdr:col>19</xdr:col>
      <xdr:colOff>177800</xdr:colOff>
      <xdr:row>59</xdr:row>
      <xdr:rowOff>1791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90836"/>
          <a:ext cx="889000" cy="2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89421</xdr:rowOff>
    </xdr:from>
    <xdr:to>
      <xdr:col>15</xdr:col>
      <xdr:colOff>50800</xdr:colOff>
      <xdr:row>58</xdr:row>
      <xdr:rowOff>146736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33521"/>
          <a:ext cx="889000" cy="5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8433</xdr:rowOff>
    </xdr:from>
    <xdr:to>
      <xdr:col>10</xdr:col>
      <xdr:colOff>114300</xdr:colOff>
      <xdr:row>58</xdr:row>
      <xdr:rowOff>89421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923833"/>
          <a:ext cx="889000" cy="110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40132</xdr:rowOff>
    </xdr:from>
    <xdr:to>
      <xdr:col>24</xdr:col>
      <xdr:colOff>114300</xdr:colOff>
      <xdr:row>58</xdr:row>
      <xdr:rowOff>141732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8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18559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6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122441</xdr:rowOff>
    </xdr:from>
    <xdr:to>
      <xdr:col>20</xdr:col>
      <xdr:colOff>38100</xdr:colOff>
      <xdr:row>59</xdr:row>
      <xdr:rowOff>52591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6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43718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95936</xdr:rowOff>
    </xdr:from>
    <xdr:to>
      <xdr:col>15</xdr:col>
      <xdr:colOff>101600</xdr:colOff>
      <xdr:row>59</xdr:row>
      <xdr:rowOff>26086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4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17213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3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38621</xdr:rowOff>
    </xdr:from>
    <xdr:to>
      <xdr:col>10</xdr:col>
      <xdr:colOff>165100</xdr:colOff>
      <xdr:row>58</xdr:row>
      <xdr:rowOff>140221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131348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7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129083</xdr:rowOff>
    </xdr:from>
    <xdr:to>
      <xdr:col>6</xdr:col>
      <xdr:colOff>38100</xdr:colOff>
      <xdr:row>52</xdr:row>
      <xdr:rowOff>59233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7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50360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65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54821</xdr:rowOff>
    </xdr:from>
    <xdr:to>
      <xdr:col>24</xdr:col>
      <xdr:colOff>63500</xdr:colOff>
      <xdr:row>77</xdr:row>
      <xdr:rowOff>102499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256471"/>
          <a:ext cx="838200" cy="4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102499</xdr:rowOff>
    </xdr:from>
    <xdr:to>
      <xdr:col>19</xdr:col>
      <xdr:colOff>177800</xdr:colOff>
      <xdr:row>78</xdr:row>
      <xdr:rowOff>16081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04149"/>
          <a:ext cx="889000" cy="8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127584</xdr:rowOff>
    </xdr:from>
    <xdr:to>
      <xdr:col>15</xdr:col>
      <xdr:colOff>50800</xdr:colOff>
      <xdr:row>78</xdr:row>
      <xdr:rowOff>16081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329234"/>
          <a:ext cx="889000" cy="5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127584</xdr:rowOff>
    </xdr:from>
    <xdr:to>
      <xdr:col>10</xdr:col>
      <xdr:colOff>114300</xdr:colOff>
      <xdr:row>78</xdr:row>
      <xdr:rowOff>153949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329234"/>
          <a:ext cx="889000" cy="19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4021</xdr:rowOff>
    </xdr:from>
    <xdr:to>
      <xdr:col>24</xdr:col>
      <xdr:colOff>114300</xdr:colOff>
      <xdr:row>77</xdr:row>
      <xdr:rowOff>105621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20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153898</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84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51699</xdr:rowOff>
    </xdr:from>
    <xdr:to>
      <xdr:col>20</xdr:col>
      <xdr:colOff>38100</xdr:colOff>
      <xdr:row>77</xdr:row>
      <xdr:rowOff>153299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5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144426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4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136731</xdr:rowOff>
    </xdr:from>
    <xdr:to>
      <xdr:col>15</xdr:col>
      <xdr:colOff>101600</xdr:colOff>
      <xdr:row>78</xdr:row>
      <xdr:rowOff>66881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3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58008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3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76784</xdr:rowOff>
    </xdr:from>
    <xdr:to>
      <xdr:col>10</xdr:col>
      <xdr:colOff>165100</xdr:colOff>
      <xdr:row>78</xdr:row>
      <xdr:rowOff>6934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7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169511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37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103149</xdr:rowOff>
    </xdr:from>
    <xdr:to>
      <xdr:col>6</xdr:col>
      <xdr:colOff>38100</xdr:colOff>
      <xdr:row>79</xdr:row>
      <xdr:rowOff>33299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7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24426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5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154239</xdr:rowOff>
    </xdr:from>
    <xdr:to>
      <xdr:col>24</xdr:col>
      <xdr:colOff>63500</xdr:colOff>
      <xdr:row>96</xdr:row>
      <xdr:rowOff>164046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613439"/>
          <a:ext cx="838200" cy="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128087</xdr:rowOff>
    </xdr:from>
    <xdr:to>
      <xdr:col>19</xdr:col>
      <xdr:colOff>177800</xdr:colOff>
      <xdr:row>96</xdr:row>
      <xdr:rowOff>154239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15837"/>
          <a:ext cx="889000" cy="19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128087</xdr:rowOff>
    </xdr:from>
    <xdr:to>
      <xdr:col>15</xdr:col>
      <xdr:colOff>50800</xdr:colOff>
      <xdr:row>96</xdr:row>
      <xdr:rowOff>39047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415837"/>
          <a:ext cx="889000" cy="8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39047</xdr:rowOff>
    </xdr:from>
    <xdr:to>
      <xdr:col>10</xdr:col>
      <xdr:colOff>114300</xdr:colOff>
      <xdr:row>96</xdr:row>
      <xdr:rowOff>63027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98247"/>
          <a:ext cx="889000" cy="2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113246</xdr:rowOff>
    </xdr:from>
    <xdr:to>
      <xdr:col>24</xdr:col>
      <xdr:colOff>114300</xdr:colOff>
      <xdr:row>97</xdr:row>
      <xdr:rowOff>43396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7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91673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5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103439</xdr:rowOff>
    </xdr:from>
    <xdr:to>
      <xdr:col>20</xdr:col>
      <xdr:colOff>38100</xdr:colOff>
      <xdr:row>97</xdr:row>
      <xdr:rowOff>33589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6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24716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77287</xdr:rowOff>
    </xdr:from>
    <xdr:to>
      <xdr:col>15</xdr:col>
      <xdr:colOff>101600</xdr:colOff>
      <xdr:row>96</xdr:row>
      <xdr:rowOff>7437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6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170014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5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159697</xdr:rowOff>
    </xdr:from>
    <xdr:to>
      <xdr:col>10</xdr:col>
      <xdr:colOff>165100</xdr:colOff>
      <xdr:row>96</xdr:row>
      <xdr:rowOff>89847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4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80974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4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12227</xdr:rowOff>
    </xdr:from>
    <xdr:to>
      <xdr:col>6</xdr:col>
      <xdr:colOff>38100</xdr:colOff>
      <xdr:row>96</xdr:row>
      <xdr:rowOff>113827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47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130354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24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120040</xdr:rowOff>
    </xdr:from>
    <xdr:to>
      <xdr:col>55</xdr:col>
      <xdr:colOff>0</xdr:colOff>
      <xdr:row>37</xdr:row>
      <xdr:rowOff>149758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463690"/>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52832</xdr:rowOff>
    </xdr:from>
    <xdr:to>
      <xdr:col>50</xdr:col>
      <xdr:colOff>114300</xdr:colOff>
      <xdr:row>37</xdr:row>
      <xdr:rowOff>149758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396482"/>
          <a:ext cx="889000" cy="9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52832</xdr:rowOff>
    </xdr:from>
    <xdr:to>
      <xdr:col>45</xdr:col>
      <xdr:colOff>177800</xdr:colOff>
      <xdr:row>37</xdr:row>
      <xdr:rowOff>152502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396482"/>
          <a:ext cx="889000" cy="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152502</xdr:rowOff>
    </xdr:from>
    <xdr:to>
      <xdr:col>41</xdr:col>
      <xdr:colOff>50800</xdr:colOff>
      <xdr:row>37</xdr:row>
      <xdr:rowOff>164846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496152"/>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69240</xdr:rowOff>
    </xdr:from>
    <xdr:to>
      <xdr:col>55</xdr:col>
      <xdr:colOff>50800</xdr:colOff>
      <xdr:row>37</xdr:row>
      <xdr:rowOff>170841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128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47667</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91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98958</xdr:rowOff>
    </xdr:from>
    <xdr:to>
      <xdr:col>50</xdr:col>
      <xdr:colOff>165100</xdr:colOff>
      <xdr:row>38</xdr:row>
      <xdr:rowOff>29108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20235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35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2032</xdr:rowOff>
    </xdr:from>
    <xdr:to>
      <xdr:col>46</xdr:col>
      <xdr:colOff>38100</xdr:colOff>
      <xdr:row>37</xdr:row>
      <xdr:rowOff>103632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94759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438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101702</xdr:rowOff>
    </xdr:from>
    <xdr:to>
      <xdr:col>41</xdr:col>
      <xdr:colOff>101600</xdr:colOff>
      <xdr:row>38</xdr:row>
      <xdr:rowOff>31852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4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22979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38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114046</xdr:rowOff>
    </xdr:from>
    <xdr:to>
      <xdr:col>36</xdr:col>
      <xdr:colOff>165100</xdr:colOff>
      <xdr:row>38</xdr:row>
      <xdr:rowOff>44196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35323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5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100229</xdr:rowOff>
    </xdr:from>
    <xdr:to>
      <xdr:col>55</xdr:col>
      <xdr:colOff>0</xdr:colOff>
      <xdr:row>57</xdr:row>
      <xdr:rowOff>18923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01429"/>
          <a:ext cx="838200" cy="9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100229</xdr:rowOff>
    </xdr:from>
    <xdr:to>
      <xdr:col>50</xdr:col>
      <xdr:colOff>114300</xdr:colOff>
      <xdr:row>56</xdr:row>
      <xdr:rowOff>139471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701429"/>
          <a:ext cx="889000" cy="3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75464</xdr:rowOff>
    </xdr:from>
    <xdr:to>
      <xdr:col>45</xdr:col>
      <xdr:colOff>177800</xdr:colOff>
      <xdr:row>56</xdr:row>
      <xdr:rowOff>139471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676664"/>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75464</xdr:rowOff>
    </xdr:from>
    <xdr:to>
      <xdr:col>41</xdr:col>
      <xdr:colOff>50800</xdr:colOff>
      <xdr:row>56</xdr:row>
      <xdr:rowOff>87732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676664"/>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139573</xdr:rowOff>
    </xdr:from>
    <xdr:to>
      <xdr:col>55</xdr:col>
      <xdr:colOff>50800</xdr:colOff>
      <xdr:row>57</xdr:row>
      <xdr:rowOff>69723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4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118000</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1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49429</xdr:rowOff>
    </xdr:from>
    <xdr:to>
      <xdr:col>50</xdr:col>
      <xdr:colOff>165100</xdr:colOff>
      <xdr:row>56</xdr:row>
      <xdr:rowOff>151029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5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167556</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42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88671</xdr:rowOff>
    </xdr:from>
    <xdr:to>
      <xdr:col>46</xdr:col>
      <xdr:colOff>38100</xdr:colOff>
      <xdr:row>57</xdr:row>
      <xdr:rowOff>18821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68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35348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46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24664</xdr:rowOff>
    </xdr:from>
    <xdr:to>
      <xdr:col>41</xdr:col>
      <xdr:colOff>101600</xdr:colOff>
      <xdr:row>56</xdr:row>
      <xdr:rowOff>126264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2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142791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36932</xdr:rowOff>
    </xdr:from>
    <xdr:to>
      <xdr:col>36</xdr:col>
      <xdr:colOff>165100</xdr:colOff>
      <xdr:row>56</xdr:row>
      <xdr:rowOff>138532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3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155059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41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127164</xdr:rowOff>
    </xdr:from>
    <xdr:to>
      <xdr:col>55</xdr:col>
      <xdr:colOff>0</xdr:colOff>
      <xdr:row>77</xdr:row>
      <xdr:rowOff>134156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28814"/>
          <a:ext cx="838200" cy="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41878</xdr:rowOff>
    </xdr:from>
    <xdr:to>
      <xdr:col>50</xdr:col>
      <xdr:colOff>114300</xdr:colOff>
      <xdr:row>77</xdr:row>
      <xdr:rowOff>127164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43528"/>
          <a:ext cx="889000" cy="8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41878</xdr:rowOff>
    </xdr:from>
    <xdr:to>
      <xdr:col>45</xdr:col>
      <xdr:colOff>177800</xdr:colOff>
      <xdr:row>77</xdr:row>
      <xdr:rowOff>159931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43528"/>
          <a:ext cx="889000" cy="11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129566</xdr:rowOff>
    </xdr:from>
    <xdr:to>
      <xdr:col>41</xdr:col>
      <xdr:colOff>50800</xdr:colOff>
      <xdr:row>77</xdr:row>
      <xdr:rowOff>159931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31216"/>
          <a:ext cx="889000" cy="3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83356</xdr:rowOff>
    </xdr:from>
    <xdr:to>
      <xdr:col>55</xdr:col>
      <xdr:colOff>50800</xdr:colOff>
      <xdr:row>78</xdr:row>
      <xdr:rowOff>13506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8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106233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13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76364</xdr:rowOff>
    </xdr:from>
    <xdr:to>
      <xdr:col>50</xdr:col>
      <xdr:colOff>165100</xdr:colOff>
      <xdr:row>78</xdr:row>
      <xdr:rowOff>6514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7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169091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162528</xdr:rowOff>
    </xdr:from>
    <xdr:to>
      <xdr:col>46</xdr:col>
      <xdr:colOff>38100</xdr:colOff>
      <xdr:row>77</xdr:row>
      <xdr:rowOff>92678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9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109205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6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109131</xdr:rowOff>
    </xdr:from>
    <xdr:to>
      <xdr:col>41</xdr:col>
      <xdr:colOff>101600</xdr:colOff>
      <xdr:row>78</xdr:row>
      <xdr:rowOff>39281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1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30408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0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78766</xdr:rowOff>
    </xdr:from>
    <xdr:to>
      <xdr:col>36</xdr:col>
      <xdr:colOff>165100</xdr:colOff>
      <xdr:row>78</xdr:row>
      <xdr:rowOff>8916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8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7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66566</xdr:rowOff>
    </xdr:from>
    <xdr:to>
      <xdr:col>55</xdr:col>
      <xdr:colOff>0</xdr:colOff>
      <xdr:row>95</xdr:row>
      <xdr:rowOff>103181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011416"/>
          <a:ext cx="838200" cy="37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103181</xdr:rowOff>
    </xdr:from>
    <xdr:to>
      <xdr:col>50</xdr:col>
      <xdr:colOff>114300</xdr:colOff>
      <xdr:row>95</xdr:row>
      <xdr:rowOff>146425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90931"/>
          <a:ext cx="889000" cy="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92856</xdr:rowOff>
    </xdr:from>
    <xdr:to>
      <xdr:col>45</xdr:col>
      <xdr:colOff>177800</xdr:colOff>
      <xdr:row>95</xdr:row>
      <xdr:rowOff>146425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380606"/>
          <a:ext cx="8890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96208</xdr:rowOff>
    </xdr:from>
    <xdr:to>
      <xdr:col>41</xdr:col>
      <xdr:colOff>50800</xdr:colOff>
      <xdr:row>95</xdr:row>
      <xdr:rowOff>92856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698158"/>
          <a:ext cx="889000" cy="68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15766</xdr:rowOff>
    </xdr:from>
    <xdr:to>
      <xdr:col>55</xdr:col>
      <xdr:colOff>50800</xdr:colOff>
      <xdr:row>93</xdr:row>
      <xdr:rowOff>117366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96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38643</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81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52381</xdr:rowOff>
    </xdr:from>
    <xdr:to>
      <xdr:col>50</xdr:col>
      <xdr:colOff>165100</xdr:colOff>
      <xdr:row>95</xdr:row>
      <xdr:rowOff>153981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4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170508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1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95625</xdr:rowOff>
    </xdr:from>
    <xdr:to>
      <xdr:col>46</xdr:col>
      <xdr:colOff>38100</xdr:colOff>
      <xdr:row>96</xdr:row>
      <xdr:rowOff>25775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42302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5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42056</xdr:rowOff>
    </xdr:from>
    <xdr:to>
      <xdr:col>41</xdr:col>
      <xdr:colOff>101600</xdr:colOff>
      <xdr:row>95</xdr:row>
      <xdr:rowOff>143656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2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160183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0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45408</xdr:rowOff>
    </xdr:from>
    <xdr:to>
      <xdr:col>36</xdr:col>
      <xdr:colOff>165100</xdr:colOff>
      <xdr:row>91</xdr:row>
      <xdr:rowOff>147008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6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163535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42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28884</xdr:rowOff>
    </xdr:from>
    <xdr:to>
      <xdr:col>85</xdr:col>
      <xdr:colOff>127000</xdr:colOff>
      <xdr:row>36</xdr:row>
      <xdr:rowOff>62956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201084"/>
          <a:ext cx="838200" cy="3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62956</xdr:rowOff>
    </xdr:from>
    <xdr:to>
      <xdr:col>81</xdr:col>
      <xdr:colOff>50800</xdr:colOff>
      <xdr:row>37</xdr:row>
      <xdr:rowOff>57731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235156"/>
          <a:ext cx="889000" cy="16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57731</xdr:rowOff>
    </xdr:from>
    <xdr:to>
      <xdr:col>76</xdr:col>
      <xdr:colOff>114300</xdr:colOff>
      <xdr:row>37</xdr:row>
      <xdr:rowOff>111288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01381"/>
          <a:ext cx="889000" cy="5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155484</xdr:rowOff>
    </xdr:from>
    <xdr:to>
      <xdr:col>71</xdr:col>
      <xdr:colOff>177800</xdr:colOff>
      <xdr:row>37</xdr:row>
      <xdr:rowOff>111288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5984784"/>
          <a:ext cx="889000" cy="47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149534</xdr:rowOff>
    </xdr:from>
    <xdr:to>
      <xdr:col>85</xdr:col>
      <xdr:colOff>177800</xdr:colOff>
      <xdr:row>36</xdr:row>
      <xdr:rowOff>79684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15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961</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00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12156</xdr:rowOff>
    </xdr:from>
    <xdr:to>
      <xdr:col>81</xdr:col>
      <xdr:colOff>101600</xdr:colOff>
      <xdr:row>36</xdr:row>
      <xdr:rowOff>113756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18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130283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95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6931</xdr:rowOff>
    </xdr:from>
    <xdr:to>
      <xdr:col>76</xdr:col>
      <xdr:colOff>165100</xdr:colOff>
      <xdr:row>37</xdr:row>
      <xdr:rowOff>108531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5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125058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12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60488</xdr:rowOff>
    </xdr:from>
    <xdr:to>
      <xdr:col>72</xdr:col>
      <xdr:colOff>38100</xdr:colOff>
      <xdr:row>37</xdr:row>
      <xdr:rowOff>162088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0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7165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17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104684</xdr:rowOff>
    </xdr:from>
    <xdr:to>
      <xdr:col>67</xdr:col>
      <xdr:colOff>101600</xdr:colOff>
      <xdr:row>35</xdr:row>
      <xdr:rowOff>34834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593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51361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70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67005</xdr:rowOff>
    </xdr:from>
    <xdr:to>
      <xdr:col>85</xdr:col>
      <xdr:colOff>127000</xdr:colOff>
      <xdr:row>56</xdr:row>
      <xdr:rowOff>134842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496755"/>
          <a:ext cx="838200" cy="23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134842</xdr:rowOff>
    </xdr:from>
    <xdr:to>
      <xdr:col>81</xdr:col>
      <xdr:colOff>50800</xdr:colOff>
      <xdr:row>56</xdr:row>
      <xdr:rowOff>139671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736042"/>
          <a:ext cx="889000" cy="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118497</xdr:rowOff>
    </xdr:from>
    <xdr:to>
      <xdr:col>76</xdr:col>
      <xdr:colOff>114300</xdr:colOff>
      <xdr:row>56</xdr:row>
      <xdr:rowOff>139671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719697"/>
          <a:ext cx="889000" cy="2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118497</xdr:rowOff>
    </xdr:from>
    <xdr:to>
      <xdr:col>71</xdr:col>
      <xdr:colOff>177800</xdr:colOff>
      <xdr:row>57</xdr:row>
      <xdr:rowOff>31429</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719697"/>
          <a:ext cx="889000" cy="8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16205</xdr:rowOff>
    </xdr:from>
    <xdr:to>
      <xdr:col>85</xdr:col>
      <xdr:colOff>177800</xdr:colOff>
      <xdr:row>55</xdr:row>
      <xdr:rowOff>117805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44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39082</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29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84042</xdr:rowOff>
    </xdr:from>
    <xdr:to>
      <xdr:col>81</xdr:col>
      <xdr:colOff>101600</xdr:colOff>
      <xdr:row>57</xdr:row>
      <xdr:rowOff>14192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68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5319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77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88871</xdr:rowOff>
    </xdr:from>
    <xdr:to>
      <xdr:col>76</xdr:col>
      <xdr:colOff>165100</xdr:colOff>
      <xdr:row>57</xdr:row>
      <xdr:rowOff>19021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6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10148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7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67697</xdr:rowOff>
    </xdr:from>
    <xdr:to>
      <xdr:col>72</xdr:col>
      <xdr:colOff>38100</xdr:colOff>
      <xdr:row>56</xdr:row>
      <xdr:rowOff>169297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6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14374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44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152079</xdr:rowOff>
    </xdr:from>
    <xdr:to>
      <xdr:col>67</xdr:col>
      <xdr:colOff>101600</xdr:colOff>
      <xdr:row>57</xdr:row>
      <xdr:rowOff>82229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5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73356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84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94416</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38966"/>
          <a:ext cx="8382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98444</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42994"/>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43616</xdr:rowOff>
    </xdr:from>
    <xdr:to>
      <xdr:col>85</xdr:col>
      <xdr:colOff>177800</xdr:colOff>
      <xdr:row>79</xdr:row>
      <xdr:rowOff>145216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8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129993</xdr:rowOff>
    </xdr:from>
    <xdr:ext cx="313932"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30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47644</xdr:rowOff>
    </xdr:from>
    <xdr:to>
      <xdr:col>67</xdr:col>
      <xdr:colOff>101600</xdr:colOff>
      <xdr:row>79</xdr:row>
      <xdr:rowOff>149244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140371</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49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140729</xdr:rowOff>
    </xdr:from>
    <xdr:to>
      <xdr:col>85</xdr:col>
      <xdr:colOff>127000</xdr:colOff>
      <xdr:row>96</xdr:row>
      <xdr:rowOff>57130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428479"/>
          <a:ext cx="838200" cy="8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106507</xdr:rowOff>
    </xdr:from>
    <xdr:to>
      <xdr:col>81</xdr:col>
      <xdr:colOff>50800</xdr:colOff>
      <xdr:row>95</xdr:row>
      <xdr:rowOff>140729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394257"/>
          <a:ext cx="889000" cy="3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106507</xdr:rowOff>
    </xdr:from>
    <xdr:to>
      <xdr:col>76</xdr:col>
      <xdr:colOff>114300</xdr:colOff>
      <xdr:row>95</xdr:row>
      <xdr:rowOff>165052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394257"/>
          <a:ext cx="889000" cy="5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165052</xdr:rowOff>
    </xdr:from>
    <xdr:to>
      <xdr:col>71</xdr:col>
      <xdr:colOff>177800</xdr:colOff>
      <xdr:row>96</xdr:row>
      <xdr:rowOff>99833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452802"/>
          <a:ext cx="889000" cy="10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6330</xdr:rowOff>
    </xdr:from>
    <xdr:to>
      <xdr:col>85</xdr:col>
      <xdr:colOff>177800</xdr:colOff>
      <xdr:row>96</xdr:row>
      <xdr:rowOff>107930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46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29207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31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89929</xdr:rowOff>
    </xdr:from>
    <xdr:to>
      <xdr:col>81</xdr:col>
      <xdr:colOff>101600</xdr:colOff>
      <xdr:row>96</xdr:row>
      <xdr:rowOff>20079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37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36606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15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55707</xdr:rowOff>
    </xdr:from>
    <xdr:to>
      <xdr:col>76</xdr:col>
      <xdr:colOff>165100</xdr:colOff>
      <xdr:row>95</xdr:row>
      <xdr:rowOff>157307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3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2384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11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114252</xdr:rowOff>
    </xdr:from>
    <xdr:to>
      <xdr:col>72</xdr:col>
      <xdr:colOff>38100</xdr:colOff>
      <xdr:row>96</xdr:row>
      <xdr:rowOff>44402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40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60929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17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49033</xdr:rowOff>
    </xdr:from>
    <xdr:to>
      <xdr:col>67</xdr:col>
      <xdr:colOff>101600</xdr:colOff>
      <xdr:row>96</xdr:row>
      <xdr:rowOff>150633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50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167160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28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目的別歳出は、土木費、教育費等で類似団体の平均を上回る一方、民生費等で下回っている。</a:t>
          </a:r>
        </a:p>
        <a:p>
          <a:r>
            <a:rPr kumimoji="1" lang="ja-JP" altLang="en-US" sz="1300">
              <a:latin typeface="ＭＳ Ｐゴシック" panose="020B0600070205080204" pitchFamily="50" charset="-128"/>
              <a:ea typeface="ＭＳ Ｐゴシック" panose="020B0600070205080204" pitchFamily="50" charset="-128"/>
            </a:rPr>
            <a:t>　類似団体を上回っているもののうち、土木費については、手柄山平和公園の再整備や</a:t>
          </a:r>
          <a:r>
            <a:rPr kumimoji="1" lang="en-US" altLang="ja-JP" sz="1300">
              <a:latin typeface="ＭＳ Ｐゴシック" panose="020B0600070205080204" pitchFamily="50" charset="-128"/>
              <a:ea typeface="ＭＳ Ｐゴシック" panose="020B0600070205080204" pitchFamily="50" charset="-128"/>
            </a:rPr>
            <a:t>JR</a:t>
          </a:r>
          <a:r>
            <a:rPr kumimoji="1" lang="ja-JP" altLang="en-US" sz="1300">
              <a:latin typeface="ＭＳ Ｐゴシック" panose="020B0600070205080204" pitchFamily="50" charset="-128"/>
              <a:ea typeface="ＭＳ Ｐゴシック" panose="020B0600070205080204" pitchFamily="50" charset="-128"/>
            </a:rPr>
            <a:t>英賀保駅周辺整備事業等の実施により増となっている。</a:t>
          </a:r>
        </a:p>
        <a:p>
          <a:r>
            <a:rPr kumimoji="1" lang="ja-JP" altLang="en-US" sz="1300">
              <a:latin typeface="ＭＳ Ｐゴシック" panose="020B0600070205080204" pitchFamily="50" charset="-128"/>
              <a:ea typeface="ＭＳ Ｐゴシック" panose="020B0600070205080204" pitchFamily="50" charset="-128"/>
            </a:rPr>
            <a:t>　教育費については、校舎長寿命化改修等の実施、新市立高等学校整備に係る用地の取得等により増となっている。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兵庫県姫路市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実質収支比率は前年度から</a:t>
          </a:r>
          <a:r>
            <a:rPr kumimoji="1" lang="en-US" altLang="ja-JP" sz="1300">
              <a:latin typeface="ＭＳ ゴシック" pitchFamily="49" charset="-128"/>
              <a:ea typeface="ＭＳ ゴシック" pitchFamily="49" charset="-128"/>
            </a:rPr>
            <a:t>0.25</a:t>
          </a:r>
          <a:r>
            <a:rPr kumimoji="1" lang="ja-JP" altLang="en-US" sz="1300">
              <a:latin typeface="ＭＳ ゴシック" pitchFamily="49" charset="-128"/>
              <a:ea typeface="ＭＳ ゴシック" pitchFamily="49" charset="-128"/>
            </a:rPr>
            <a:t>ポイント増加し</a:t>
          </a:r>
          <a:r>
            <a:rPr kumimoji="1" lang="en-US" altLang="ja-JP" sz="1300">
              <a:latin typeface="ＭＳ ゴシック" pitchFamily="49" charset="-128"/>
              <a:ea typeface="ＭＳ ゴシック" pitchFamily="49" charset="-128"/>
            </a:rPr>
            <a:t>4.51</a:t>
          </a:r>
          <a:r>
            <a:rPr kumimoji="1" lang="ja-JP" altLang="en-US" sz="1300">
              <a:latin typeface="ＭＳ ゴシック" pitchFamily="49" charset="-128"/>
              <a:ea typeface="ＭＳ ゴシック" pitchFamily="49" charset="-128"/>
            </a:rPr>
            <a:t>％となった。財政調整基金残高の変動はほぼなかったが、標準財政規模が</a:t>
          </a:r>
          <a:r>
            <a:rPr kumimoji="1" lang="en-US" altLang="ja-JP" sz="1300">
              <a:latin typeface="ＭＳ ゴシック" pitchFamily="49" charset="-128"/>
              <a:ea typeface="ＭＳ ゴシック" pitchFamily="49" charset="-128"/>
            </a:rPr>
            <a:t>2.09</a:t>
          </a:r>
          <a:r>
            <a:rPr kumimoji="1" lang="ja-JP" altLang="en-US" sz="1300">
              <a:latin typeface="ＭＳ ゴシック" pitchFamily="49" charset="-128"/>
              <a:ea typeface="ＭＳ ゴシック" pitchFamily="49" charset="-128"/>
            </a:rPr>
            <a:t>％（</a:t>
          </a:r>
          <a:r>
            <a:rPr kumimoji="1" lang="en-US" altLang="ja-JP" sz="1300">
              <a:latin typeface="ＭＳ ゴシック" pitchFamily="49" charset="-128"/>
              <a:ea typeface="ＭＳ ゴシック" pitchFamily="49" charset="-128"/>
            </a:rPr>
            <a:t>26.3</a:t>
          </a:r>
          <a:r>
            <a:rPr kumimoji="1" lang="ja-JP" altLang="en-US" sz="1300">
              <a:latin typeface="ＭＳ ゴシック" pitchFamily="49" charset="-128"/>
              <a:ea typeface="ＭＳ ゴシック" pitchFamily="49" charset="-128"/>
            </a:rPr>
            <a:t>億円）の増となったため、比率は</a:t>
          </a:r>
          <a:r>
            <a:rPr kumimoji="1" lang="en-US" altLang="ja-JP" sz="1300">
              <a:latin typeface="ＭＳ ゴシック" pitchFamily="49" charset="-128"/>
              <a:ea typeface="ＭＳ ゴシック" pitchFamily="49" charset="-128"/>
            </a:rPr>
            <a:t>11.36</a:t>
          </a:r>
          <a:r>
            <a:rPr kumimoji="1" lang="ja-JP" altLang="en-US" sz="1300">
              <a:latin typeface="ＭＳ ゴシック" pitchFamily="49" charset="-128"/>
              <a:ea typeface="ＭＳ ゴシック" pitchFamily="49" charset="-128"/>
            </a:rPr>
            <a:t>％で前年度から</a:t>
          </a:r>
          <a:r>
            <a:rPr kumimoji="1" lang="en-US" altLang="ja-JP" sz="1300">
              <a:latin typeface="ＭＳ ゴシック" pitchFamily="49" charset="-128"/>
              <a:ea typeface="ＭＳ ゴシック" pitchFamily="49" charset="-128"/>
            </a:rPr>
            <a:t>0.21</a:t>
          </a:r>
          <a:r>
            <a:rPr kumimoji="1" lang="ja-JP" altLang="en-US" sz="1300">
              <a:latin typeface="ＭＳ ゴシック" pitchFamily="49" charset="-128"/>
              <a:ea typeface="ＭＳ ゴシック" pitchFamily="49" charset="-128"/>
            </a:rPr>
            <a:t>ポイント減となっている。</a:t>
          </a:r>
        </a:p>
        <a:p>
          <a:r>
            <a:rPr kumimoji="1" lang="ja-JP" altLang="en-US" sz="1300">
              <a:latin typeface="ＭＳ ゴシック" pitchFamily="49" charset="-128"/>
              <a:ea typeface="ＭＳ ゴシック" pitchFamily="49" charset="-128"/>
            </a:rPr>
            <a:t>　実質単年度収支は、令和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年度は</a:t>
          </a:r>
          <a:r>
            <a:rPr kumimoji="1" lang="en-US" altLang="ja-JP" sz="1300">
              <a:latin typeface="ＭＳ ゴシック" pitchFamily="49" charset="-128"/>
              <a:ea typeface="ＭＳ ゴシック" pitchFamily="49" charset="-128"/>
            </a:rPr>
            <a:t>4.1</a:t>
          </a:r>
          <a:r>
            <a:rPr kumimoji="1" lang="ja-JP" altLang="en-US" sz="1300">
              <a:latin typeface="ＭＳ ゴシック" pitchFamily="49" charset="-128"/>
              <a:ea typeface="ＭＳ ゴシック" pitchFamily="49" charset="-128"/>
            </a:rPr>
            <a:t>億円の赤字となったが、令和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a:t>
          </a:r>
          <a:r>
            <a:rPr kumimoji="1" lang="en-US" altLang="ja-JP" sz="1300">
              <a:latin typeface="ＭＳ ゴシック" pitchFamily="49" charset="-128"/>
              <a:ea typeface="ＭＳ ゴシック" pitchFamily="49" charset="-128"/>
            </a:rPr>
            <a:t>4.4</a:t>
          </a:r>
          <a:r>
            <a:rPr kumimoji="1" lang="ja-JP" altLang="en-US" sz="1300">
              <a:latin typeface="ＭＳ ゴシック" pitchFamily="49" charset="-128"/>
              <a:ea typeface="ＭＳ ゴシック" pitchFamily="49" charset="-128"/>
            </a:rPr>
            <a:t>億円の黒字を確保できている。</a:t>
          </a:r>
        </a:p>
        <a:p>
          <a:r>
            <a:rPr kumimoji="1" lang="ja-JP" altLang="en-US" sz="1300">
              <a:latin typeface="ＭＳ ゴシック" pitchFamily="49" charset="-128"/>
              <a:ea typeface="ＭＳ ゴシック" pitchFamily="49" charset="-128"/>
            </a:rPr>
            <a:t>　今後も、物価変動をはじめ経済情勢の急激な変化等による財源不足に対応できるよう、財政調整基金の確保に努める。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兵庫県姫路市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連結実質赤字比率は、平成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年度の制度創設以来、全会計において実質赤字額及び資金不足額が発生していないため、算出されていない。</a:t>
          </a:r>
        </a:p>
        <a:p>
          <a:r>
            <a:rPr kumimoji="1" lang="ja-JP" altLang="en-US" sz="1400">
              <a:latin typeface="ＭＳ ゴシック" pitchFamily="49" charset="-128"/>
              <a:ea typeface="ＭＳ ゴシック" pitchFamily="49" charset="-128"/>
            </a:rPr>
            <a:t>　個別会計ごとでは、平成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年度まで赤字会計であった駐車場事業特別会計が廃止されたことにより、平成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年度以降は実質赤字額及び資金不足額が発生していない。</a:t>
          </a:r>
        </a:p>
        <a:p>
          <a:r>
            <a:rPr kumimoji="1" lang="ja-JP" altLang="en-US" sz="1400">
              <a:latin typeface="ＭＳ ゴシック" pitchFamily="49" charset="-128"/>
              <a:ea typeface="ＭＳ ゴシック" pitchFamily="49" charset="-128"/>
            </a:rPr>
            <a:t>　今後も、連結対象会計について収支構造の見直しを行い、健全な財政運営に努める。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兵庫県姫路市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実質公債費比率について、令和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年度以降、アクリエひめじや新市場等の大規模投資事業の元金償還開始による分子の増を踏まえ、</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か年平均では前年度から</a:t>
          </a:r>
          <a:r>
            <a:rPr kumimoji="1" lang="en-US" altLang="ja-JP" sz="1300">
              <a:latin typeface="ＭＳ ゴシック" pitchFamily="49" charset="-128"/>
              <a:ea typeface="ＭＳ ゴシック" pitchFamily="49" charset="-128"/>
            </a:rPr>
            <a:t>0.2</a:t>
          </a:r>
          <a:r>
            <a:rPr kumimoji="1" lang="ja-JP" altLang="en-US" sz="1300">
              <a:latin typeface="ＭＳ ゴシック" pitchFamily="49" charset="-128"/>
              <a:ea typeface="ＭＳ ゴシック" pitchFamily="49" charset="-128"/>
            </a:rPr>
            <a:t>ポイント増加したが、類似団体の平均より低い水準を維持している。</a:t>
          </a:r>
        </a:p>
        <a:p>
          <a:r>
            <a:rPr kumimoji="1" lang="ja-JP" altLang="en-US" sz="1300">
              <a:latin typeface="ＭＳ ゴシック" pitchFamily="49" charset="-128"/>
              <a:ea typeface="ＭＳ ゴシック" pitchFamily="49" charset="-128"/>
            </a:rPr>
            <a:t>　今後は、令和</a:t>
          </a:r>
          <a:r>
            <a:rPr kumimoji="1" lang="en-US" altLang="ja-JP" sz="1300">
              <a:latin typeface="ＭＳ ゴシック" pitchFamily="49" charset="-128"/>
              <a:ea typeface="ＭＳ ゴシック" pitchFamily="49" charset="-128"/>
            </a:rPr>
            <a:t>8</a:t>
          </a:r>
          <a:r>
            <a:rPr kumimoji="1" lang="ja-JP" altLang="en-US" sz="1300">
              <a:latin typeface="ＭＳ ゴシック" pitchFamily="49" charset="-128"/>
              <a:ea typeface="ＭＳ ゴシック" pitchFamily="49" charset="-128"/>
            </a:rPr>
            <a:t>年度に完成するひめじスーパーアリーナのほか、新美化センターや新市立高等学校等の大型投資事業、既存施設の老朽化対策等による市債発行を見込んでいるため、引き続き、市債残高や元利償還金の動向に留意しながら、交付税措置のある有利な起債を活用する等、適正な起債発行を行い、後年度の公債費負担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該当なし</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兵庫県姫路市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特例債など交付税措置の大きい市債の償還が進捗したことで、基準財政需要額算入見込額が減となったものの、公共施設整備基金への積立等により充当可能基金が増加するとともに、市債償還の進捗による地方債残高の減少等により、将来負担比率の分子は前年度に比べて</a:t>
          </a:r>
          <a:r>
            <a:rPr kumimoji="1" lang="en-US" altLang="ja-JP" sz="1400">
              <a:latin typeface="ＭＳ ゴシック" pitchFamily="49" charset="-128"/>
              <a:ea typeface="ＭＳ ゴシック" pitchFamily="49" charset="-128"/>
            </a:rPr>
            <a:t>67</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今後は、新美化センターや新市立高等学校整備等の大規模投資事業が予定されていることから、その財源について計画的に基金に積み立てするなど、後年度の財政負担に留意しながら、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兵庫県姫路市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・これは、公共施設整備基金に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億円を積み立てたほか、令和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年に播磨臨海地域道路等整備基金を新たに設立し、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・財政調整基金については、経済事情の著しい変動等により財源が著しく不足する場合や、災害発生への対応など、財政上の備えとして一定規模の残高を確保していく。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・その他特定目的基金の公共施設整備基金については、今後予定している新美化センターや新市立高校整備の財源として計画的に積立を行う。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・播磨臨海地域道路等整備基金：播磨臨海地域道路に関連する道路ネットワーク整備に備える。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・公共施設整備基金：今後予定されている、大規模な公共施設の整備及び改修に備える。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・霊苑基金：えい地の清掃、永代使用料の還付及び施設等の整備に備える。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・愛の基金：障害者、高齢者等の福祉の増進を図るとともに、福祉ボランティア活動の振興など、地域福祉活動の振興を図る。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・奨学学術振興基金：奨学及び学術振興を図る。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・播磨臨海地域道路等整備基金：基金の新設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・公共施設整備基金：今後予定されている大規模な公共施設の整備、改修に備えるために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・その他特定目的基金全体：公共施設の整備・改修や多額の負担が見込まれる特定の財政支出に備えるため、一定規模の残高を確保していく。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・これは、基金利子を積み立てたことによる。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測困難な経済事情の変動等により著しく財源が不足するときや、災害により生じた経費の財源、若しくは災害により生じた減収を埋めるための基金であることから、今後も、収支に余裕がある場合は積み立てを行い、標準財政規模の１～２割程度を目途に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年度の普通交付税の算定において、令和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年度における臨時財政対策債に係る元利償還金の財源として、「臨時財政対策債償還基金費」の追加交付があり、相当額を減債基金へ積み立てたことによる。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・今後の金利変動等による公債費の償還リスクに備えるため、一定規模の残高を確保しておく必要があり、行財政改革を推進して収支改善の取組みを進めていく。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D90CECC-8A84-46A9-835F-530B611DB7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EED7432-32FC-4F5C-8DD5-BCEA8BBD15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0B5D7C7-6D93-447F-9429-45EDD1C930FA}"/>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F15774B-A687-42B8-9A49-30103D5B56A1}"/>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55B11E8-6473-4401-BC3D-B9E5146D338C}"/>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BB83690-FAF5-4255-8433-1E6853DD6CA1}"/>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83E5768-2465-4361-BE68-0FF27FE1C3C9}"/>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73CBE56-FD01-4F76-9B4B-9A65E535E7F5}"/>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01BE19D-C15C-4762-B2C6-33FF8161AE9E}"/>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A251F4E-A56E-4F5F-8C6E-693BB1147A14}"/>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F0DE7FF-333E-4936-B8B9-7029ADA1ED5D}"/>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1D719A4-B6A3-4354-BB57-EF6FEC6C8FAD}"/>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4FC4E1C-CCF6-4AF7-9FE9-46FBA9D3D195}"/>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7CE6932-BA97-4E61-A19D-ED2A4F131CBD}"/>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1558294-F403-42B0-AB4A-65BCB8920925}"/>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CD4C061-0FC5-4F6D-B8E8-451136DA2D27}"/>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7468354-881E-44D7-AF7F-A3E7E4A6B24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166CB43-D740-4F03-A959-36EA2F61B66B}"/>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B99E7F9-3FF9-491C-A3BA-3439C928280E}"/>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698F29E-60E0-41E7-AA67-B628193B4FCB}"/>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0EDDB39-8B28-46BE-A50D-4511CF7B16ED}"/>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961D389-7EB9-4FA3-950E-E05583CA246C}"/>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230692B-232C-48DF-BEE6-1DF1F0AE0315}"/>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909A060-BEA8-45D7-8173-12D0F0F8CE76}"/>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1249DEA-FA61-44CD-9FA4-BBC48A0307FF}"/>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F675091-374F-4F2A-80D1-DBDE62C5680E}"/>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03EAA13-B322-4BA0-BDA9-0384C2A7BA7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6325B50-70CC-4E1D-9A49-86E522A519AB}"/>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0F9DCC2-5FB4-4D03-901E-5256A346EC7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BC1958E-66E9-4F3E-9F4D-5C807630F6E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F5C5DF2-242C-473A-B04D-9BE4D9B748A1}"/>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183A67D-5DD6-4B06-948E-65B6E14F77D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1C9CA90-DC8C-4CD0-824D-23D665B5E1D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BDC33CB-5346-4D26-BCEF-59891D4AAF28}"/>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E2B73AA-2C93-426B-83C3-6CD4D5D79474}"/>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ED96D82-90FD-4B7F-B657-3F4154796136}"/>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B58C3CC-B98D-44DD-9FF0-FD9FB5FE8B68}"/>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139C3D8-FEF8-48E8-9D3F-1878FF0FCCA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C2370D5-8EC8-46B8-AFB7-9797E7D79D0D}"/>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FD0C2A5-98CF-4A99-92B4-BB764C93B59B}"/>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2AD520B-49C1-4228-BB61-ECB8DB6B4D74}"/>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A33DE33-2869-4EC4-A455-654DA287D6E7}"/>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BCFA458-E2AC-49B7-B7EE-50AD043CEBF2}"/>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90C8F8F-8910-4429-B4A7-DA918217C828}"/>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81B8850-29AC-4B3A-BCC0-4B467C60618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C8DAC89-F72A-4631-81C2-F22E28D6CB9E}"/>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A73CBFE-3AE0-4B50-B526-04ACEB2974F2}"/>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年度に策定した姫路市公共施設等総合管理計画に基づき、長寿命化など施設の特性に応じた老朽化対策を進めているが、多くの施設が昭和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年代にかけて建設されているため、有形固定資産減価償却率については、類似団体内平均より上回っていると考えられるため、引き続き老朽化対策について計画的に取り組む必要がある。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04C303D-9DE9-4399-83BC-EEEB79C76F25}"/>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4687890-9405-446E-91E6-AF9FE9816E97}"/>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D2773E6-0272-4B3A-985B-B44B764F3595}"/>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32EC07E8-7568-45B5-9A2C-4E42CFF40A3C}"/>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B89C1FC3-CB97-44EF-8FD2-A712CD732337}"/>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9D2C65B-F452-458B-94A7-D1E60A50662B}"/>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10FD7772-A48B-4B2F-B3F6-38C4748E2279}"/>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36E33C6-2618-48CF-BC25-A4CF4D7876F1}"/>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E814F96-91F6-4AC3-9CEF-FFF59F9BCE62}"/>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1A3F675-756A-4E45-91A3-9690AFCC8D12}"/>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6AD609C1-08DC-4E72-9502-6EF08FC0F9FE}"/>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97CD59D-CB92-45F2-81B7-2FC2AF7B642B}"/>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81DF5B1-5CB0-48B4-8084-B35A7B593717}"/>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D4D52A0-8A75-4323-AFF7-26D962C8B22C}"/>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4C7B428-3CAA-4A21-8285-D14029B151D1}"/>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5346E80-C62F-4633-AA82-C8624CA02A84}"/>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869F7EA3-83F9-40C5-92ED-6FBD54ED6831}"/>
            </a:ext>
          </a:extLst>
        </xdr:cNvPr>
        <xdr:cNvCxnSpPr/>
      </xdr:nvCxnSpPr>
      <xdr:spPr>
        <a:xfrm flipV="1">
          <a:off x="4295775" y="543750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A3FBD498-2763-478E-9EBF-4173EA5BD0BC}"/>
            </a:ext>
          </a:extLst>
        </xdr:cNvPr>
        <xdr:cNvSpPr txBox="1"/>
      </xdr:nvSpPr>
      <xdr:spPr>
        <a:xfrm>
          <a:off x="434276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6D604457-1E90-4C25-8702-DBF94603182A}"/>
            </a:ext>
          </a:extLst>
        </xdr:cNvPr>
        <xdr:cNvCxnSpPr/>
      </xdr:nvCxnSpPr>
      <xdr:spPr>
        <a:xfrm>
          <a:off x="4206875" y="66789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823B5067-B84D-4424-AC38-CC0F2CBC6338}"/>
            </a:ext>
          </a:extLst>
        </xdr:cNvPr>
        <xdr:cNvSpPr txBox="1"/>
      </xdr:nvSpPr>
      <xdr:spPr>
        <a:xfrm>
          <a:off x="4342765" y="52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B271AD6D-F8C0-4D34-BCBC-7D98914ADD10}"/>
            </a:ext>
          </a:extLst>
        </xdr:cNvPr>
        <xdr:cNvCxnSpPr/>
      </xdr:nvCxnSpPr>
      <xdr:spPr>
        <a:xfrm>
          <a:off x="4206875" y="54375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C298A7B3-9DDC-4FA9-9ECB-1AB2CF9A6D5B}"/>
            </a:ext>
          </a:extLst>
        </xdr:cNvPr>
        <xdr:cNvSpPr txBox="1"/>
      </xdr:nvSpPr>
      <xdr:spPr>
        <a:xfrm>
          <a:off x="4342765" y="6057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D74AA603-9C13-4B60-A809-A5C65897E2F0}"/>
            </a:ext>
          </a:extLst>
        </xdr:cNvPr>
        <xdr:cNvSpPr/>
      </xdr:nvSpPr>
      <xdr:spPr>
        <a:xfrm>
          <a:off x="4244975" y="61999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3105FBD6-9B05-4CFB-B77C-E82964C4C77C}"/>
            </a:ext>
          </a:extLst>
        </xdr:cNvPr>
        <xdr:cNvSpPr/>
      </xdr:nvSpPr>
      <xdr:spPr>
        <a:xfrm>
          <a:off x="3611880" y="61694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C354E53C-B6FD-43FF-AD3A-A48D4918D03D}"/>
            </a:ext>
          </a:extLst>
        </xdr:cNvPr>
        <xdr:cNvSpPr/>
      </xdr:nvSpPr>
      <xdr:spPr>
        <a:xfrm>
          <a:off x="29260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209DB09F-F6A4-479E-B569-E00585E05869}"/>
            </a:ext>
          </a:extLst>
        </xdr:cNvPr>
        <xdr:cNvSpPr/>
      </xdr:nvSpPr>
      <xdr:spPr>
        <a:xfrm>
          <a:off x="22402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02F3179E-0416-47ED-B044-1731EC09531C}"/>
            </a:ext>
          </a:extLst>
        </xdr:cNvPr>
        <xdr:cNvSpPr/>
      </xdr:nvSpPr>
      <xdr:spPr>
        <a:xfrm>
          <a:off x="15544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3F842FB-4545-40A8-A31D-2E6EB592893A}"/>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40DE4AA-30A4-46B7-A9A7-DEE853FFB6D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4BF98BC-9C91-4066-A121-3E324DFBE8F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3090FF7-2AE4-4BE2-B000-955D48A14928}"/>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04558B2-B87E-4B48-B96F-4C9CA35CFFDC}"/>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98002</xdr:rowOff>
    </xdr:from>
    <xdr:to>
      <xdr:col>23</xdr:col>
      <xdr:colOff>136525</xdr:colOff>
      <xdr:row>33</xdr:row>
      <xdr:rowOff>28152</xdr:rowOff>
    </xdr:to>
    <xdr:sp macro="" textlink="">
      <xdr:nvSpPr>
        <xdr:cNvPr id="81" name="楕円 80">
          <a:extLst>
            <a:ext uri="{FF2B5EF4-FFF2-40B4-BE49-F238E27FC236}">
              <a16:creationId xmlns:a16="http://schemas.microsoft.com/office/drawing/2014/main" id="{B0BAED02-63C0-4420-B581-CB9F6EDC39D4}"/>
            </a:ext>
          </a:extLst>
        </xdr:cNvPr>
        <xdr:cNvSpPr/>
      </xdr:nvSpPr>
      <xdr:spPr>
        <a:xfrm>
          <a:off x="4244975" y="63330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76429</xdr:rowOff>
    </xdr:from>
    <xdr:ext cx="405111" cy="259045"/>
    <xdr:sp macro="" textlink="">
      <xdr:nvSpPr>
        <xdr:cNvPr id="82" name="有形固定資産減価償却率該当値テキスト">
          <a:extLst>
            <a:ext uri="{FF2B5EF4-FFF2-40B4-BE49-F238E27FC236}">
              <a16:creationId xmlns:a16="http://schemas.microsoft.com/office/drawing/2014/main" id="{8447AE52-B994-42B9-95A2-5823FC6E7508}"/>
            </a:ext>
          </a:extLst>
        </xdr:cNvPr>
        <xdr:cNvSpPr txBox="1"/>
      </xdr:nvSpPr>
      <xdr:spPr>
        <a:xfrm>
          <a:off x="4342765" y="6315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58420</xdr:rowOff>
    </xdr:from>
    <xdr:to>
      <xdr:col>19</xdr:col>
      <xdr:colOff>187325</xdr:colOff>
      <xdr:row>32</xdr:row>
      <xdr:rowOff>160020</xdr:rowOff>
    </xdr:to>
    <xdr:sp macro="" textlink="">
      <xdr:nvSpPr>
        <xdr:cNvPr id="83" name="楕円 82">
          <a:extLst>
            <a:ext uri="{FF2B5EF4-FFF2-40B4-BE49-F238E27FC236}">
              <a16:creationId xmlns:a16="http://schemas.microsoft.com/office/drawing/2014/main" id="{26BC781A-66B7-488A-A2F9-A4118B3DCA03}"/>
            </a:ext>
          </a:extLst>
        </xdr:cNvPr>
        <xdr:cNvSpPr/>
      </xdr:nvSpPr>
      <xdr:spPr>
        <a:xfrm>
          <a:off x="3611880" y="629348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109220</xdr:rowOff>
    </xdr:from>
    <xdr:to>
      <xdr:col>23</xdr:col>
      <xdr:colOff>85725</xdr:colOff>
      <xdr:row>32</xdr:row>
      <xdr:rowOff>148802</xdr:rowOff>
    </xdr:to>
    <xdr:cxnSp macro="">
      <xdr:nvCxnSpPr>
        <xdr:cNvPr id="84" name="直線コネクタ 83">
          <a:extLst>
            <a:ext uri="{FF2B5EF4-FFF2-40B4-BE49-F238E27FC236}">
              <a16:creationId xmlns:a16="http://schemas.microsoft.com/office/drawing/2014/main" id="{BE3014DD-2778-4114-971B-D87095EFDD9B}"/>
            </a:ext>
          </a:extLst>
        </xdr:cNvPr>
        <xdr:cNvCxnSpPr/>
      </xdr:nvCxnSpPr>
      <xdr:spPr>
        <a:xfrm>
          <a:off x="3656965" y="6346190"/>
          <a:ext cx="640715" cy="4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4445</xdr:rowOff>
    </xdr:from>
    <xdr:to>
      <xdr:col>15</xdr:col>
      <xdr:colOff>187325</xdr:colOff>
      <xdr:row>32</xdr:row>
      <xdr:rowOff>106045</xdr:rowOff>
    </xdr:to>
    <xdr:sp macro="" textlink="">
      <xdr:nvSpPr>
        <xdr:cNvPr id="85" name="楕円 84">
          <a:extLst>
            <a:ext uri="{FF2B5EF4-FFF2-40B4-BE49-F238E27FC236}">
              <a16:creationId xmlns:a16="http://schemas.microsoft.com/office/drawing/2014/main" id="{009943B6-1471-4053-B73A-C1A4C927491D}"/>
            </a:ext>
          </a:extLst>
        </xdr:cNvPr>
        <xdr:cNvSpPr/>
      </xdr:nvSpPr>
      <xdr:spPr>
        <a:xfrm>
          <a:off x="2926080" y="624522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55245</xdr:rowOff>
    </xdr:from>
    <xdr:to>
      <xdr:col>19</xdr:col>
      <xdr:colOff>136525</xdr:colOff>
      <xdr:row>32</xdr:row>
      <xdr:rowOff>109220</xdr:rowOff>
    </xdr:to>
    <xdr:cxnSp macro="">
      <xdr:nvCxnSpPr>
        <xdr:cNvPr id="86" name="直線コネクタ 85">
          <a:extLst>
            <a:ext uri="{FF2B5EF4-FFF2-40B4-BE49-F238E27FC236}">
              <a16:creationId xmlns:a16="http://schemas.microsoft.com/office/drawing/2014/main" id="{A3891B4D-BE42-47CF-B150-4647EC8F9ABB}"/>
            </a:ext>
          </a:extLst>
        </xdr:cNvPr>
        <xdr:cNvCxnSpPr/>
      </xdr:nvCxnSpPr>
      <xdr:spPr>
        <a:xfrm>
          <a:off x="2971165" y="6297930"/>
          <a:ext cx="6858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125518</xdr:rowOff>
    </xdr:from>
    <xdr:to>
      <xdr:col>11</xdr:col>
      <xdr:colOff>187325</xdr:colOff>
      <xdr:row>32</xdr:row>
      <xdr:rowOff>55668</xdr:rowOff>
    </xdr:to>
    <xdr:sp macro="" textlink="">
      <xdr:nvSpPr>
        <xdr:cNvPr id="87" name="楕円 86">
          <a:extLst>
            <a:ext uri="{FF2B5EF4-FFF2-40B4-BE49-F238E27FC236}">
              <a16:creationId xmlns:a16="http://schemas.microsoft.com/office/drawing/2014/main" id="{FCC3CF8F-38BE-4B50-B936-B355D4A4880D}"/>
            </a:ext>
          </a:extLst>
        </xdr:cNvPr>
        <xdr:cNvSpPr/>
      </xdr:nvSpPr>
      <xdr:spPr>
        <a:xfrm>
          <a:off x="2240280" y="619484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4868</xdr:rowOff>
    </xdr:from>
    <xdr:to>
      <xdr:col>15</xdr:col>
      <xdr:colOff>136525</xdr:colOff>
      <xdr:row>32</xdr:row>
      <xdr:rowOff>55245</xdr:rowOff>
    </xdr:to>
    <xdr:cxnSp macro="">
      <xdr:nvCxnSpPr>
        <xdr:cNvPr id="88" name="直線コネクタ 87">
          <a:extLst>
            <a:ext uri="{FF2B5EF4-FFF2-40B4-BE49-F238E27FC236}">
              <a16:creationId xmlns:a16="http://schemas.microsoft.com/office/drawing/2014/main" id="{E2FDACB7-3424-47E5-B626-0613DE0210F6}"/>
            </a:ext>
          </a:extLst>
        </xdr:cNvPr>
        <xdr:cNvCxnSpPr/>
      </xdr:nvCxnSpPr>
      <xdr:spPr>
        <a:xfrm>
          <a:off x="2285365" y="6245648"/>
          <a:ext cx="6858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93133</xdr:rowOff>
    </xdr:from>
    <xdr:to>
      <xdr:col>7</xdr:col>
      <xdr:colOff>187325</xdr:colOff>
      <xdr:row>32</xdr:row>
      <xdr:rowOff>23283</xdr:rowOff>
    </xdr:to>
    <xdr:sp macro="" textlink="">
      <xdr:nvSpPr>
        <xdr:cNvPr id="89" name="楕円 88">
          <a:extLst>
            <a:ext uri="{FF2B5EF4-FFF2-40B4-BE49-F238E27FC236}">
              <a16:creationId xmlns:a16="http://schemas.microsoft.com/office/drawing/2014/main" id="{954ACA8F-4237-4761-B13C-00E95150D2A8}"/>
            </a:ext>
          </a:extLst>
        </xdr:cNvPr>
        <xdr:cNvSpPr/>
      </xdr:nvSpPr>
      <xdr:spPr>
        <a:xfrm>
          <a:off x="1554480" y="6164368"/>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143933</xdr:rowOff>
    </xdr:from>
    <xdr:to>
      <xdr:col>11</xdr:col>
      <xdr:colOff>136525</xdr:colOff>
      <xdr:row>32</xdr:row>
      <xdr:rowOff>4868</xdr:rowOff>
    </xdr:to>
    <xdr:cxnSp macro="">
      <xdr:nvCxnSpPr>
        <xdr:cNvPr id="90" name="直線コネクタ 89">
          <a:extLst>
            <a:ext uri="{FF2B5EF4-FFF2-40B4-BE49-F238E27FC236}">
              <a16:creationId xmlns:a16="http://schemas.microsoft.com/office/drawing/2014/main" id="{41EC32DC-D41D-490C-859A-CE6522FD2D26}"/>
            </a:ext>
          </a:extLst>
        </xdr:cNvPr>
        <xdr:cNvCxnSpPr/>
      </xdr:nvCxnSpPr>
      <xdr:spPr>
        <a:xfrm>
          <a:off x="1599565" y="6209453"/>
          <a:ext cx="6858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D8EFABB7-B5CC-47D2-BE18-3CB40903C426}"/>
            </a:ext>
          </a:extLst>
        </xdr:cNvPr>
        <xdr:cNvSpPr txBox="1"/>
      </xdr:nvSpPr>
      <xdr:spPr>
        <a:xfrm>
          <a:off x="3464569" y="5950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C6F47508-0677-4FE7-AB0C-229302231AF2}"/>
            </a:ext>
          </a:extLst>
        </xdr:cNvPr>
        <xdr:cNvSpPr txBox="1"/>
      </xdr:nvSpPr>
      <xdr:spPr>
        <a:xfrm>
          <a:off x="2793374" y="5918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AA17BBBD-64AE-4A65-82D5-910F833026C7}"/>
            </a:ext>
          </a:extLst>
        </xdr:cNvPr>
        <xdr:cNvSpPr txBox="1"/>
      </xdr:nvSpPr>
      <xdr:spPr>
        <a:xfrm>
          <a:off x="2107574" y="587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075A5A94-E2AA-40B9-942A-76AA82E3A6BF}"/>
            </a:ext>
          </a:extLst>
        </xdr:cNvPr>
        <xdr:cNvSpPr txBox="1"/>
      </xdr:nvSpPr>
      <xdr:spPr>
        <a:xfrm>
          <a:off x="1421774"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151147</xdr:rowOff>
    </xdr:from>
    <xdr:ext cx="405111" cy="259045"/>
    <xdr:sp macro="" textlink="">
      <xdr:nvSpPr>
        <xdr:cNvPr id="95" name="n_1mainValue有形固定資産減価償却率">
          <a:extLst>
            <a:ext uri="{FF2B5EF4-FFF2-40B4-BE49-F238E27FC236}">
              <a16:creationId xmlns:a16="http://schemas.microsoft.com/office/drawing/2014/main" id="{C69A7AF2-7976-4C25-B479-2BA866A3106A}"/>
            </a:ext>
          </a:extLst>
        </xdr:cNvPr>
        <xdr:cNvSpPr txBox="1"/>
      </xdr:nvSpPr>
      <xdr:spPr>
        <a:xfrm>
          <a:off x="3464569" y="639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97172</xdr:rowOff>
    </xdr:from>
    <xdr:ext cx="405111" cy="259045"/>
    <xdr:sp macro="" textlink="">
      <xdr:nvSpPr>
        <xdr:cNvPr id="96" name="n_2mainValue有形固定資産減価償却率">
          <a:extLst>
            <a:ext uri="{FF2B5EF4-FFF2-40B4-BE49-F238E27FC236}">
              <a16:creationId xmlns:a16="http://schemas.microsoft.com/office/drawing/2014/main" id="{08C628AD-9509-46F5-87B2-7C5DA05300CD}"/>
            </a:ext>
          </a:extLst>
        </xdr:cNvPr>
        <xdr:cNvSpPr txBox="1"/>
      </xdr:nvSpPr>
      <xdr:spPr>
        <a:xfrm>
          <a:off x="279337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46795</xdr:rowOff>
    </xdr:from>
    <xdr:ext cx="405111" cy="259045"/>
    <xdr:sp macro="" textlink="">
      <xdr:nvSpPr>
        <xdr:cNvPr id="97" name="n_3mainValue有形固定資産減価償却率">
          <a:extLst>
            <a:ext uri="{FF2B5EF4-FFF2-40B4-BE49-F238E27FC236}">
              <a16:creationId xmlns:a16="http://schemas.microsoft.com/office/drawing/2014/main" id="{D94EF515-76AD-4653-AEA8-31F44BD1BC34}"/>
            </a:ext>
          </a:extLst>
        </xdr:cNvPr>
        <xdr:cNvSpPr txBox="1"/>
      </xdr:nvSpPr>
      <xdr:spPr>
        <a:xfrm>
          <a:off x="2107574" y="628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14410</xdr:rowOff>
    </xdr:from>
    <xdr:ext cx="405111" cy="259045"/>
    <xdr:sp macro="" textlink="">
      <xdr:nvSpPr>
        <xdr:cNvPr id="98" name="n_4mainValue有形固定資産減価償却率">
          <a:extLst>
            <a:ext uri="{FF2B5EF4-FFF2-40B4-BE49-F238E27FC236}">
              <a16:creationId xmlns:a16="http://schemas.microsoft.com/office/drawing/2014/main" id="{896518B9-26BB-43A3-8A7C-DA1397A22274}"/>
            </a:ext>
          </a:extLst>
        </xdr:cNvPr>
        <xdr:cNvSpPr txBox="1"/>
      </xdr:nvSpPr>
      <xdr:spPr>
        <a:xfrm>
          <a:off x="1421774" y="6257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015B706-F2E8-4680-900E-D6CBE2C2F5EF}"/>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BD27EF9-0C9A-4531-B5B5-78479037FFD7}"/>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312AEAE-4B94-4A51-AFEE-71FDC3291270}"/>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A578503-1CF1-41FC-9D3C-37C8D52445B3}"/>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CD2AC52-C9AB-4F18-AEF3-F0F95BEB99A8}"/>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71702E8-4F0F-4E6C-A5A9-C618F5549C5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A4048F8-F64A-4AB7-B912-FBC8C5353566}"/>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ECCDBCE-44DE-44AB-B054-368B04E57802}"/>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EF22843-DCA7-4469-A961-0D3E554CC134}"/>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EE87D1C-A6E6-4C8F-9D88-549E1655A613}"/>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F700D2E-D169-4FB4-B77B-5D9FB1F862CE}"/>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351D771-2B1E-40E0-8B4C-EAB4BA77B7D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756B4FE-BFA0-4079-BFA8-1235150635FB}"/>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全国平均及び県平均を下回っており、債務の経済的収支に対する負担は比較的少ないといえる。一方で老朽化対策に伴う投資的経費の増大が今後見込まれること、また、手柄山平和公園再整備事業や新美化センター整備事業など、大規模投資の執行が控えていることから、今後当該数値の増加が予想され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A2F5E08F-3E1C-4E0E-85FA-E21C506D3665}"/>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203F3104-DA9B-46C4-89F2-96E2F35E608D}"/>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65C14C0-4BA5-4026-86F5-C3ACE71F7170}"/>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49E494E-6AEA-4C27-997C-12E0C6F73E1C}"/>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5CF15EDB-255D-40F5-B9A4-0F21F6719074}"/>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3FD9E295-6351-436C-8CFD-9DD19531D57C}"/>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D6990B37-9CE7-4542-AE1D-CE1FA3949551}"/>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D2B6475C-6FD1-4119-B6D5-8CE8F6DE8F06}"/>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4DE2B08-522F-4A7B-905A-2AEE646A55DC}"/>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80F5DAF-C63F-453C-A7A9-86D5AB0915F2}"/>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21DB44B4-F4B1-426F-B080-A24EAC59C04C}"/>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1A971810-E17B-4081-AD9D-52AB228CEB0A}"/>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D558A391-C86A-42FC-99C5-6C2482513B9D}"/>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0B00644-FED3-4BEF-96EC-75BE0F6A70DE}"/>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D36C5BF-3A04-48B4-884E-7F64DE568CB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E8BAB131-E9BD-41BE-B717-20E48DE8A846}"/>
            </a:ext>
          </a:extLst>
        </xdr:cNvPr>
        <xdr:cNvCxnSpPr/>
      </xdr:nvCxnSpPr>
      <xdr:spPr>
        <a:xfrm flipV="1">
          <a:off x="13313410" y="5295688"/>
          <a:ext cx="1269" cy="14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6866139A-E057-41DF-AEF5-9672B9EBC921}"/>
            </a:ext>
          </a:extLst>
        </xdr:cNvPr>
        <xdr:cNvSpPr txBox="1"/>
      </xdr:nvSpPr>
      <xdr:spPr>
        <a:xfrm>
          <a:off x="13369925" y="67734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15E89C0B-8ACB-4322-898E-7CE52E889498}"/>
            </a:ext>
          </a:extLst>
        </xdr:cNvPr>
        <xdr:cNvCxnSpPr/>
      </xdr:nvCxnSpPr>
      <xdr:spPr>
        <a:xfrm>
          <a:off x="13251180" y="67696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42706D81-A1BB-4A51-BF93-DD5EDF8BA586}"/>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D1ECE4F-A8F7-4BB4-A7C3-134EC5AF0C91}"/>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2" name="債務償還比率平均値テキスト">
          <a:extLst>
            <a:ext uri="{FF2B5EF4-FFF2-40B4-BE49-F238E27FC236}">
              <a16:creationId xmlns:a16="http://schemas.microsoft.com/office/drawing/2014/main" id="{9B8CBEF3-3B5E-41E8-AAC3-179D64B0CD04}"/>
            </a:ext>
          </a:extLst>
        </xdr:cNvPr>
        <xdr:cNvSpPr txBox="1"/>
      </xdr:nvSpPr>
      <xdr:spPr>
        <a:xfrm>
          <a:off x="13369925" y="589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0C551CC3-AC0B-4DFE-B275-C32698BBE04B}"/>
            </a:ext>
          </a:extLst>
        </xdr:cNvPr>
        <xdr:cNvSpPr/>
      </xdr:nvSpPr>
      <xdr:spPr>
        <a:xfrm>
          <a:off x="13289280" y="591134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BE8CAFFA-3532-4805-A44E-CC81DC77831A}"/>
            </a:ext>
          </a:extLst>
        </xdr:cNvPr>
        <xdr:cNvSpPr/>
      </xdr:nvSpPr>
      <xdr:spPr>
        <a:xfrm>
          <a:off x="12629515" y="593146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BD84184C-56FC-46B0-AF1A-52D9F1AE22AF}"/>
            </a:ext>
          </a:extLst>
        </xdr:cNvPr>
        <xdr:cNvSpPr/>
      </xdr:nvSpPr>
      <xdr:spPr>
        <a:xfrm>
          <a:off x="119437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6D6CEB27-655F-4946-8BE3-7C0D5C1D8AAE}"/>
            </a:ext>
          </a:extLst>
        </xdr:cNvPr>
        <xdr:cNvSpPr/>
      </xdr:nvSpPr>
      <xdr:spPr>
        <a:xfrm>
          <a:off x="112579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DA6D3037-9F2D-4A32-9CF3-1A1E998E4B9F}"/>
            </a:ext>
          </a:extLst>
        </xdr:cNvPr>
        <xdr:cNvSpPr/>
      </xdr:nvSpPr>
      <xdr:spPr>
        <a:xfrm>
          <a:off x="105721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A9818EE-928F-4920-B70C-2CE71D1C7E80}"/>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D87020A-BFC7-4D32-9D49-17EC77C9F743}"/>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0E62AB6-17F7-4FF8-80C9-1946F91F67F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E8F6A6A-C6E2-40B3-9E39-2A7658532C69}"/>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6CE9F90-721C-4F53-90AC-E446339F097A}"/>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9391</xdr:rowOff>
    </xdr:from>
    <xdr:to>
      <xdr:col>76</xdr:col>
      <xdr:colOff>73025</xdr:colOff>
      <xdr:row>29</xdr:row>
      <xdr:rowOff>110991</xdr:rowOff>
    </xdr:to>
    <xdr:sp macro="" textlink="">
      <xdr:nvSpPr>
        <xdr:cNvPr id="143" name="楕円 142">
          <a:extLst>
            <a:ext uri="{FF2B5EF4-FFF2-40B4-BE49-F238E27FC236}">
              <a16:creationId xmlns:a16="http://schemas.microsoft.com/office/drawing/2014/main" id="{B0A84708-FD10-4E6C-80A7-8166F1134305}"/>
            </a:ext>
          </a:extLst>
        </xdr:cNvPr>
        <xdr:cNvSpPr/>
      </xdr:nvSpPr>
      <xdr:spPr>
        <a:xfrm>
          <a:off x="13289280" y="5735821"/>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32268</xdr:rowOff>
    </xdr:from>
    <xdr:ext cx="469744" cy="259045"/>
    <xdr:sp macro="" textlink="">
      <xdr:nvSpPr>
        <xdr:cNvPr id="144" name="債務償還比率該当値テキスト">
          <a:extLst>
            <a:ext uri="{FF2B5EF4-FFF2-40B4-BE49-F238E27FC236}">
              <a16:creationId xmlns:a16="http://schemas.microsoft.com/office/drawing/2014/main" id="{BF153D8D-CDF5-4E88-ACD5-4AF92E719801}"/>
            </a:ext>
          </a:extLst>
        </xdr:cNvPr>
        <xdr:cNvSpPr txBox="1"/>
      </xdr:nvSpPr>
      <xdr:spPr>
        <a:xfrm>
          <a:off x="13369925" y="558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46334</xdr:rowOff>
    </xdr:from>
    <xdr:to>
      <xdr:col>72</xdr:col>
      <xdr:colOff>123825</xdr:colOff>
      <xdr:row>29</xdr:row>
      <xdr:rowOff>147934</xdr:rowOff>
    </xdr:to>
    <xdr:sp macro="" textlink="">
      <xdr:nvSpPr>
        <xdr:cNvPr id="145" name="楕円 144">
          <a:extLst>
            <a:ext uri="{FF2B5EF4-FFF2-40B4-BE49-F238E27FC236}">
              <a16:creationId xmlns:a16="http://schemas.microsoft.com/office/drawing/2014/main" id="{AD6B5A7A-47D8-4643-ABB3-78DB20009BE4}"/>
            </a:ext>
          </a:extLst>
        </xdr:cNvPr>
        <xdr:cNvSpPr/>
      </xdr:nvSpPr>
      <xdr:spPr>
        <a:xfrm>
          <a:off x="12629515" y="577276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60191</xdr:rowOff>
    </xdr:from>
    <xdr:to>
      <xdr:col>76</xdr:col>
      <xdr:colOff>22225</xdr:colOff>
      <xdr:row>29</xdr:row>
      <xdr:rowOff>97134</xdr:rowOff>
    </xdr:to>
    <xdr:cxnSp macro="">
      <xdr:nvCxnSpPr>
        <xdr:cNvPr id="146" name="直線コネクタ 145">
          <a:extLst>
            <a:ext uri="{FF2B5EF4-FFF2-40B4-BE49-F238E27FC236}">
              <a16:creationId xmlns:a16="http://schemas.microsoft.com/office/drawing/2014/main" id="{860CCE6A-B551-46BC-B364-9FD61B876F6B}"/>
            </a:ext>
          </a:extLst>
        </xdr:cNvPr>
        <xdr:cNvCxnSpPr/>
      </xdr:nvCxnSpPr>
      <xdr:spPr>
        <a:xfrm flipV="1">
          <a:off x="12684125" y="5780906"/>
          <a:ext cx="631190" cy="3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63965</xdr:rowOff>
    </xdr:from>
    <xdr:to>
      <xdr:col>68</xdr:col>
      <xdr:colOff>123825</xdr:colOff>
      <xdr:row>29</xdr:row>
      <xdr:rowOff>165565</xdr:rowOff>
    </xdr:to>
    <xdr:sp macro="" textlink="">
      <xdr:nvSpPr>
        <xdr:cNvPr id="147" name="楕円 146">
          <a:extLst>
            <a:ext uri="{FF2B5EF4-FFF2-40B4-BE49-F238E27FC236}">
              <a16:creationId xmlns:a16="http://schemas.microsoft.com/office/drawing/2014/main" id="{1FDEC567-C343-4B77-BE88-BED15D43B367}"/>
            </a:ext>
          </a:extLst>
        </xdr:cNvPr>
        <xdr:cNvSpPr/>
      </xdr:nvSpPr>
      <xdr:spPr>
        <a:xfrm>
          <a:off x="11943715" y="5784680"/>
          <a:ext cx="10731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97134</xdr:rowOff>
    </xdr:from>
    <xdr:to>
      <xdr:col>72</xdr:col>
      <xdr:colOff>73025</xdr:colOff>
      <xdr:row>29</xdr:row>
      <xdr:rowOff>114765</xdr:rowOff>
    </xdr:to>
    <xdr:cxnSp macro="">
      <xdr:nvCxnSpPr>
        <xdr:cNvPr id="148" name="直線コネクタ 147">
          <a:extLst>
            <a:ext uri="{FF2B5EF4-FFF2-40B4-BE49-F238E27FC236}">
              <a16:creationId xmlns:a16="http://schemas.microsoft.com/office/drawing/2014/main" id="{9DC8026C-EACA-49EA-A1A6-1BB8632C6596}"/>
            </a:ext>
          </a:extLst>
        </xdr:cNvPr>
        <xdr:cNvCxnSpPr/>
      </xdr:nvCxnSpPr>
      <xdr:spPr>
        <a:xfrm flipV="1">
          <a:off x="11998325" y="5817849"/>
          <a:ext cx="685800" cy="2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40456</xdr:rowOff>
    </xdr:from>
    <xdr:to>
      <xdr:col>64</xdr:col>
      <xdr:colOff>123825</xdr:colOff>
      <xdr:row>29</xdr:row>
      <xdr:rowOff>142056</xdr:rowOff>
    </xdr:to>
    <xdr:sp macro="" textlink="">
      <xdr:nvSpPr>
        <xdr:cNvPr id="149" name="楕円 148">
          <a:extLst>
            <a:ext uri="{FF2B5EF4-FFF2-40B4-BE49-F238E27FC236}">
              <a16:creationId xmlns:a16="http://schemas.microsoft.com/office/drawing/2014/main" id="{DB9D60AE-37B8-45E5-9875-0D8C38B758D2}"/>
            </a:ext>
          </a:extLst>
        </xdr:cNvPr>
        <xdr:cNvSpPr/>
      </xdr:nvSpPr>
      <xdr:spPr>
        <a:xfrm>
          <a:off x="11257915" y="5764981"/>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91256</xdr:rowOff>
    </xdr:from>
    <xdr:to>
      <xdr:col>68</xdr:col>
      <xdr:colOff>73025</xdr:colOff>
      <xdr:row>29</xdr:row>
      <xdr:rowOff>114765</xdr:rowOff>
    </xdr:to>
    <xdr:cxnSp macro="">
      <xdr:nvCxnSpPr>
        <xdr:cNvPr id="150" name="直線コネクタ 149">
          <a:extLst>
            <a:ext uri="{FF2B5EF4-FFF2-40B4-BE49-F238E27FC236}">
              <a16:creationId xmlns:a16="http://schemas.microsoft.com/office/drawing/2014/main" id="{5E050CAD-D813-4FB5-A176-C40801FB3CC9}"/>
            </a:ext>
          </a:extLst>
        </xdr:cNvPr>
        <xdr:cNvCxnSpPr/>
      </xdr:nvCxnSpPr>
      <xdr:spPr>
        <a:xfrm>
          <a:off x="11312525" y="5819591"/>
          <a:ext cx="685800" cy="1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95511</xdr:rowOff>
    </xdr:from>
    <xdr:to>
      <xdr:col>60</xdr:col>
      <xdr:colOff>123825</xdr:colOff>
      <xdr:row>30</xdr:row>
      <xdr:rowOff>25661</xdr:rowOff>
    </xdr:to>
    <xdr:sp macro="" textlink="">
      <xdr:nvSpPr>
        <xdr:cNvPr id="151" name="楕円 150">
          <a:extLst>
            <a:ext uri="{FF2B5EF4-FFF2-40B4-BE49-F238E27FC236}">
              <a16:creationId xmlns:a16="http://schemas.microsoft.com/office/drawing/2014/main" id="{76C3760D-9F7E-40A9-BF94-2767A1153CF7}"/>
            </a:ext>
          </a:extLst>
        </xdr:cNvPr>
        <xdr:cNvSpPr/>
      </xdr:nvSpPr>
      <xdr:spPr>
        <a:xfrm>
          <a:off x="10572115" y="5816226"/>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91256</xdr:rowOff>
    </xdr:from>
    <xdr:to>
      <xdr:col>64</xdr:col>
      <xdr:colOff>73025</xdr:colOff>
      <xdr:row>29</xdr:row>
      <xdr:rowOff>146311</xdr:rowOff>
    </xdr:to>
    <xdr:cxnSp macro="">
      <xdr:nvCxnSpPr>
        <xdr:cNvPr id="152" name="直線コネクタ 151">
          <a:extLst>
            <a:ext uri="{FF2B5EF4-FFF2-40B4-BE49-F238E27FC236}">
              <a16:creationId xmlns:a16="http://schemas.microsoft.com/office/drawing/2014/main" id="{F4FE5F40-617F-453C-B116-0DCE97B9DF9D}"/>
            </a:ext>
          </a:extLst>
        </xdr:cNvPr>
        <xdr:cNvCxnSpPr/>
      </xdr:nvCxnSpPr>
      <xdr:spPr>
        <a:xfrm flipV="1">
          <a:off x="10626725" y="5819591"/>
          <a:ext cx="685800" cy="4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3" name="n_1aveValue債務償還比率">
          <a:extLst>
            <a:ext uri="{FF2B5EF4-FFF2-40B4-BE49-F238E27FC236}">
              <a16:creationId xmlns:a16="http://schemas.microsoft.com/office/drawing/2014/main" id="{5CCFBB6A-DA51-4B67-91CF-5545061077B0}"/>
            </a:ext>
          </a:extLst>
        </xdr:cNvPr>
        <xdr:cNvSpPr txBox="1"/>
      </xdr:nvSpPr>
      <xdr:spPr>
        <a:xfrm>
          <a:off x="12459412" y="6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4" name="n_2aveValue債務償還比率">
          <a:extLst>
            <a:ext uri="{FF2B5EF4-FFF2-40B4-BE49-F238E27FC236}">
              <a16:creationId xmlns:a16="http://schemas.microsoft.com/office/drawing/2014/main" id="{9A5A92E0-B948-4ED5-B4FC-E2BAEAA36B2B}"/>
            </a:ext>
          </a:extLst>
        </xdr:cNvPr>
        <xdr:cNvSpPr txBox="1"/>
      </xdr:nvSpPr>
      <xdr:spPr>
        <a:xfrm>
          <a:off x="11780597"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5" name="n_3aveValue債務償還比率">
          <a:extLst>
            <a:ext uri="{FF2B5EF4-FFF2-40B4-BE49-F238E27FC236}">
              <a16:creationId xmlns:a16="http://schemas.microsoft.com/office/drawing/2014/main" id="{AEF78506-9250-4814-A8F3-3CCE3AFDA2D3}"/>
            </a:ext>
          </a:extLst>
        </xdr:cNvPr>
        <xdr:cNvSpPr txBox="1"/>
      </xdr:nvSpPr>
      <xdr:spPr>
        <a:xfrm>
          <a:off x="11094797" y="594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56" name="n_4aveValue債務償還比率">
          <a:extLst>
            <a:ext uri="{FF2B5EF4-FFF2-40B4-BE49-F238E27FC236}">
              <a16:creationId xmlns:a16="http://schemas.microsoft.com/office/drawing/2014/main" id="{5B723AFF-177A-4B99-A65E-4DAF1322CCD1}"/>
            </a:ext>
          </a:extLst>
        </xdr:cNvPr>
        <xdr:cNvSpPr txBox="1"/>
      </xdr:nvSpPr>
      <xdr:spPr>
        <a:xfrm>
          <a:off x="10408997" y="612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164461</xdr:rowOff>
    </xdr:from>
    <xdr:ext cx="469744" cy="259045"/>
    <xdr:sp macro="" textlink="">
      <xdr:nvSpPr>
        <xdr:cNvPr id="157" name="n_1mainValue債務償還比率">
          <a:extLst>
            <a:ext uri="{FF2B5EF4-FFF2-40B4-BE49-F238E27FC236}">
              <a16:creationId xmlns:a16="http://schemas.microsoft.com/office/drawing/2014/main" id="{76708722-2305-4262-ABBC-10D00D08F4E0}"/>
            </a:ext>
          </a:extLst>
        </xdr:cNvPr>
        <xdr:cNvSpPr txBox="1"/>
      </xdr:nvSpPr>
      <xdr:spPr>
        <a:xfrm>
          <a:off x="12459412" y="554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10642</xdr:rowOff>
    </xdr:from>
    <xdr:ext cx="469744" cy="259045"/>
    <xdr:sp macro="" textlink="">
      <xdr:nvSpPr>
        <xdr:cNvPr id="158" name="n_2mainValue債務償還比率">
          <a:extLst>
            <a:ext uri="{FF2B5EF4-FFF2-40B4-BE49-F238E27FC236}">
              <a16:creationId xmlns:a16="http://schemas.microsoft.com/office/drawing/2014/main" id="{0D5DE5CE-2462-44E3-88F9-E8A454B8E6AC}"/>
            </a:ext>
          </a:extLst>
        </xdr:cNvPr>
        <xdr:cNvSpPr txBox="1"/>
      </xdr:nvSpPr>
      <xdr:spPr>
        <a:xfrm>
          <a:off x="11780597" y="55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158583</xdr:rowOff>
    </xdr:from>
    <xdr:ext cx="469744" cy="259045"/>
    <xdr:sp macro="" textlink="">
      <xdr:nvSpPr>
        <xdr:cNvPr id="159" name="n_3mainValue債務償還比率">
          <a:extLst>
            <a:ext uri="{FF2B5EF4-FFF2-40B4-BE49-F238E27FC236}">
              <a16:creationId xmlns:a16="http://schemas.microsoft.com/office/drawing/2014/main" id="{9E459BEC-EF81-4BFF-9457-2533ABE6B3BB}"/>
            </a:ext>
          </a:extLst>
        </xdr:cNvPr>
        <xdr:cNvSpPr txBox="1"/>
      </xdr:nvSpPr>
      <xdr:spPr>
        <a:xfrm>
          <a:off x="11094797" y="5542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42188</xdr:rowOff>
    </xdr:from>
    <xdr:ext cx="469744" cy="259045"/>
    <xdr:sp macro="" textlink="">
      <xdr:nvSpPr>
        <xdr:cNvPr id="160" name="n_4mainValue債務償還比率">
          <a:extLst>
            <a:ext uri="{FF2B5EF4-FFF2-40B4-BE49-F238E27FC236}">
              <a16:creationId xmlns:a16="http://schemas.microsoft.com/office/drawing/2014/main" id="{2D67F78E-A976-46F8-815B-AB5AEAC64460}"/>
            </a:ext>
          </a:extLst>
        </xdr:cNvPr>
        <xdr:cNvSpPr txBox="1"/>
      </xdr:nvSpPr>
      <xdr:spPr>
        <a:xfrm>
          <a:off x="10408997" y="559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C56D066-E11A-4357-A3F8-BDFD48CD116F}"/>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06483CC-4C47-4275-970E-25EA836F43C4}"/>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FD14C14-E7E0-45C7-81F2-823EA5E0041D}"/>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70C23C4-E19B-4A48-A6A3-A5A762F557D3}"/>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7C12AFB-DC82-4840-AD2E-D6D5B97C1701}"/>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ACE0CBD5-84E1-4D1F-8762-C7EF7FC42D0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295D3E-B66F-468E-9A86-ABB030E7CFDF}"/>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6C997E-CDA0-4E26-ABFE-9897C8FAF5B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B09AFD6-BA59-4419-A9F4-DC25BF31C69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5821C6-DD1A-421F-9848-3BC03A97ACB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59DF02-EF83-403E-9B60-07A42748A78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1A54C22-E28A-410E-90E8-83203E12374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F67986-53D3-4759-951A-4C17C1D1BA8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6277EC-B4BB-410B-BE37-6DDA134D8DC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19EAF6B-DB16-434C-8BCF-A8CE7E51632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0357CF4-E010-4B5C-91B2-F2F182C5ADA4}"/>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EF17E50-CE0E-48DC-974E-F569CEF3536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359684E-FF74-4274-BC6B-FEE8466D1D2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166DD2-7EC5-445A-BF7A-AF6FC4C98A5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FEC9189-F96C-44F5-8B7C-CC2AA918F13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9DB774-75DA-4801-81C2-2A77CAD166E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0232D2E-56C7-47D7-B82A-834A371AE6E7}"/>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6AF25F-7176-4FF6-BC64-AA3BD65DAB9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89ABCAC-F57A-4F21-890A-03FED9C45D2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E4F87C-6DD9-439B-B0CD-CFC5096B374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69FED9-D57D-4EC6-B504-A858F189538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BD7A9AF-2B29-4D54-B604-AC0A08D5E07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BE2F7DD-1A7B-4187-AAD5-173BDC5F3124}"/>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D96A2F-5A14-4FEF-8EF8-6B519F0D8D9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F19B37A-88AD-4957-9FF8-5391AC6EB21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C40682B-5882-41A4-8931-D02679E0651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F947686-B969-468C-AB20-E8B608D3287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3CF4E0-EC22-4041-9FE1-17A38B1DD4EA}"/>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D3C4331-8BF8-4F48-A725-0493434BDE2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79D90F8-2A1E-45B9-9E16-F41F64823E9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A05EA4-378B-4B5E-95EC-185245DF43F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F71D9C-A105-4F33-9217-B9FE25880B5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4A2020-5721-4459-8138-F82BFD704DC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F0808C-5834-41D1-B4D5-9DC60AEFF53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2CB4D1-F42F-4B88-B0F0-75212F1B63F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B7C91AF-B99A-4D1B-9F83-4BE7DC42441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29528C6-259A-4994-84F7-54C90651C31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82C27EC-3BB0-4D61-9057-B5F2EC296E47}"/>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446215-81E8-4E91-AB6D-4A922402D23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14B686D-889F-4F7A-B804-F6FFC0CCC03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E22E730-7342-401A-A0CA-602447CE3D0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7405CB-0096-4484-A478-156AFE06625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143C21A-BB59-4FC9-92C7-E70E186D569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1B8BD4E-1CF7-46C6-ABCD-C3F4A693AF58}"/>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8DF429E-DDCC-4726-BBEA-6E0F784CE674}"/>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E995A17-670F-474B-AE91-2FB3F1378A0A}"/>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FE3F9DB-9DEA-462B-B27F-8E3B48538FA6}"/>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D2A745A-67F0-492F-8B36-5D0218B923F4}"/>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B68B66A-9E2A-46B1-A5B6-7AC3C21D0251}"/>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3DEC934-65AB-4213-AFB8-3D9ECC641684}"/>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5764E1E-D96B-48F7-8292-9EC0B95FB957}"/>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4DF8726-F1D7-434A-A1EE-7FED13FCE6C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110A481-EC3A-4F48-BAB0-2283F861BD7E}"/>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21172F1-6078-4E2E-B26C-6028919EB13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599BEC7B-4553-4341-89D1-687A521F6CA3}"/>
            </a:ext>
          </a:extLst>
        </xdr:cNvPr>
        <xdr:cNvCxnSpPr/>
      </xdr:nvCxnSpPr>
      <xdr:spPr>
        <a:xfrm flipV="1">
          <a:off x="4173855" y="5803011"/>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09E07FBD-2E4E-4618-9A48-F6535B8C5F9B}"/>
            </a:ext>
          </a:extLst>
        </xdr:cNvPr>
        <xdr:cNvSpPr txBox="1"/>
      </xdr:nvSpPr>
      <xdr:spPr>
        <a:xfrm>
          <a:off x="4212590" y="71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4B0ECABD-B1BC-468C-9EAA-9B65480A6654}"/>
            </a:ext>
          </a:extLst>
        </xdr:cNvPr>
        <xdr:cNvCxnSpPr/>
      </xdr:nvCxnSpPr>
      <xdr:spPr>
        <a:xfrm>
          <a:off x="41122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EECC31CB-445A-470D-82C2-FC2B781E98D4}"/>
            </a:ext>
          </a:extLst>
        </xdr:cNvPr>
        <xdr:cNvSpPr txBox="1"/>
      </xdr:nvSpPr>
      <xdr:spPr>
        <a:xfrm>
          <a:off x="4212590"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658F763C-B475-404A-AFC7-688581DE1260}"/>
            </a:ext>
          </a:extLst>
        </xdr:cNvPr>
        <xdr:cNvCxnSpPr/>
      </xdr:nvCxnSpPr>
      <xdr:spPr>
        <a:xfrm>
          <a:off x="4112260" y="5803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0B3F7D2A-8D50-4EC8-89C1-E18D80837705}"/>
            </a:ext>
          </a:extLst>
        </xdr:cNvPr>
        <xdr:cNvSpPr txBox="1"/>
      </xdr:nvSpPr>
      <xdr:spPr>
        <a:xfrm>
          <a:off x="421259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2BB61224-ED3F-4368-8BF4-03FB4F8212F7}"/>
            </a:ext>
          </a:extLst>
        </xdr:cNvPr>
        <xdr:cNvSpPr/>
      </xdr:nvSpPr>
      <xdr:spPr>
        <a:xfrm>
          <a:off x="4131310" y="64368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E60B0209-9E67-4F8A-882E-3B7DDB41BDD9}"/>
            </a:ext>
          </a:extLst>
        </xdr:cNvPr>
        <xdr:cNvSpPr/>
      </xdr:nvSpPr>
      <xdr:spPr>
        <a:xfrm>
          <a:off x="3388360" y="639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39F38186-D563-4879-9C0F-917D1C90B95B}"/>
            </a:ext>
          </a:extLst>
        </xdr:cNvPr>
        <xdr:cNvSpPr/>
      </xdr:nvSpPr>
      <xdr:spPr>
        <a:xfrm>
          <a:off x="257175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480BF562-89AF-41A6-B809-2EFB7922275C}"/>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B58A232D-1018-4745-AFEA-AF94C21E3762}"/>
            </a:ext>
          </a:extLst>
        </xdr:cNvPr>
        <xdr:cNvSpPr/>
      </xdr:nvSpPr>
      <xdr:spPr>
        <a:xfrm>
          <a:off x="988060" y="630885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0FD2F9F-39E2-4FB6-8C18-9D6C8A4AB5E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75B82FC-8EF2-457F-A53A-AFD6EB8B420C}"/>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9FEE85F-2436-406D-9275-7F36482567C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041F9CD-F1A9-4F6C-8B61-96419F2D693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7D53C5B-059C-453E-8F48-F9F8A22967A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1" name="楕円 70">
          <a:extLst>
            <a:ext uri="{FF2B5EF4-FFF2-40B4-BE49-F238E27FC236}">
              <a16:creationId xmlns:a16="http://schemas.microsoft.com/office/drawing/2014/main" id="{DA44B11D-1D20-4C48-86F1-9F4CB3FE320E}"/>
            </a:ext>
          </a:extLst>
        </xdr:cNvPr>
        <xdr:cNvSpPr/>
      </xdr:nvSpPr>
      <xdr:spPr>
        <a:xfrm>
          <a:off x="4131310" y="65709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2" name="【道路】&#10;有形固定資産減価償却率該当値テキスト">
          <a:extLst>
            <a:ext uri="{FF2B5EF4-FFF2-40B4-BE49-F238E27FC236}">
              <a16:creationId xmlns:a16="http://schemas.microsoft.com/office/drawing/2014/main" id="{0A1985A6-39B9-4791-84D7-57ED72246B68}"/>
            </a:ext>
          </a:extLst>
        </xdr:cNvPr>
        <xdr:cNvSpPr txBox="1"/>
      </xdr:nvSpPr>
      <xdr:spPr>
        <a:xfrm>
          <a:off x="421259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39116</xdr:rowOff>
    </xdr:from>
    <xdr:to>
      <xdr:col>20</xdr:col>
      <xdr:colOff>38100</xdr:colOff>
      <xdr:row>38</xdr:row>
      <xdr:rowOff>140716</xdr:rowOff>
    </xdr:to>
    <xdr:sp macro="" textlink="">
      <xdr:nvSpPr>
        <xdr:cNvPr id="73" name="楕円 72">
          <a:extLst>
            <a:ext uri="{FF2B5EF4-FFF2-40B4-BE49-F238E27FC236}">
              <a16:creationId xmlns:a16="http://schemas.microsoft.com/office/drawing/2014/main" id="{58CA481C-9C47-4906-B178-CEA52CB21366}"/>
            </a:ext>
          </a:extLst>
        </xdr:cNvPr>
        <xdr:cNvSpPr/>
      </xdr:nvSpPr>
      <xdr:spPr>
        <a:xfrm>
          <a:off x="3388360" y="655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89916</xdr:rowOff>
    </xdr:from>
    <xdr:to>
      <xdr:col>24</xdr:col>
      <xdr:colOff>63500</xdr:colOff>
      <xdr:row>38</xdr:row>
      <xdr:rowOff>110490</xdr:rowOff>
    </xdr:to>
    <xdr:cxnSp macro="">
      <xdr:nvCxnSpPr>
        <xdr:cNvPr id="74" name="直線コネクタ 73">
          <a:extLst>
            <a:ext uri="{FF2B5EF4-FFF2-40B4-BE49-F238E27FC236}">
              <a16:creationId xmlns:a16="http://schemas.microsoft.com/office/drawing/2014/main" id="{606DA7EF-8BD1-447C-A622-2C33B14D5EA1}"/>
            </a:ext>
          </a:extLst>
        </xdr:cNvPr>
        <xdr:cNvCxnSpPr/>
      </xdr:nvCxnSpPr>
      <xdr:spPr>
        <a:xfrm>
          <a:off x="3431540" y="6608826"/>
          <a:ext cx="74295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xdr:rowOff>
    </xdr:from>
    <xdr:to>
      <xdr:col>15</xdr:col>
      <xdr:colOff>101600</xdr:colOff>
      <xdr:row>38</xdr:row>
      <xdr:rowOff>104140</xdr:rowOff>
    </xdr:to>
    <xdr:sp macro="" textlink="">
      <xdr:nvSpPr>
        <xdr:cNvPr id="75" name="楕円 74">
          <a:extLst>
            <a:ext uri="{FF2B5EF4-FFF2-40B4-BE49-F238E27FC236}">
              <a16:creationId xmlns:a16="http://schemas.microsoft.com/office/drawing/2014/main" id="{CA238CE9-1DE8-4E45-B25E-F957F8B15ADB}"/>
            </a:ext>
          </a:extLst>
        </xdr:cNvPr>
        <xdr:cNvSpPr/>
      </xdr:nvSpPr>
      <xdr:spPr>
        <a:xfrm>
          <a:off x="2571750" y="651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53340</xdr:rowOff>
    </xdr:from>
    <xdr:to>
      <xdr:col>19</xdr:col>
      <xdr:colOff>177800</xdr:colOff>
      <xdr:row>38</xdr:row>
      <xdr:rowOff>89916</xdr:rowOff>
    </xdr:to>
    <xdr:cxnSp macro="">
      <xdr:nvCxnSpPr>
        <xdr:cNvPr id="76" name="直線コネクタ 75">
          <a:extLst>
            <a:ext uri="{FF2B5EF4-FFF2-40B4-BE49-F238E27FC236}">
              <a16:creationId xmlns:a16="http://schemas.microsoft.com/office/drawing/2014/main" id="{FDE8E18D-149C-4BC1-8D21-697044C1869A}"/>
            </a:ext>
          </a:extLst>
        </xdr:cNvPr>
        <xdr:cNvCxnSpPr/>
      </xdr:nvCxnSpPr>
      <xdr:spPr>
        <a:xfrm>
          <a:off x="2626360" y="6572250"/>
          <a:ext cx="80518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141986</xdr:rowOff>
    </xdr:from>
    <xdr:to>
      <xdr:col>10</xdr:col>
      <xdr:colOff>165100</xdr:colOff>
      <xdr:row>38</xdr:row>
      <xdr:rowOff>72136</xdr:rowOff>
    </xdr:to>
    <xdr:sp macro="" textlink="">
      <xdr:nvSpPr>
        <xdr:cNvPr id="77" name="楕円 76">
          <a:extLst>
            <a:ext uri="{FF2B5EF4-FFF2-40B4-BE49-F238E27FC236}">
              <a16:creationId xmlns:a16="http://schemas.microsoft.com/office/drawing/2014/main" id="{8F2F2316-94B7-4678-BFD8-DBECB299D1A5}"/>
            </a:ext>
          </a:extLst>
        </xdr:cNvPr>
        <xdr:cNvSpPr/>
      </xdr:nvSpPr>
      <xdr:spPr>
        <a:xfrm>
          <a:off x="1774190" y="648373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21336</xdr:rowOff>
    </xdr:from>
    <xdr:to>
      <xdr:col>15</xdr:col>
      <xdr:colOff>50800</xdr:colOff>
      <xdr:row>38</xdr:row>
      <xdr:rowOff>53340</xdr:rowOff>
    </xdr:to>
    <xdr:cxnSp macro="">
      <xdr:nvCxnSpPr>
        <xdr:cNvPr id="78" name="直線コネクタ 77">
          <a:extLst>
            <a:ext uri="{FF2B5EF4-FFF2-40B4-BE49-F238E27FC236}">
              <a16:creationId xmlns:a16="http://schemas.microsoft.com/office/drawing/2014/main" id="{E5052DE7-BD35-4D03-9E2C-8DF3EFC5FF3B}"/>
            </a:ext>
          </a:extLst>
        </xdr:cNvPr>
        <xdr:cNvCxnSpPr/>
      </xdr:nvCxnSpPr>
      <xdr:spPr>
        <a:xfrm>
          <a:off x="1828800" y="6532626"/>
          <a:ext cx="7975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107696</xdr:rowOff>
    </xdr:from>
    <xdr:to>
      <xdr:col>6</xdr:col>
      <xdr:colOff>38100</xdr:colOff>
      <xdr:row>38</xdr:row>
      <xdr:rowOff>37846</xdr:rowOff>
    </xdr:to>
    <xdr:sp macro="" textlink="">
      <xdr:nvSpPr>
        <xdr:cNvPr id="79" name="楕円 78">
          <a:extLst>
            <a:ext uri="{FF2B5EF4-FFF2-40B4-BE49-F238E27FC236}">
              <a16:creationId xmlns:a16="http://schemas.microsoft.com/office/drawing/2014/main" id="{573F99D2-706E-4B34-A132-0B3D7E8DF9A5}"/>
            </a:ext>
          </a:extLst>
        </xdr:cNvPr>
        <xdr:cNvSpPr/>
      </xdr:nvSpPr>
      <xdr:spPr>
        <a:xfrm>
          <a:off x="988060" y="64494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158496</xdr:rowOff>
    </xdr:from>
    <xdr:to>
      <xdr:col>10</xdr:col>
      <xdr:colOff>114300</xdr:colOff>
      <xdr:row>38</xdr:row>
      <xdr:rowOff>21336</xdr:rowOff>
    </xdr:to>
    <xdr:cxnSp macro="">
      <xdr:nvCxnSpPr>
        <xdr:cNvPr id="80" name="直線コネクタ 79">
          <a:extLst>
            <a:ext uri="{FF2B5EF4-FFF2-40B4-BE49-F238E27FC236}">
              <a16:creationId xmlns:a16="http://schemas.microsoft.com/office/drawing/2014/main" id="{6195ED1C-435A-4B30-BD64-0A751B3E85C5}"/>
            </a:ext>
          </a:extLst>
        </xdr:cNvPr>
        <xdr:cNvCxnSpPr/>
      </xdr:nvCxnSpPr>
      <xdr:spPr>
        <a:xfrm>
          <a:off x="1031240" y="6504051"/>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28EE5833-64BB-4B3B-8309-B17F8B643998}"/>
            </a:ext>
          </a:extLst>
        </xdr:cNvPr>
        <xdr:cNvSpPr txBox="1"/>
      </xdr:nvSpPr>
      <xdr:spPr>
        <a:xfrm>
          <a:off x="3239144" y="6168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E3E2AA78-A5CF-460E-B1FD-3268332A574B}"/>
            </a:ext>
          </a:extLst>
        </xdr:cNvPr>
        <xdr:cNvSpPr txBox="1"/>
      </xdr:nvSpPr>
      <xdr:spPr>
        <a:xfrm>
          <a:off x="2439044" y="6140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D562DAED-F1EE-410E-84F9-7FC982546B86}"/>
            </a:ext>
          </a:extLst>
        </xdr:cNvPr>
        <xdr:cNvSpPr txBox="1"/>
      </xdr:nvSpPr>
      <xdr:spPr>
        <a:xfrm>
          <a:off x="164148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58DAB8EC-483C-43D5-921E-433E2930B519}"/>
            </a:ext>
          </a:extLst>
        </xdr:cNvPr>
        <xdr:cNvSpPr txBox="1"/>
      </xdr:nvSpPr>
      <xdr:spPr>
        <a:xfrm>
          <a:off x="85535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131843</xdr:rowOff>
    </xdr:from>
    <xdr:ext cx="405111" cy="259045"/>
    <xdr:sp macro="" textlink="">
      <xdr:nvSpPr>
        <xdr:cNvPr id="85" name="n_1mainValue【道路】&#10;有形固定資産減価償却率">
          <a:extLst>
            <a:ext uri="{FF2B5EF4-FFF2-40B4-BE49-F238E27FC236}">
              <a16:creationId xmlns:a16="http://schemas.microsoft.com/office/drawing/2014/main" id="{ABD03D86-6590-42A2-99CF-873F218B9E95}"/>
            </a:ext>
          </a:extLst>
        </xdr:cNvPr>
        <xdr:cNvSpPr txBox="1"/>
      </xdr:nvSpPr>
      <xdr:spPr>
        <a:xfrm>
          <a:off x="3239144" y="665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86" name="n_2mainValue【道路】&#10;有形固定資産減価償却率">
          <a:extLst>
            <a:ext uri="{FF2B5EF4-FFF2-40B4-BE49-F238E27FC236}">
              <a16:creationId xmlns:a16="http://schemas.microsoft.com/office/drawing/2014/main" id="{0895A374-EEAB-43E5-9E55-B489899C72C4}"/>
            </a:ext>
          </a:extLst>
        </xdr:cNvPr>
        <xdr:cNvSpPr txBox="1"/>
      </xdr:nvSpPr>
      <xdr:spPr>
        <a:xfrm>
          <a:off x="24390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63263</xdr:rowOff>
    </xdr:from>
    <xdr:ext cx="405111" cy="259045"/>
    <xdr:sp macro="" textlink="">
      <xdr:nvSpPr>
        <xdr:cNvPr id="87" name="n_3mainValue【道路】&#10;有形固定資産減価償却率">
          <a:extLst>
            <a:ext uri="{FF2B5EF4-FFF2-40B4-BE49-F238E27FC236}">
              <a16:creationId xmlns:a16="http://schemas.microsoft.com/office/drawing/2014/main" id="{C0EE454A-4B31-4BEC-B589-B9B505F6F353}"/>
            </a:ext>
          </a:extLst>
        </xdr:cNvPr>
        <xdr:cNvSpPr txBox="1"/>
      </xdr:nvSpPr>
      <xdr:spPr>
        <a:xfrm>
          <a:off x="1641484" y="657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28973</xdr:rowOff>
    </xdr:from>
    <xdr:ext cx="405111" cy="259045"/>
    <xdr:sp macro="" textlink="">
      <xdr:nvSpPr>
        <xdr:cNvPr id="88" name="n_4mainValue【道路】&#10;有形固定資産減価償却率">
          <a:extLst>
            <a:ext uri="{FF2B5EF4-FFF2-40B4-BE49-F238E27FC236}">
              <a16:creationId xmlns:a16="http://schemas.microsoft.com/office/drawing/2014/main" id="{68412823-8085-4A76-8FD7-033031D0BC8C}"/>
            </a:ext>
          </a:extLst>
        </xdr:cNvPr>
        <xdr:cNvSpPr txBox="1"/>
      </xdr:nvSpPr>
      <xdr:spPr>
        <a:xfrm>
          <a:off x="855354" y="654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74F5749-49B9-45D0-B444-FDADAEE3022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FCE1278-C824-41DF-BD6A-FAEED4EB675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0F6EE83-63FC-4FF0-A00C-C3B267D09C3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4B260F2-00FB-4A06-B31D-819BC372F9C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D26A752-490D-437A-96DB-295AED8F74A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D9BA83E-AC0D-40D8-9353-16422BD4971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8C9A41F-61A2-45C8-834E-FA82240F536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374A251-1B93-4A23-9F30-E45CCD06B8FF}"/>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3C8E3F4-7CF6-4105-A1F5-814A747CF906}"/>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38E4EEB-54B0-4B49-9552-CBABD59F4BB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935968ED-AA1B-4507-8AA7-59665C9A0CE7}"/>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2630D302-69AC-47BA-9DBF-EBDE35538414}"/>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E5BFEFB1-C8E1-45F2-93CF-FE91443C0AC1}"/>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62D2A606-251B-4C05-B04B-20AB32FDF7FE}"/>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267EEE8C-751D-41AF-BDE8-4435E5841F31}"/>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6A58DE1B-76CB-4FFD-9677-3E4F290B0ED2}"/>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D347D50C-D7A6-4B1B-8DA5-4C36F24CE4F8}"/>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EB1235DD-1191-4FAB-9835-CD757C0CDFA4}"/>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BA3626BF-968F-411A-9B5C-7586CE4C522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D9C3B155-33D2-4AA7-887C-69DE2348B156}"/>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48EFA92E-A422-4141-90BE-688B7D47B78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E1C5F49E-AFA1-4BF7-9BFA-D4454AD76E96}"/>
            </a:ext>
          </a:extLst>
        </xdr:cNvPr>
        <xdr:cNvCxnSpPr/>
      </xdr:nvCxnSpPr>
      <xdr:spPr>
        <a:xfrm flipV="1">
          <a:off x="9429115" y="5677571"/>
          <a:ext cx="0" cy="142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EBD33C0C-F736-4DF8-8725-30A6690090E1}"/>
            </a:ext>
          </a:extLst>
        </xdr:cNvPr>
        <xdr:cNvSpPr txBox="1"/>
      </xdr:nvSpPr>
      <xdr:spPr>
        <a:xfrm>
          <a:off x="946785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6C2D86F3-8549-49AB-B20A-E121F3060B3C}"/>
            </a:ext>
          </a:extLst>
        </xdr:cNvPr>
        <xdr:cNvCxnSpPr/>
      </xdr:nvCxnSpPr>
      <xdr:spPr>
        <a:xfrm>
          <a:off x="9356090" y="7098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99093F5E-0095-4036-AB21-7BC9F76413DE}"/>
            </a:ext>
          </a:extLst>
        </xdr:cNvPr>
        <xdr:cNvSpPr txBox="1"/>
      </xdr:nvSpPr>
      <xdr:spPr>
        <a:xfrm>
          <a:off x="9467850" y="5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4B8B3B08-76B1-42B2-84FA-35D2A4985E5B}"/>
            </a:ext>
          </a:extLst>
        </xdr:cNvPr>
        <xdr:cNvCxnSpPr/>
      </xdr:nvCxnSpPr>
      <xdr:spPr>
        <a:xfrm>
          <a:off x="9356090" y="5677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84C6A184-D478-4E44-B82F-E533EEC10478}"/>
            </a:ext>
          </a:extLst>
        </xdr:cNvPr>
        <xdr:cNvSpPr txBox="1"/>
      </xdr:nvSpPr>
      <xdr:spPr>
        <a:xfrm>
          <a:off x="9467850" y="6410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ADE34D4D-6538-4847-8B24-50BFBF04ACE7}"/>
            </a:ext>
          </a:extLst>
        </xdr:cNvPr>
        <xdr:cNvSpPr/>
      </xdr:nvSpPr>
      <xdr:spPr>
        <a:xfrm>
          <a:off x="9394190" y="656288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AFDB488A-0CFF-4374-8C2A-74F8CCCC4020}"/>
            </a:ext>
          </a:extLst>
        </xdr:cNvPr>
        <xdr:cNvSpPr/>
      </xdr:nvSpPr>
      <xdr:spPr>
        <a:xfrm>
          <a:off x="8632190" y="65711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E36856F3-DB6E-425E-93DD-12E689CD1936}"/>
            </a:ext>
          </a:extLst>
        </xdr:cNvPr>
        <xdr:cNvSpPr/>
      </xdr:nvSpPr>
      <xdr:spPr>
        <a:xfrm>
          <a:off x="7846060" y="65788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1D9F71B5-C5D7-4D6D-BA34-3E13F0635D86}"/>
            </a:ext>
          </a:extLst>
        </xdr:cNvPr>
        <xdr:cNvSpPr/>
      </xdr:nvSpPr>
      <xdr:spPr>
        <a:xfrm>
          <a:off x="7029450" y="65814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AD4D374B-01BE-4BDA-BF5F-3A79DE2DE159}"/>
            </a:ext>
          </a:extLst>
        </xdr:cNvPr>
        <xdr:cNvSpPr/>
      </xdr:nvSpPr>
      <xdr:spPr>
        <a:xfrm>
          <a:off x="6231890" y="65914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C51DFA4-D4FD-4C65-895F-8692DD49393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B4BB826-62B2-480B-ACB6-76A7BE76CC8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2AE9E28-AE52-497F-A2C1-EBBB058D55E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F5EA060-AF1E-4032-A792-E30E84BC2595}"/>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8BF40C-D361-4E4C-A3E7-531368378EAD}"/>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148570</xdr:rowOff>
    </xdr:from>
    <xdr:to>
      <xdr:col>55</xdr:col>
      <xdr:colOff>50800</xdr:colOff>
      <xdr:row>39</xdr:row>
      <xdr:rowOff>78720</xdr:rowOff>
    </xdr:to>
    <xdr:sp macro="" textlink="">
      <xdr:nvSpPr>
        <xdr:cNvPr id="126" name="楕円 125">
          <a:extLst>
            <a:ext uri="{FF2B5EF4-FFF2-40B4-BE49-F238E27FC236}">
              <a16:creationId xmlns:a16="http://schemas.microsoft.com/office/drawing/2014/main" id="{71CDCF36-CE7F-4AB0-B98C-B7422F2D45F5}"/>
            </a:ext>
          </a:extLst>
        </xdr:cNvPr>
        <xdr:cNvSpPr/>
      </xdr:nvSpPr>
      <xdr:spPr>
        <a:xfrm>
          <a:off x="9394190" y="666176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126997</xdr:rowOff>
    </xdr:from>
    <xdr:ext cx="469744" cy="259045"/>
    <xdr:sp macro="" textlink="">
      <xdr:nvSpPr>
        <xdr:cNvPr id="127" name="【道路】&#10;一人当たり延長該当値テキスト">
          <a:extLst>
            <a:ext uri="{FF2B5EF4-FFF2-40B4-BE49-F238E27FC236}">
              <a16:creationId xmlns:a16="http://schemas.microsoft.com/office/drawing/2014/main" id="{63A18246-F2FB-4871-986F-FF467E28C234}"/>
            </a:ext>
          </a:extLst>
        </xdr:cNvPr>
        <xdr:cNvSpPr txBox="1"/>
      </xdr:nvSpPr>
      <xdr:spPr>
        <a:xfrm>
          <a:off x="9467850" y="664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152044</xdr:rowOff>
    </xdr:from>
    <xdr:to>
      <xdr:col>50</xdr:col>
      <xdr:colOff>165100</xdr:colOff>
      <xdr:row>39</xdr:row>
      <xdr:rowOff>82194</xdr:rowOff>
    </xdr:to>
    <xdr:sp macro="" textlink="">
      <xdr:nvSpPr>
        <xdr:cNvPr id="128" name="楕円 127">
          <a:extLst>
            <a:ext uri="{FF2B5EF4-FFF2-40B4-BE49-F238E27FC236}">
              <a16:creationId xmlns:a16="http://schemas.microsoft.com/office/drawing/2014/main" id="{E89D40AD-98A0-404F-BF9E-F60BC7C9C539}"/>
            </a:ext>
          </a:extLst>
        </xdr:cNvPr>
        <xdr:cNvSpPr/>
      </xdr:nvSpPr>
      <xdr:spPr>
        <a:xfrm>
          <a:off x="8632190" y="666714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27920</xdr:rowOff>
    </xdr:from>
    <xdr:to>
      <xdr:col>55</xdr:col>
      <xdr:colOff>0</xdr:colOff>
      <xdr:row>39</xdr:row>
      <xdr:rowOff>31394</xdr:rowOff>
    </xdr:to>
    <xdr:cxnSp macro="">
      <xdr:nvCxnSpPr>
        <xdr:cNvPr id="129" name="直線コネクタ 128">
          <a:extLst>
            <a:ext uri="{FF2B5EF4-FFF2-40B4-BE49-F238E27FC236}">
              <a16:creationId xmlns:a16="http://schemas.microsoft.com/office/drawing/2014/main" id="{E63DE9CC-0A9A-42D3-A234-6595F1E5796E}"/>
            </a:ext>
          </a:extLst>
        </xdr:cNvPr>
        <xdr:cNvCxnSpPr/>
      </xdr:nvCxnSpPr>
      <xdr:spPr>
        <a:xfrm flipV="1">
          <a:off x="8686800" y="6712565"/>
          <a:ext cx="74295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155245</xdr:rowOff>
    </xdr:from>
    <xdr:to>
      <xdr:col>46</xdr:col>
      <xdr:colOff>38100</xdr:colOff>
      <xdr:row>39</xdr:row>
      <xdr:rowOff>85395</xdr:rowOff>
    </xdr:to>
    <xdr:sp macro="" textlink="">
      <xdr:nvSpPr>
        <xdr:cNvPr id="130" name="楕円 129">
          <a:extLst>
            <a:ext uri="{FF2B5EF4-FFF2-40B4-BE49-F238E27FC236}">
              <a16:creationId xmlns:a16="http://schemas.microsoft.com/office/drawing/2014/main" id="{2F04F32F-953B-456E-B9F4-51B363AA349F}"/>
            </a:ext>
          </a:extLst>
        </xdr:cNvPr>
        <xdr:cNvSpPr/>
      </xdr:nvSpPr>
      <xdr:spPr>
        <a:xfrm>
          <a:off x="7846060" y="667034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31394</xdr:rowOff>
    </xdr:from>
    <xdr:to>
      <xdr:col>50</xdr:col>
      <xdr:colOff>114300</xdr:colOff>
      <xdr:row>39</xdr:row>
      <xdr:rowOff>34595</xdr:rowOff>
    </xdr:to>
    <xdr:cxnSp macro="">
      <xdr:nvCxnSpPr>
        <xdr:cNvPr id="131" name="直線コネクタ 130">
          <a:extLst>
            <a:ext uri="{FF2B5EF4-FFF2-40B4-BE49-F238E27FC236}">
              <a16:creationId xmlns:a16="http://schemas.microsoft.com/office/drawing/2014/main" id="{2001AEC0-BE79-4822-8E7D-075B7468A1A9}"/>
            </a:ext>
          </a:extLst>
        </xdr:cNvPr>
        <xdr:cNvCxnSpPr/>
      </xdr:nvCxnSpPr>
      <xdr:spPr>
        <a:xfrm flipV="1">
          <a:off x="7889240" y="6716039"/>
          <a:ext cx="79756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158079</xdr:rowOff>
    </xdr:from>
    <xdr:to>
      <xdr:col>41</xdr:col>
      <xdr:colOff>101600</xdr:colOff>
      <xdr:row>39</xdr:row>
      <xdr:rowOff>88229</xdr:rowOff>
    </xdr:to>
    <xdr:sp macro="" textlink="">
      <xdr:nvSpPr>
        <xdr:cNvPr id="132" name="楕円 131">
          <a:extLst>
            <a:ext uri="{FF2B5EF4-FFF2-40B4-BE49-F238E27FC236}">
              <a16:creationId xmlns:a16="http://schemas.microsoft.com/office/drawing/2014/main" id="{EE6FA17A-B112-4B86-A2C2-986B5F6D3E66}"/>
            </a:ext>
          </a:extLst>
        </xdr:cNvPr>
        <xdr:cNvSpPr/>
      </xdr:nvSpPr>
      <xdr:spPr>
        <a:xfrm>
          <a:off x="7029450" y="66750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34595</xdr:rowOff>
    </xdr:from>
    <xdr:to>
      <xdr:col>45</xdr:col>
      <xdr:colOff>177800</xdr:colOff>
      <xdr:row>39</xdr:row>
      <xdr:rowOff>37429</xdr:rowOff>
    </xdr:to>
    <xdr:cxnSp macro="">
      <xdr:nvCxnSpPr>
        <xdr:cNvPr id="133" name="直線コネクタ 132">
          <a:extLst>
            <a:ext uri="{FF2B5EF4-FFF2-40B4-BE49-F238E27FC236}">
              <a16:creationId xmlns:a16="http://schemas.microsoft.com/office/drawing/2014/main" id="{1E3FDC89-36B6-43BF-801F-BCB6F2DBD981}"/>
            </a:ext>
          </a:extLst>
        </xdr:cNvPr>
        <xdr:cNvCxnSpPr/>
      </xdr:nvCxnSpPr>
      <xdr:spPr>
        <a:xfrm flipV="1">
          <a:off x="7084060" y="6721145"/>
          <a:ext cx="80518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161920</xdr:rowOff>
    </xdr:from>
    <xdr:to>
      <xdr:col>36</xdr:col>
      <xdr:colOff>165100</xdr:colOff>
      <xdr:row>39</xdr:row>
      <xdr:rowOff>92070</xdr:rowOff>
    </xdr:to>
    <xdr:sp macro="" textlink="">
      <xdr:nvSpPr>
        <xdr:cNvPr id="134" name="楕円 133">
          <a:extLst>
            <a:ext uri="{FF2B5EF4-FFF2-40B4-BE49-F238E27FC236}">
              <a16:creationId xmlns:a16="http://schemas.microsoft.com/office/drawing/2014/main" id="{0BBC7F85-BB16-4DCC-85CC-224AEF58BC40}"/>
            </a:ext>
          </a:extLst>
        </xdr:cNvPr>
        <xdr:cNvSpPr/>
      </xdr:nvSpPr>
      <xdr:spPr>
        <a:xfrm>
          <a:off x="6231890" y="667892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37429</xdr:rowOff>
    </xdr:from>
    <xdr:to>
      <xdr:col>41</xdr:col>
      <xdr:colOff>50800</xdr:colOff>
      <xdr:row>39</xdr:row>
      <xdr:rowOff>41270</xdr:rowOff>
    </xdr:to>
    <xdr:cxnSp macro="">
      <xdr:nvCxnSpPr>
        <xdr:cNvPr id="135" name="直線コネクタ 134">
          <a:extLst>
            <a:ext uri="{FF2B5EF4-FFF2-40B4-BE49-F238E27FC236}">
              <a16:creationId xmlns:a16="http://schemas.microsoft.com/office/drawing/2014/main" id="{0B41918A-319B-4857-A52B-F457B179BB62}"/>
            </a:ext>
          </a:extLst>
        </xdr:cNvPr>
        <xdr:cNvCxnSpPr/>
      </xdr:nvCxnSpPr>
      <xdr:spPr>
        <a:xfrm flipV="1">
          <a:off x="6286500" y="6723979"/>
          <a:ext cx="797560" cy="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411AD05F-1298-416D-B5CF-9CF84ECFE231}"/>
            </a:ext>
          </a:extLst>
        </xdr:cNvPr>
        <xdr:cNvSpPr txBox="1"/>
      </xdr:nvSpPr>
      <xdr:spPr>
        <a:xfrm>
          <a:off x="8454467" y="63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1FD29F7A-9C2B-45B7-A60B-07D0C0C0177C}"/>
            </a:ext>
          </a:extLst>
        </xdr:cNvPr>
        <xdr:cNvSpPr txBox="1"/>
      </xdr:nvSpPr>
      <xdr:spPr>
        <a:xfrm>
          <a:off x="7673417" y="635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E824ED8A-2440-4481-98E0-8B199855E674}"/>
            </a:ext>
          </a:extLst>
        </xdr:cNvPr>
        <xdr:cNvSpPr txBox="1"/>
      </xdr:nvSpPr>
      <xdr:spPr>
        <a:xfrm>
          <a:off x="6866332" y="63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2405A803-E941-4D52-8501-92A7C009906A}"/>
            </a:ext>
          </a:extLst>
        </xdr:cNvPr>
        <xdr:cNvSpPr txBox="1"/>
      </xdr:nvSpPr>
      <xdr:spPr>
        <a:xfrm>
          <a:off x="6068772" y="63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73321</xdr:rowOff>
    </xdr:from>
    <xdr:ext cx="469744" cy="259045"/>
    <xdr:sp macro="" textlink="">
      <xdr:nvSpPr>
        <xdr:cNvPr id="140" name="n_1mainValue【道路】&#10;一人当たり延長">
          <a:extLst>
            <a:ext uri="{FF2B5EF4-FFF2-40B4-BE49-F238E27FC236}">
              <a16:creationId xmlns:a16="http://schemas.microsoft.com/office/drawing/2014/main" id="{B734C29C-6BBD-4FF8-AD40-B29D6542A868}"/>
            </a:ext>
          </a:extLst>
        </xdr:cNvPr>
        <xdr:cNvSpPr txBox="1"/>
      </xdr:nvSpPr>
      <xdr:spPr>
        <a:xfrm>
          <a:off x="8454467" y="675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76522</xdr:rowOff>
    </xdr:from>
    <xdr:ext cx="469744" cy="259045"/>
    <xdr:sp macro="" textlink="">
      <xdr:nvSpPr>
        <xdr:cNvPr id="141" name="n_2mainValue【道路】&#10;一人当たり延長">
          <a:extLst>
            <a:ext uri="{FF2B5EF4-FFF2-40B4-BE49-F238E27FC236}">
              <a16:creationId xmlns:a16="http://schemas.microsoft.com/office/drawing/2014/main" id="{6E464DFD-D6A4-4864-B1BB-71BF9EB8245B}"/>
            </a:ext>
          </a:extLst>
        </xdr:cNvPr>
        <xdr:cNvSpPr txBox="1"/>
      </xdr:nvSpPr>
      <xdr:spPr>
        <a:xfrm>
          <a:off x="7673417" y="6763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79356</xdr:rowOff>
    </xdr:from>
    <xdr:ext cx="469744" cy="259045"/>
    <xdr:sp macro="" textlink="">
      <xdr:nvSpPr>
        <xdr:cNvPr id="142" name="n_3mainValue【道路】&#10;一人当たり延長">
          <a:extLst>
            <a:ext uri="{FF2B5EF4-FFF2-40B4-BE49-F238E27FC236}">
              <a16:creationId xmlns:a16="http://schemas.microsoft.com/office/drawing/2014/main" id="{5FBD7787-2C7A-4A3E-8672-CB61102258E2}"/>
            </a:ext>
          </a:extLst>
        </xdr:cNvPr>
        <xdr:cNvSpPr txBox="1"/>
      </xdr:nvSpPr>
      <xdr:spPr>
        <a:xfrm>
          <a:off x="6866332" y="6765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83197</xdr:rowOff>
    </xdr:from>
    <xdr:ext cx="469744" cy="259045"/>
    <xdr:sp macro="" textlink="">
      <xdr:nvSpPr>
        <xdr:cNvPr id="143" name="n_4mainValue【道路】&#10;一人当たり延長">
          <a:extLst>
            <a:ext uri="{FF2B5EF4-FFF2-40B4-BE49-F238E27FC236}">
              <a16:creationId xmlns:a16="http://schemas.microsoft.com/office/drawing/2014/main" id="{8AA652DC-B230-44A7-A210-F44D9535FE7B}"/>
            </a:ext>
          </a:extLst>
        </xdr:cNvPr>
        <xdr:cNvSpPr txBox="1"/>
      </xdr:nvSpPr>
      <xdr:spPr>
        <a:xfrm>
          <a:off x="6068772" y="677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F75F399-923D-4442-B2E3-2402F827B5F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EA55683A-F1BF-44FE-A5DF-8CDAA419D79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C6DFC43-D089-4C77-A207-075B21C13CC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871073CF-BE7E-4189-8848-44A8E8E6633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F298DCF8-63ED-4872-A4E2-02C45B055C5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FF89EBF2-80B4-406E-BC7F-014CF389E66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0855EFA-AB2B-494E-984D-6DFD7D0AAC7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B4573987-955D-451F-ACA6-9DDF8EFC4E2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9E865A96-F7BA-4EE1-AFFA-D3619A61914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B6FE1C14-6E42-4C0A-BA59-44BD52B0F1D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EADED3DF-5536-40F5-A4E5-74E040219E2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AB66F1D4-158C-4C8D-BD6D-3BCA5F6B13CC}"/>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D332C07F-6D3B-4504-8897-B87682C49AEF}"/>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D8E65F81-D5BC-48CE-8ABF-4D16A6FB339F}"/>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67025C1D-3A6B-44B6-846F-8939D41ECAA5}"/>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24FD8F25-A67B-439E-901B-96FB45A8F03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457E90FA-9521-4789-BD0E-221EC003843D}"/>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8A7C893C-BDA5-4B27-937E-CDF8515E423F}"/>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6EE688A5-8C59-4CD9-862B-434074863FAD}"/>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78C7E604-67CF-45BE-97DC-D1C18B8CED31}"/>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5AD4E9FE-DF62-4A52-9A5D-CA0C8DDE7A42}"/>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8EE74892-89D4-475E-8374-CC6C4F510A71}"/>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796D55A1-3B2B-4A7A-A810-D2DA68A6ECE6}"/>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1A9E596-014C-43D3-8FAC-A39C4FC0AB9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3656F223-0385-4F0D-A06F-FE4466ACA56B}"/>
            </a:ext>
          </a:extLst>
        </xdr:cNvPr>
        <xdr:cNvCxnSpPr/>
      </xdr:nvCxnSpPr>
      <xdr:spPr>
        <a:xfrm flipV="1">
          <a:off x="4173855" y="952309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E37BE6B3-FC8A-416C-935B-8560CAE170F8}"/>
            </a:ext>
          </a:extLst>
        </xdr:cNvPr>
        <xdr:cNvSpPr txBox="1"/>
      </xdr:nvSpPr>
      <xdr:spPr>
        <a:xfrm>
          <a:off x="421259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381F503-4136-4608-AAF4-5EE3A8EE2521}"/>
            </a:ext>
          </a:extLst>
        </xdr:cNvPr>
        <xdr:cNvCxnSpPr/>
      </xdr:nvCxnSpPr>
      <xdr:spPr>
        <a:xfrm>
          <a:off x="4112260" y="1084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76807EBF-A7B8-4A46-9AE1-07F921FEB145}"/>
            </a:ext>
          </a:extLst>
        </xdr:cNvPr>
        <xdr:cNvSpPr txBox="1"/>
      </xdr:nvSpPr>
      <xdr:spPr>
        <a:xfrm>
          <a:off x="421259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6A9F6416-D789-455E-B920-D90B17BD2C78}"/>
            </a:ext>
          </a:extLst>
        </xdr:cNvPr>
        <xdr:cNvCxnSpPr/>
      </xdr:nvCxnSpPr>
      <xdr:spPr>
        <a:xfrm>
          <a:off x="41122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46798819-9D0C-46A1-BD19-692C9599EE73}"/>
            </a:ext>
          </a:extLst>
        </xdr:cNvPr>
        <xdr:cNvSpPr txBox="1"/>
      </xdr:nvSpPr>
      <xdr:spPr>
        <a:xfrm>
          <a:off x="4212590" y="1017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E5E2346-8694-4AD9-AA33-8B3F1EC73E58}"/>
            </a:ext>
          </a:extLst>
        </xdr:cNvPr>
        <xdr:cNvSpPr/>
      </xdr:nvSpPr>
      <xdr:spPr>
        <a:xfrm>
          <a:off x="413131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FCA44D34-A88C-450F-9ABF-18DCF62D5E5B}"/>
            </a:ext>
          </a:extLst>
        </xdr:cNvPr>
        <xdr:cNvSpPr/>
      </xdr:nvSpPr>
      <xdr:spPr>
        <a:xfrm>
          <a:off x="3388360" y="10302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B033897B-7828-47D3-98DA-5143923F73A3}"/>
            </a:ext>
          </a:extLst>
        </xdr:cNvPr>
        <xdr:cNvSpPr/>
      </xdr:nvSpPr>
      <xdr:spPr>
        <a:xfrm>
          <a:off x="25717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4B8E9C8E-BEFF-48B1-82BB-6059C35164E5}"/>
            </a:ext>
          </a:extLst>
        </xdr:cNvPr>
        <xdr:cNvSpPr/>
      </xdr:nvSpPr>
      <xdr:spPr>
        <a:xfrm>
          <a:off x="1774190" y="102495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90345E65-D8E1-4096-B03A-66CD9AE97A4C}"/>
            </a:ext>
          </a:extLst>
        </xdr:cNvPr>
        <xdr:cNvSpPr/>
      </xdr:nvSpPr>
      <xdr:spPr>
        <a:xfrm>
          <a:off x="988060" y="1024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66524511-7DE3-4E5E-9BF6-4E4F692F141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42B9152-B574-486E-BD89-74D9E51FAF2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CA3D15A-17AB-4749-A73C-50B0F4E1E12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EC94D22-084D-4A7E-A83B-9242757FF1F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BE27538-2DF0-4D49-99BD-7C3E6A41D93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113030</xdr:rowOff>
    </xdr:from>
    <xdr:to>
      <xdr:col>24</xdr:col>
      <xdr:colOff>114300</xdr:colOff>
      <xdr:row>61</xdr:row>
      <xdr:rowOff>43180</xdr:rowOff>
    </xdr:to>
    <xdr:sp macro="" textlink="">
      <xdr:nvSpPr>
        <xdr:cNvPr id="184" name="楕円 183">
          <a:extLst>
            <a:ext uri="{FF2B5EF4-FFF2-40B4-BE49-F238E27FC236}">
              <a16:creationId xmlns:a16="http://schemas.microsoft.com/office/drawing/2014/main" id="{DFA9A3EB-E0C3-4012-AE14-31ECE42A3B14}"/>
            </a:ext>
          </a:extLst>
        </xdr:cNvPr>
        <xdr:cNvSpPr/>
      </xdr:nvSpPr>
      <xdr:spPr>
        <a:xfrm>
          <a:off x="4131310" y="10400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91457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3A980FC6-E0DE-4A05-AA42-97FC222121AC}"/>
            </a:ext>
          </a:extLst>
        </xdr:cNvPr>
        <xdr:cNvSpPr txBox="1"/>
      </xdr:nvSpPr>
      <xdr:spPr>
        <a:xfrm>
          <a:off x="4212590"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99695</xdr:rowOff>
    </xdr:from>
    <xdr:to>
      <xdr:col>20</xdr:col>
      <xdr:colOff>38100</xdr:colOff>
      <xdr:row>61</xdr:row>
      <xdr:rowOff>29845</xdr:rowOff>
    </xdr:to>
    <xdr:sp macro="" textlink="">
      <xdr:nvSpPr>
        <xdr:cNvPr id="186" name="楕円 185">
          <a:extLst>
            <a:ext uri="{FF2B5EF4-FFF2-40B4-BE49-F238E27FC236}">
              <a16:creationId xmlns:a16="http://schemas.microsoft.com/office/drawing/2014/main" id="{EE5FAE46-3ABE-4160-B8CC-E07F07B8B2F9}"/>
            </a:ext>
          </a:extLst>
        </xdr:cNvPr>
        <xdr:cNvSpPr/>
      </xdr:nvSpPr>
      <xdr:spPr>
        <a:xfrm>
          <a:off x="3388360" y="10382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150495</xdr:rowOff>
    </xdr:from>
    <xdr:to>
      <xdr:col>24</xdr:col>
      <xdr:colOff>63500</xdr:colOff>
      <xdr:row>60</xdr:row>
      <xdr:rowOff>163830</xdr:rowOff>
    </xdr:to>
    <xdr:cxnSp macro="">
      <xdr:nvCxnSpPr>
        <xdr:cNvPr id="187" name="直線コネクタ 186">
          <a:extLst>
            <a:ext uri="{FF2B5EF4-FFF2-40B4-BE49-F238E27FC236}">
              <a16:creationId xmlns:a16="http://schemas.microsoft.com/office/drawing/2014/main" id="{80F4B4D1-3665-423B-8BF6-914770FC5CDB}"/>
            </a:ext>
          </a:extLst>
        </xdr:cNvPr>
        <xdr:cNvCxnSpPr/>
      </xdr:nvCxnSpPr>
      <xdr:spPr>
        <a:xfrm>
          <a:off x="3431540" y="10437495"/>
          <a:ext cx="7429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67310</xdr:rowOff>
    </xdr:from>
    <xdr:to>
      <xdr:col>15</xdr:col>
      <xdr:colOff>101600</xdr:colOff>
      <xdr:row>60</xdr:row>
      <xdr:rowOff>168910</xdr:rowOff>
    </xdr:to>
    <xdr:sp macro="" textlink="">
      <xdr:nvSpPr>
        <xdr:cNvPr id="188" name="楕円 187">
          <a:extLst>
            <a:ext uri="{FF2B5EF4-FFF2-40B4-BE49-F238E27FC236}">
              <a16:creationId xmlns:a16="http://schemas.microsoft.com/office/drawing/2014/main" id="{078DBB3C-343C-4752-B908-020253B9CE47}"/>
            </a:ext>
          </a:extLst>
        </xdr:cNvPr>
        <xdr:cNvSpPr/>
      </xdr:nvSpPr>
      <xdr:spPr>
        <a:xfrm>
          <a:off x="2571750" y="103524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118110</xdr:rowOff>
    </xdr:from>
    <xdr:to>
      <xdr:col>19</xdr:col>
      <xdr:colOff>177800</xdr:colOff>
      <xdr:row>60</xdr:row>
      <xdr:rowOff>150495</xdr:rowOff>
    </xdr:to>
    <xdr:cxnSp macro="">
      <xdr:nvCxnSpPr>
        <xdr:cNvPr id="189" name="直線コネクタ 188">
          <a:extLst>
            <a:ext uri="{FF2B5EF4-FFF2-40B4-BE49-F238E27FC236}">
              <a16:creationId xmlns:a16="http://schemas.microsoft.com/office/drawing/2014/main" id="{091716E9-71D7-490B-9935-7DD76BE12C61}"/>
            </a:ext>
          </a:extLst>
        </xdr:cNvPr>
        <xdr:cNvCxnSpPr/>
      </xdr:nvCxnSpPr>
      <xdr:spPr>
        <a:xfrm>
          <a:off x="2626360" y="10407015"/>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53975</xdr:rowOff>
    </xdr:from>
    <xdr:to>
      <xdr:col>10</xdr:col>
      <xdr:colOff>165100</xdr:colOff>
      <xdr:row>60</xdr:row>
      <xdr:rowOff>155575</xdr:rowOff>
    </xdr:to>
    <xdr:sp macro="" textlink="">
      <xdr:nvSpPr>
        <xdr:cNvPr id="190" name="楕円 189">
          <a:extLst>
            <a:ext uri="{FF2B5EF4-FFF2-40B4-BE49-F238E27FC236}">
              <a16:creationId xmlns:a16="http://schemas.microsoft.com/office/drawing/2014/main" id="{4FE666EF-B87D-4931-8F4C-54962C15A891}"/>
            </a:ext>
          </a:extLst>
        </xdr:cNvPr>
        <xdr:cNvSpPr/>
      </xdr:nvSpPr>
      <xdr:spPr>
        <a:xfrm>
          <a:off x="1774190" y="103447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104775</xdr:rowOff>
    </xdr:from>
    <xdr:to>
      <xdr:col>15</xdr:col>
      <xdr:colOff>50800</xdr:colOff>
      <xdr:row>60</xdr:row>
      <xdr:rowOff>118110</xdr:rowOff>
    </xdr:to>
    <xdr:cxnSp macro="">
      <xdr:nvCxnSpPr>
        <xdr:cNvPr id="191" name="直線コネクタ 190">
          <a:extLst>
            <a:ext uri="{FF2B5EF4-FFF2-40B4-BE49-F238E27FC236}">
              <a16:creationId xmlns:a16="http://schemas.microsoft.com/office/drawing/2014/main" id="{BE4EE473-EB20-4A4D-B7B3-C035EF671B8D}"/>
            </a:ext>
          </a:extLst>
        </xdr:cNvPr>
        <xdr:cNvCxnSpPr/>
      </xdr:nvCxnSpPr>
      <xdr:spPr>
        <a:xfrm>
          <a:off x="1828800" y="10389870"/>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31115</xdr:rowOff>
    </xdr:from>
    <xdr:to>
      <xdr:col>6</xdr:col>
      <xdr:colOff>38100</xdr:colOff>
      <xdr:row>60</xdr:row>
      <xdr:rowOff>132715</xdr:rowOff>
    </xdr:to>
    <xdr:sp macro="" textlink="">
      <xdr:nvSpPr>
        <xdr:cNvPr id="192" name="楕円 191">
          <a:extLst>
            <a:ext uri="{FF2B5EF4-FFF2-40B4-BE49-F238E27FC236}">
              <a16:creationId xmlns:a16="http://schemas.microsoft.com/office/drawing/2014/main" id="{3D8EBD93-C381-411D-91D5-F8AEF4A99ECB}"/>
            </a:ext>
          </a:extLst>
        </xdr:cNvPr>
        <xdr:cNvSpPr/>
      </xdr:nvSpPr>
      <xdr:spPr>
        <a:xfrm>
          <a:off x="988060" y="1031621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81915</xdr:rowOff>
    </xdr:from>
    <xdr:to>
      <xdr:col>10</xdr:col>
      <xdr:colOff>114300</xdr:colOff>
      <xdr:row>60</xdr:row>
      <xdr:rowOff>104775</xdr:rowOff>
    </xdr:to>
    <xdr:cxnSp macro="">
      <xdr:nvCxnSpPr>
        <xdr:cNvPr id="193" name="直線コネクタ 192">
          <a:extLst>
            <a:ext uri="{FF2B5EF4-FFF2-40B4-BE49-F238E27FC236}">
              <a16:creationId xmlns:a16="http://schemas.microsoft.com/office/drawing/2014/main" id="{2FCAB332-1DB0-4E02-B5F1-5CCDDB36C52B}"/>
            </a:ext>
          </a:extLst>
        </xdr:cNvPr>
        <xdr:cNvCxnSpPr/>
      </xdr:nvCxnSpPr>
      <xdr:spPr>
        <a:xfrm>
          <a:off x="1031240" y="1037082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AC41EEE3-4942-4B18-A598-EA959CB18DFB}"/>
            </a:ext>
          </a:extLst>
        </xdr:cNvPr>
        <xdr:cNvSpPr txBox="1"/>
      </xdr:nvSpPr>
      <xdr:spPr>
        <a:xfrm>
          <a:off x="32391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A6540EF6-4559-4F7F-B221-91393647A6B6}"/>
            </a:ext>
          </a:extLst>
        </xdr:cNvPr>
        <xdr:cNvSpPr txBox="1"/>
      </xdr:nvSpPr>
      <xdr:spPr>
        <a:xfrm>
          <a:off x="2439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D00B9E33-6BFB-4CBE-A826-9D474F6D3F9E}"/>
            </a:ext>
          </a:extLst>
        </xdr:cNvPr>
        <xdr:cNvSpPr txBox="1"/>
      </xdr:nvSpPr>
      <xdr:spPr>
        <a:xfrm>
          <a:off x="164148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E50BFFC-91A8-4D23-9FCD-E502F513D5FA}"/>
            </a:ext>
          </a:extLst>
        </xdr:cNvPr>
        <xdr:cNvSpPr txBox="1"/>
      </xdr:nvSpPr>
      <xdr:spPr>
        <a:xfrm>
          <a:off x="85535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20972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6C171AFE-958D-4C2C-A4A9-302CB8FC859E}"/>
            </a:ext>
          </a:extLst>
        </xdr:cNvPr>
        <xdr:cNvSpPr txBox="1"/>
      </xdr:nvSpPr>
      <xdr:spPr>
        <a:xfrm>
          <a:off x="32391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21E6A10A-1405-4B57-8864-DEA76D5C1A96}"/>
            </a:ext>
          </a:extLst>
        </xdr:cNvPr>
        <xdr:cNvSpPr txBox="1"/>
      </xdr:nvSpPr>
      <xdr:spPr>
        <a:xfrm>
          <a:off x="2439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146702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311B6124-2058-4245-B7DB-98C89CFBBA47}"/>
            </a:ext>
          </a:extLst>
        </xdr:cNvPr>
        <xdr:cNvSpPr txBox="1"/>
      </xdr:nvSpPr>
      <xdr:spPr>
        <a:xfrm>
          <a:off x="164148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123842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2F419837-80ED-4731-AD0C-2CADA86A4854}"/>
            </a:ext>
          </a:extLst>
        </xdr:cNvPr>
        <xdr:cNvSpPr txBox="1"/>
      </xdr:nvSpPr>
      <xdr:spPr>
        <a:xfrm>
          <a:off x="85535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84F70722-E2F0-4EA7-BC54-B581B01A777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7BC9475-C32F-41C9-BA05-73A3EA3F1C41}"/>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869DB56A-EE8E-4A8B-B33E-0F3F7C33C70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7A8C0F4F-1C2D-4E57-9468-712AAE3E5A2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E1FB3C27-3EBB-4A6B-A0F3-45CC9427807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620169AF-1FAD-441D-8307-3F94AFCD6E7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5CEE48A9-7D8F-41F0-804B-48535A3C19B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BDC84187-287E-431A-9828-2041AED8170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AF99F506-D14D-46F2-8340-163CB588709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7F870AFF-392F-4157-9FF4-A6860190969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E8BB8534-236E-474B-B33A-BA955AA1F1AF}"/>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9DDA9EF9-38BA-47E9-BED4-BBFEE3CD7765}"/>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DF16207F-E575-46C2-8321-E913610510E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77E7D9C9-CC06-418C-9195-356A48339884}"/>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ED8C47CA-DEA3-4110-96C6-3899ECD14DE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346A3576-E744-42D4-BD40-A62316749CC3}"/>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DC150A1A-AF08-4FC4-AADD-90BC9647FC03}"/>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5DDC47E6-4534-496F-BACB-E726154C11F9}"/>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8A6808B4-F225-46C0-8F7C-3851AC76120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D6558A60-96DC-4C44-A01A-7E14D8D537E4}"/>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6EE0942B-81F3-4185-AA8C-2F5A1FF9A26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B71973FD-8CCC-45D9-AC45-EAB6F91286A8}"/>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A7AA3832-7CEC-4A26-91CE-15BBD60158E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F0506105-4C1E-4683-87DA-B8A2113EE90F}"/>
            </a:ext>
          </a:extLst>
        </xdr:cNvPr>
        <xdr:cNvCxnSpPr/>
      </xdr:nvCxnSpPr>
      <xdr:spPr>
        <a:xfrm flipV="1">
          <a:off x="9429115" y="9543631"/>
          <a:ext cx="0" cy="1498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96E6B5D2-C0FD-47DC-A11C-A38FA9DB21F3}"/>
            </a:ext>
          </a:extLst>
        </xdr:cNvPr>
        <xdr:cNvSpPr txBox="1"/>
      </xdr:nvSpPr>
      <xdr:spPr>
        <a:xfrm>
          <a:off x="946785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C4C85A61-CD19-4EE2-8E70-60252C8872CD}"/>
            </a:ext>
          </a:extLst>
        </xdr:cNvPr>
        <xdr:cNvCxnSpPr/>
      </xdr:nvCxnSpPr>
      <xdr:spPr>
        <a:xfrm>
          <a:off x="9356090" y="11042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453DE056-4AE9-411A-A8C6-6AB3F5F82749}"/>
            </a:ext>
          </a:extLst>
        </xdr:cNvPr>
        <xdr:cNvSpPr txBox="1"/>
      </xdr:nvSpPr>
      <xdr:spPr>
        <a:xfrm>
          <a:off x="9467850" y="93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B2282FE7-B812-4C42-9459-67DEB381059F}"/>
            </a:ext>
          </a:extLst>
        </xdr:cNvPr>
        <xdr:cNvCxnSpPr/>
      </xdr:nvCxnSpPr>
      <xdr:spPr>
        <a:xfrm>
          <a:off x="9356090" y="95436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BA499598-C703-441F-9E26-AFA4338FB9B4}"/>
            </a:ext>
          </a:extLst>
        </xdr:cNvPr>
        <xdr:cNvSpPr txBox="1"/>
      </xdr:nvSpPr>
      <xdr:spPr>
        <a:xfrm>
          <a:off x="9467850" y="10464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A5068118-011D-4B3B-8357-8428D72ED544}"/>
            </a:ext>
          </a:extLst>
        </xdr:cNvPr>
        <xdr:cNvSpPr/>
      </xdr:nvSpPr>
      <xdr:spPr>
        <a:xfrm>
          <a:off x="9394190" y="106113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1D87A3F9-AAA9-42F9-A8AD-85EAA701B14C}"/>
            </a:ext>
          </a:extLst>
        </xdr:cNvPr>
        <xdr:cNvSpPr/>
      </xdr:nvSpPr>
      <xdr:spPr>
        <a:xfrm>
          <a:off x="8632190" y="10620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7927EB7C-1C10-4493-929F-26F4DD85C7FE}"/>
            </a:ext>
          </a:extLst>
        </xdr:cNvPr>
        <xdr:cNvSpPr/>
      </xdr:nvSpPr>
      <xdr:spPr>
        <a:xfrm>
          <a:off x="7846060" y="10627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F3C6A32F-87E4-48EE-BF67-1C1CF4DEB82D}"/>
            </a:ext>
          </a:extLst>
        </xdr:cNvPr>
        <xdr:cNvSpPr/>
      </xdr:nvSpPr>
      <xdr:spPr>
        <a:xfrm>
          <a:off x="7029450" y="1063168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9325D049-5FA9-45E8-A557-269E80B64C36}"/>
            </a:ext>
          </a:extLst>
        </xdr:cNvPr>
        <xdr:cNvSpPr/>
      </xdr:nvSpPr>
      <xdr:spPr>
        <a:xfrm>
          <a:off x="6231890" y="106366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F826775-CA8F-4580-8A37-DFDF8684150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442055A-3B85-4CCC-8EE5-F5F2DB2100C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7D7BF2F-3D60-4FEC-A5BF-5175EC6EAC96}"/>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87AF06E-3292-4642-9A0F-00D7097B8D2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83FDF6-BD65-4630-8D2E-371C0429E8E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155870</xdr:rowOff>
    </xdr:from>
    <xdr:to>
      <xdr:col>55</xdr:col>
      <xdr:colOff>50800</xdr:colOff>
      <xdr:row>63</xdr:row>
      <xdr:rowOff>86020</xdr:rowOff>
    </xdr:to>
    <xdr:sp macro="" textlink="">
      <xdr:nvSpPr>
        <xdr:cNvPr id="241" name="楕円 240">
          <a:extLst>
            <a:ext uri="{FF2B5EF4-FFF2-40B4-BE49-F238E27FC236}">
              <a16:creationId xmlns:a16="http://schemas.microsoft.com/office/drawing/2014/main" id="{9F4DCBB0-5692-4917-B089-BD7074C47722}"/>
            </a:ext>
          </a:extLst>
        </xdr:cNvPr>
        <xdr:cNvSpPr/>
      </xdr:nvSpPr>
      <xdr:spPr>
        <a:xfrm>
          <a:off x="9394190" y="1078577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134297</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79565590-6240-492B-B551-674C08EF0CC4}"/>
            </a:ext>
          </a:extLst>
        </xdr:cNvPr>
        <xdr:cNvSpPr txBox="1"/>
      </xdr:nvSpPr>
      <xdr:spPr>
        <a:xfrm>
          <a:off x="9467850" y="1076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160041</xdr:rowOff>
    </xdr:from>
    <xdr:to>
      <xdr:col>50</xdr:col>
      <xdr:colOff>165100</xdr:colOff>
      <xdr:row>63</xdr:row>
      <xdr:rowOff>90191</xdr:rowOff>
    </xdr:to>
    <xdr:sp macro="" textlink="">
      <xdr:nvSpPr>
        <xdr:cNvPr id="243" name="楕円 242">
          <a:extLst>
            <a:ext uri="{FF2B5EF4-FFF2-40B4-BE49-F238E27FC236}">
              <a16:creationId xmlns:a16="http://schemas.microsoft.com/office/drawing/2014/main" id="{81B87D2A-1A9C-4078-8F0A-FEFD2515994C}"/>
            </a:ext>
          </a:extLst>
        </xdr:cNvPr>
        <xdr:cNvSpPr/>
      </xdr:nvSpPr>
      <xdr:spPr>
        <a:xfrm>
          <a:off x="8632190" y="107918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35220</xdr:rowOff>
    </xdr:from>
    <xdr:to>
      <xdr:col>55</xdr:col>
      <xdr:colOff>0</xdr:colOff>
      <xdr:row>63</xdr:row>
      <xdr:rowOff>39391</xdr:rowOff>
    </xdr:to>
    <xdr:cxnSp macro="">
      <xdr:nvCxnSpPr>
        <xdr:cNvPr id="244" name="直線コネクタ 243">
          <a:extLst>
            <a:ext uri="{FF2B5EF4-FFF2-40B4-BE49-F238E27FC236}">
              <a16:creationId xmlns:a16="http://schemas.microsoft.com/office/drawing/2014/main" id="{1D619A3E-BA41-4A9C-96BF-F902E379B98C}"/>
            </a:ext>
          </a:extLst>
        </xdr:cNvPr>
        <xdr:cNvCxnSpPr/>
      </xdr:nvCxnSpPr>
      <xdr:spPr>
        <a:xfrm flipV="1">
          <a:off x="8686800" y="10836570"/>
          <a:ext cx="742950" cy="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161055</xdr:rowOff>
    </xdr:from>
    <xdr:to>
      <xdr:col>46</xdr:col>
      <xdr:colOff>38100</xdr:colOff>
      <xdr:row>63</xdr:row>
      <xdr:rowOff>91205</xdr:rowOff>
    </xdr:to>
    <xdr:sp macro="" textlink="">
      <xdr:nvSpPr>
        <xdr:cNvPr id="245" name="楕円 244">
          <a:extLst>
            <a:ext uri="{FF2B5EF4-FFF2-40B4-BE49-F238E27FC236}">
              <a16:creationId xmlns:a16="http://schemas.microsoft.com/office/drawing/2014/main" id="{18856840-5A38-47B9-AD97-FFC57E47DCD9}"/>
            </a:ext>
          </a:extLst>
        </xdr:cNvPr>
        <xdr:cNvSpPr/>
      </xdr:nvSpPr>
      <xdr:spPr>
        <a:xfrm>
          <a:off x="7846060" y="107928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39391</xdr:rowOff>
    </xdr:from>
    <xdr:to>
      <xdr:col>50</xdr:col>
      <xdr:colOff>114300</xdr:colOff>
      <xdr:row>63</xdr:row>
      <xdr:rowOff>40405</xdr:rowOff>
    </xdr:to>
    <xdr:cxnSp macro="">
      <xdr:nvCxnSpPr>
        <xdr:cNvPr id="246" name="直線コネクタ 245">
          <a:extLst>
            <a:ext uri="{FF2B5EF4-FFF2-40B4-BE49-F238E27FC236}">
              <a16:creationId xmlns:a16="http://schemas.microsoft.com/office/drawing/2014/main" id="{B3CF5547-07FB-4C99-A9BA-3E2384FE936F}"/>
            </a:ext>
          </a:extLst>
        </xdr:cNvPr>
        <xdr:cNvCxnSpPr/>
      </xdr:nvCxnSpPr>
      <xdr:spPr>
        <a:xfrm flipV="1">
          <a:off x="7889240" y="10840741"/>
          <a:ext cx="79756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165162</xdr:rowOff>
    </xdr:from>
    <xdr:to>
      <xdr:col>41</xdr:col>
      <xdr:colOff>101600</xdr:colOff>
      <xdr:row>63</xdr:row>
      <xdr:rowOff>95312</xdr:rowOff>
    </xdr:to>
    <xdr:sp macro="" textlink="">
      <xdr:nvSpPr>
        <xdr:cNvPr id="247" name="楕円 246">
          <a:extLst>
            <a:ext uri="{FF2B5EF4-FFF2-40B4-BE49-F238E27FC236}">
              <a16:creationId xmlns:a16="http://schemas.microsoft.com/office/drawing/2014/main" id="{0D1F57DC-C62A-4D24-8B91-FA61B415B7D7}"/>
            </a:ext>
          </a:extLst>
        </xdr:cNvPr>
        <xdr:cNvSpPr/>
      </xdr:nvSpPr>
      <xdr:spPr>
        <a:xfrm>
          <a:off x="7029450" y="1079887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40405</xdr:rowOff>
    </xdr:from>
    <xdr:to>
      <xdr:col>45</xdr:col>
      <xdr:colOff>177800</xdr:colOff>
      <xdr:row>63</xdr:row>
      <xdr:rowOff>44512</xdr:rowOff>
    </xdr:to>
    <xdr:cxnSp macro="">
      <xdr:nvCxnSpPr>
        <xdr:cNvPr id="248" name="直線コネクタ 247">
          <a:extLst>
            <a:ext uri="{FF2B5EF4-FFF2-40B4-BE49-F238E27FC236}">
              <a16:creationId xmlns:a16="http://schemas.microsoft.com/office/drawing/2014/main" id="{994AF6AE-9B6F-4C9B-8E28-D75C1D8A16FA}"/>
            </a:ext>
          </a:extLst>
        </xdr:cNvPr>
        <xdr:cNvCxnSpPr/>
      </xdr:nvCxnSpPr>
      <xdr:spPr>
        <a:xfrm flipV="1">
          <a:off x="7084060" y="10841755"/>
          <a:ext cx="805180" cy="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168073</xdr:rowOff>
    </xdr:from>
    <xdr:to>
      <xdr:col>36</xdr:col>
      <xdr:colOff>165100</xdr:colOff>
      <xdr:row>63</xdr:row>
      <xdr:rowOff>98223</xdr:rowOff>
    </xdr:to>
    <xdr:sp macro="" textlink="">
      <xdr:nvSpPr>
        <xdr:cNvPr id="249" name="楕円 248">
          <a:extLst>
            <a:ext uri="{FF2B5EF4-FFF2-40B4-BE49-F238E27FC236}">
              <a16:creationId xmlns:a16="http://schemas.microsoft.com/office/drawing/2014/main" id="{F11A26A5-1403-454E-8446-A06974573FCD}"/>
            </a:ext>
          </a:extLst>
        </xdr:cNvPr>
        <xdr:cNvSpPr/>
      </xdr:nvSpPr>
      <xdr:spPr>
        <a:xfrm>
          <a:off x="6231890" y="1080178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44512</xdr:rowOff>
    </xdr:from>
    <xdr:to>
      <xdr:col>41</xdr:col>
      <xdr:colOff>50800</xdr:colOff>
      <xdr:row>63</xdr:row>
      <xdr:rowOff>47423</xdr:rowOff>
    </xdr:to>
    <xdr:cxnSp macro="">
      <xdr:nvCxnSpPr>
        <xdr:cNvPr id="250" name="直線コネクタ 249">
          <a:extLst>
            <a:ext uri="{FF2B5EF4-FFF2-40B4-BE49-F238E27FC236}">
              <a16:creationId xmlns:a16="http://schemas.microsoft.com/office/drawing/2014/main" id="{484A2D4B-F211-465E-BC40-112311A5FBFB}"/>
            </a:ext>
          </a:extLst>
        </xdr:cNvPr>
        <xdr:cNvCxnSpPr/>
      </xdr:nvCxnSpPr>
      <xdr:spPr>
        <a:xfrm flipV="1">
          <a:off x="6286500" y="10847767"/>
          <a:ext cx="797560" cy="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188E04F2-436F-43AD-9A82-A5798E7D89DF}"/>
            </a:ext>
          </a:extLst>
        </xdr:cNvPr>
        <xdr:cNvSpPr txBox="1"/>
      </xdr:nvSpPr>
      <xdr:spPr>
        <a:xfrm>
          <a:off x="8422151" y="1039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DB793A5E-5F3B-4199-9146-F061E25B89D3}"/>
            </a:ext>
          </a:extLst>
        </xdr:cNvPr>
        <xdr:cNvSpPr txBox="1"/>
      </xdr:nvSpPr>
      <xdr:spPr>
        <a:xfrm>
          <a:off x="764110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73521C60-10D5-413A-95EB-C4576D6AA3EF}"/>
            </a:ext>
          </a:extLst>
        </xdr:cNvPr>
        <xdr:cNvSpPr txBox="1"/>
      </xdr:nvSpPr>
      <xdr:spPr>
        <a:xfrm>
          <a:off x="685497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11908FC-CA61-44F2-98C7-67D65B834DE3}"/>
            </a:ext>
          </a:extLst>
        </xdr:cNvPr>
        <xdr:cNvSpPr txBox="1"/>
      </xdr:nvSpPr>
      <xdr:spPr>
        <a:xfrm>
          <a:off x="6038361" y="1041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81318</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348BA482-B454-4D43-B759-EBEC227F8EF7}"/>
            </a:ext>
          </a:extLst>
        </xdr:cNvPr>
        <xdr:cNvSpPr txBox="1"/>
      </xdr:nvSpPr>
      <xdr:spPr>
        <a:xfrm>
          <a:off x="8422151" y="1088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82332</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6922AD3E-458F-416C-A122-8FD1E43D264E}"/>
            </a:ext>
          </a:extLst>
        </xdr:cNvPr>
        <xdr:cNvSpPr txBox="1"/>
      </xdr:nvSpPr>
      <xdr:spPr>
        <a:xfrm>
          <a:off x="7641101" y="1088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86439</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ACDC186F-1F36-47DD-97CF-C20F8671AE79}"/>
            </a:ext>
          </a:extLst>
        </xdr:cNvPr>
        <xdr:cNvSpPr txBox="1"/>
      </xdr:nvSpPr>
      <xdr:spPr>
        <a:xfrm>
          <a:off x="6854971" y="1088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89350</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A6159CC9-6CE9-4D17-96FB-BD301308F32E}"/>
            </a:ext>
          </a:extLst>
        </xdr:cNvPr>
        <xdr:cNvSpPr txBox="1"/>
      </xdr:nvSpPr>
      <xdr:spPr>
        <a:xfrm>
          <a:off x="6038361" y="1089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DE1F7B5-F34F-4EF4-B3C2-5E0938911B7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23638B4-27BD-494C-91B7-C23EC2A52F9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F0FBF6B3-7920-4037-AA93-3A488DBFFDC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635048D-3E21-4B61-A581-7E21B1A00D1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149AE5D7-B3C2-4FC2-A83B-4E86ECC8063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4380EFBF-ADAA-4335-BB59-8A8AF46C77A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44F0E7A-838F-42A2-A65C-702ADA366C5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9E1AEF2-A82A-4ADF-99BA-DDB073B18C5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8659B36C-0AE8-40CD-92D7-1DE5F529D7F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959C9C74-D8DF-4B0F-B120-6CC5E8340A8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48180562-DFBF-404B-BCED-620D9E45FBB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E7398AF-414A-4464-94CC-83FDF472B93A}"/>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A6B3042C-3A1C-4846-8876-BCF3302BB9DC}"/>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77BDCAE4-DD24-41A1-9B26-9366DCB872F1}"/>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A9A9B618-234D-48B2-A5B9-EA30ECC636FF}"/>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B0DCD799-D29A-4975-BDE3-D1E8AC6F9172}"/>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65FE1434-9ACE-4478-8374-2CB89CBC573B}"/>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F1570863-A5A1-4867-ACE0-AA4CDBA9884E}"/>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3BFFCFB8-EFE5-4899-A8E9-EA0A0FEA9BE2}"/>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DF23E475-ED48-4AD6-8F7F-FE220B12ED46}"/>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AB8047A8-E374-409C-88C7-7954E2DEB2B1}"/>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50B8F2FB-5BD6-4283-A72E-F2987839D00E}"/>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BF6C08F3-165E-4AE9-BF8A-E0782D03AEE0}"/>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108694B-35FF-46F2-BFEE-E4FBB5C8EA00}"/>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EC28307F-823F-428F-BAEB-02E2EB41680A}"/>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93DA155B-942D-4141-9734-0AAF5FFDC69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7DBA40E9-991C-4D2E-A68D-50349DEFEAD0}"/>
            </a:ext>
          </a:extLst>
        </xdr:cNvPr>
        <xdr:cNvCxnSpPr/>
      </xdr:nvCxnSpPr>
      <xdr:spPr>
        <a:xfrm flipV="1">
          <a:off x="4173855" y="13391061"/>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E3315C35-4939-4116-A2B9-D5910AF78D82}"/>
            </a:ext>
          </a:extLst>
        </xdr:cNvPr>
        <xdr:cNvSpPr txBox="1"/>
      </xdr:nvSpPr>
      <xdr:spPr>
        <a:xfrm>
          <a:off x="4212590" y="1473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7B926163-B218-4090-B4D1-0ECD939F68E4}"/>
            </a:ext>
          </a:extLst>
        </xdr:cNvPr>
        <xdr:cNvCxnSpPr/>
      </xdr:nvCxnSpPr>
      <xdr:spPr>
        <a:xfrm>
          <a:off x="4112260" y="14732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BE7F868A-285D-4851-9419-FF52B13BA591}"/>
            </a:ext>
          </a:extLst>
        </xdr:cNvPr>
        <xdr:cNvSpPr txBox="1"/>
      </xdr:nvSpPr>
      <xdr:spPr>
        <a:xfrm>
          <a:off x="4212590" y="131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BF20451B-EC63-493A-966A-EEFD70AC629F}"/>
            </a:ext>
          </a:extLst>
        </xdr:cNvPr>
        <xdr:cNvCxnSpPr/>
      </xdr:nvCxnSpPr>
      <xdr:spPr>
        <a:xfrm>
          <a:off x="4112260" y="1339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E1CF103C-76C6-4C55-A6A1-19D7389BCBE9}"/>
            </a:ext>
          </a:extLst>
        </xdr:cNvPr>
        <xdr:cNvSpPr txBox="1"/>
      </xdr:nvSpPr>
      <xdr:spPr>
        <a:xfrm>
          <a:off x="4212590" y="14193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E2EA92AC-6D44-4153-A4F8-FC4580BE06A6}"/>
            </a:ext>
          </a:extLst>
        </xdr:cNvPr>
        <xdr:cNvSpPr/>
      </xdr:nvSpPr>
      <xdr:spPr>
        <a:xfrm>
          <a:off x="413131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ED62C1BA-0363-42B2-9F09-F0F9A9603C17}"/>
            </a:ext>
          </a:extLst>
        </xdr:cNvPr>
        <xdr:cNvSpPr/>
      </xdr:nvSpPr>
      <xdr:spPr>
        <a:xfrm>
          <a:off x="33883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FAC476EC-631E-4393-832A-AD7904C1CCE3}"/>
            </a:ext>
          </a:extLst>
        </xdr:cNvPr>
        <xdr:cNvSpPr/>
      </xdr:nvSpPr>
      <xdr:spPr>
        <a:xfrm>
          <a:off x="25717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729719CA-E04E-4448-A0B3-F2E967B9DC5D}"/>
            </a:ext>
          </a:extLst>
        </xdr:cNvPr>
        <xdr:cNvSpPr/>
      </xdr:nvSpPr>
      <xdr:spPr>
        <a:xfrm>
          <a:off x="1774190" y="1409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513358E5-86B5-4727-8C55-4C803E81A410}"/>
            </a:ext>
          </a:extLst>
        </xdr:cNvPr>
        <xdr:cNvSpPr/>
      </xdr:nvSpPr>
      <xdr:spPr>
        <a:xfrm>
          <a:off x="9880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2C0F28C-B400-4C86-9F9B-1D03C1A3B42F}"/>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E869C72-CA06-4FAF-B738-BDCB58AAEC3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B4C3F9B-C256-4DA8-AD22-FFDDE8B577C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0FEE80B-33CC-4BDE-AA5B-0EF62A13B7B4}"/>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DA455AF-CD8F-47DB-92A3-7E284610825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113030</xdr:rowOff>
    </xdr:from>
    <xdr:to>
      <xdr:col>24</xdr:col>
      <xdr:colOff>114300</xdr:colOff>
      <xdr:row>82</xdr:row>
      <xdr:rowOff>43180</xdr:rowOff>
    </xdr:to>
    <xdr:sp macro="" textlink="">
      <xdr:nvSpPr>
        <xdr:cNvPr id="301" name="楕円 300">
          <a:extLst>
            <a:ext uri="{FF2B5EF4-FFF2-40B4-BE49-F238E27FC236}">
              <a16:creationId xmlns:a16="http://schemas.microsoft.com/office/drawing/2014/main" id="{2B5425ED-F1A5-41C5-B95F-2FDBFC4F2DA6}"/>
            </a:ext>
          </a:extLst>
        </xdr:cNvPr>
        <xdr:cNvSpPr/>
      </xdr:nvSpPr>
      <xdr:spPr>
        <a:xfrm>
          <a:off x="4131310" y="1400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135907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255D334F-9EF1-4B52-8705-BA033E55094B}"/>
            </a:ext>
          </a:extLst>
        </xdr:cNvPr>
        <xdr:cNvSpPr txBox="1"/>
      </xdr:nvSpPr>
      <xdr:spPr>
        <a:xfrm>
          <a:off x="4212590"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103232</xdr:rowOff>
    </xdr:from>
    <xdr:to>
      <xdr:col>20</xdr:col>
      <xdr:colOff>38100</xdr:colOff>
      <xdr:row>82</xdr:row>
      <xdr:rowOff>33382</xdr:rowOff>
    </xdr:to>
    <xdr:sp macro="" textlink="">
      <xdr:nvSpPr>
        <xdr:cNvPr id="303" name="楕円 302">
          <a:extLst>
            <a:ext uri="{FF2B5EF4-FFF2-40B4-BE49-F238E27FC236}">
              <a16:creationId xmlns:a16="http://schemas.microsoft.com/office/drawing/2014/main" id="{5F473421-3D38-4D19-9AB8-BF4F2B3184F8}"/>
            </a:ext>
          </a:extLst>
        </xdr:cNvPr>
        <xdr:cNvSpPr/>
      </xdr:nvSpPr>
      <xdr:spPr>
        <a:xfrm>
          <a:off x="3388360" y="139887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154032</xdr:rowOff>
    </xdr:from>
    <xdr:to>
      <xdr:col>24</xdr:col>
      <xdr:colOff>63500</xdr:colOff>
      <xdr:row>81</xdr:row>
      <xdr:rowOff>163830</xdr:rowOff>
    </xdr:to>
    <xdr:cxnSp macro="">
      <xdr:nvCxnSpPr>
        <xdr:cNvPr id="304" name="直線コネクタ 303">
          <a:extLst>
            <a:ext uri="{FF2B5EF4-FFF2-40B4-BE49-F238E27FC236}">
              <a16:creationId xmlns:a16="http://schemas.microsoft.com/office/drawing/2014/main" id="{4E98CD2F-DE16-4574-BFB4-777F5DB3D5BA}"/>
            </a:ext>
          </a:extLst>
        </xdr:cNvPr>
        <xdr:cNvCxnSpPr/>
      </xdr:nvCxnSpPr>
      <xdr:spPr>
        <a:xfrm>
          <a:off x="3431540" y="14041482"/>
          <a:ext cx="742950" cy="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80373</xdr:rowOff>
    </xdr:from>
    <xdr:to>
      <xdr:col>15</xdr:col>
      <xdr:colOff>101600</xdr:colOff>
      <xdr:row>82</xdr:row>
      <xdr:rowOff>10523</xdr:rowOff>
    </xdr:to>
    <xdr:sp macro="" textlink="">
      <xdr:nvSpPr>
        <xdr:cNvPr id="305" name="楕円 304">
          <a:extLst>
            <a:ext uri="{FF2B5EF4-FFF2-40B4-BE49-F238E27FC236}">
              <a16:creationId xmlns:a16="http://schemas.microsoft.com/office/drawing/2014/main" id="{681A5951-75EA-454F-9C39-2776472C9CDA}"/>
            </a:ext>
          </a:extLst>
        </xdr:cNvPr>
        <xdr:cNvSpPr/>
      </xdr:nvSpPr>
      <xdr:spPr>
        <a:xfrm>
          <a:off x="2571750" y="139697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131173</xdr:rowOff>
    </xdr:from>
    <xdr:to>
      <xdr:col>19</xdr:col>
      <xdr:colOff>177800</xdr:colOff>
      <xdr:row>81</xdr:row>
      <xdr:rowOff>154032</xdr:rowOff>
    </xdr:to>
    <xdr:cxnSp macro="">
      <xdr:nvCxnSpPr>
        <xdr:cNvPr id="306" name="直線コネクタ 305">
          <a:extLst>
            <a:ext uri="{FF2B5EF4-FFF2-40B4-BE49-F238E27FC236}">
              <a16:creationId xmlns:a16="http://schemas.microsoft.com/office/drawing/2014/main" id="{AE6269A8-D5F6-4892-80ED-1877C35152E0}"/>
            </a:ext>
          </a:extLst>
        </xdr:cNvPr>
        <xdr:cNvCxnSpPr/>
      </xdr:nvCxnSpPr>
      <xdr:spPr>
        <a:xfrm>
          <a:off x="2626360" y="14022433"/>
          <a:ext cx="80518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64044</xdr:rowOff>
    </xdr:from>
    <xdr:to>
      <xdr:col>10</xdr:col>
      <xdr:colOff>165100</xdr:colOff>
      <xdr:row>81</xdr:row>
      <xdr:rowOff>165644</xdr:rowOff>
    </xdr:to>
    <xdr:sp macro="" textlink="">
      <xdr:nvSpPr>
        <xdr:cNvPr id="307" name="楕円 306">
          <a:extLst>
            <a:ext uri="{FF2B5EF4-FFF2-40B4-BE49-F238E27FC236}">
              <a16:creationId xmlns:a16="http://schemas.microsoft.com/office/drawing/2014/main" id="{E7BB1D3E-8DBA-4C40-B590-A01BD559DFF7}"/>
            </a:ext>
          </a:extLst>
        </xdr:cNvPr>
        <xdr:cNvSpPr/>
      </xdr:nvSpPr>
      <xdr:spPr>
        <a:xfrm>
          <a:off x="1774190" y="13947684"/>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114844</xdr:rowOff>
    </xdr:from>
    <xdr:to>
      <xdr:col>15</xdr:col>
      <xdr:colOff>50800</xdr:colOff>
      <xdr:row>81</xdr:row>
      <xdr:rowOff>131173</xdr:rowOff>
    </xdr:to>
    <xdr:cxnSp macro="">
      <xdr:nvCxnSpPr>
        <xdr:cNvPr id="308" name="直線コネクタ 307">
          <a:extLst>
            <a:ext uri="{FF2B5EF4-FFF2-40B4-BE49-F238E27FC236}">
              <a16:creationId xmlns:a16="http://schemas.microsoft.com/office/drawing/2014/main" id="{52B7CE7D-35B8-46D4-B7A3-4E811F66868F}"/>
            </a:ext>
          </a:extLst>
        </xdr:cNvPr>
        <xdr:cNvCxnSpPr/>
      </xdr:nvCxnSpPr>
      <xdr:spPr>
        <a:xfrm>
          <a:off x="1828800" y="14002294"/>
          <a:ext cx="79756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44450</xdr:rowOff>
    </xdr:from>
    <xdr:to>
      <xdr:col>6</xdr:col>
      <xdr:colOff>38100</xdr:colOff>
      <xdr:row>81</xdr:row>
      <xdr:rowOff>146050</xdr:rowOff>
    </xdr:to>
    <xdr:sp macro="" textlink="">
      <xdr:nvSpPr>
        <xdr:cNvPr id="309" name="楕円 308">
          <a:extLst>
            <a:ext uri="{FF2B5EF4-FFF2-40B4-BE49-F238E27FC236}">
              <a16:creationId xmlns:a16="http://schemas.microsoft.com/office/drawing/2014/main" id="{BB70EB3A-F347-4A92-99BC-23B7EB51673E}"/>
            </a:ext>
          </a:extLst>
        </xdr:cNvPr>
        <xdr:cNvSpPr/>
      </xdr:nvSpPr>
      <xdr:spPr>
        <a:xfrm>
          <a:off x="988060" y="13933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81</xdr:row>
      <xdr:rowOff>114844</xdr:rowOff>
    </xdr:to>
    <xdr:cxnSp macro="">
      <xdr:nvCxnSpPr>
        <xdr:cNvPr id="310" name="直線コネクタ 309">
          <a:extLst>
            <a:ext uri="{FF2B5EF4-FFF2-40B4-BE49-F238E27FC236}">
              <a16:creationId xmlns:a16="http://schemas.microsoft.com/office/drawing/2014/main" id="{F48F728B-B3E4-4E27-AA7F-2F8984C30858}"/>
            </a:ext>
          </a:extLst>
        </xdr:cNvPr>
        <xdr:cNvCxnSpPr/>
      </xdr:nvCxnSpPr>
      <xdr:spPr>
        <a:xfrm>
          <a:off x="1031240" y="13978890"/>
          <a:ext cx="79756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A30DEF47-68F8-473B-9800-5F4BA20FFD18}"/>
            </a:ext>
          </a:extLst>
        </xdr:cNvPr>
        <xdr:cNvSpPr txBox="1"/>
      </xdr:nvSpPr>
      <xdr:spPr>
        <a:xfrm>
          <a:off x="3239144" y="1426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9E18FE02-9A30-4A2E-A299-BDEDAB0B914F}"/>
            </a:ext>
          </a:extLst>
        </xdr:cNvPr>
        <xdr:cNvSpPr txBox="1"/>
      </xdr:nvSpPr>
      <xdr:spPr>
        <a:xfrm>
          <a:off x="2439044" y="1423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645441AB-6FFF-4BCC-91BD-0DC398FA9107}"/>
            </a:ext>
          </a:extLst>
        </xdr:cNvPr>
        <xdr:cNvSpPr txBox="1"/>
      </xdr:nvSpPr>
      <xdr:spPr>
        <a:xfrm>
          <a:off x="1641484" y="141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748952B7-3DA7-4A07-84A1-EA479B430F38}"/>
            </a:ext>
          </a:extLst>
        </xdr:cNvPr>
        <xdr:cNvSpPr txBox="1"/>
      </xdr:nvSpPr>
      <xdr:spPr>
        <a:xfrm>
          <a:off x="855354" y="1415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49909</xdr:rowOff>
    </xdr:from>
    <xdr:ext cx="405111" cy="259045"/>
    <xdr:sp macro="" textlink="">
      <xdr:nvSpPr>
        <xdr:cNvPr id="315" name="n_1mainValue【公営住宅】&#10;有形固定資産減価償却率">
          <a:extLst>
            <a:ext uri="{FF2B5EF4-FFF2-40B4-BE49-F238E27FC236}">
              <a16:creationId xmlns:a16="http://schemas.microsoft.com/office/drawing/2014/main" id="{60409A37-755B-4EA6-9766-5924BCA8129F}"/>
            </a:ext>
          </a:extLst>
        </xdr:cNvPr>
        <xdr:cNvSpPr txBox="1"/>
      </xdr:nvSpPr>
      <xdr:spPr>
        <a:xfrm>
          <a:off x="3239144" y="1376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27050</xdr:rowOff>
    </xdr:from>
    <xdr:ext cx="405111" cy="259045"/>
    <xdr:sp macro="" textlink="">
      <xdr:nvSpPr>
        <xdr:cNvPr id="316" name="n_2mainValue【公営住宅】&#10;有形固定資産減価償却率">
          <a:extLst>
            <a:ext uri="{FF2B5EF4-FFF2-40B4-BE49-F238E27FC236}">
              <a16:creationId xmlns:a16="http://schemas.microsoft.com/office/drawing/2014/main" id="{3ED739B5-EF81-4400-B4C3-E9A1827DFD6D}"/>
            </a:ext>
          </a:extLst>
        </xdr:cNvPr>
        <xdr:cNvSpPr txBox="1"/>
      </xdr:nvSpPr>
      <xdr:spPr>
        <a:xfrm>
          <a:off x="2439044" y="1374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10721</xdr:rowOff>
    </xdr:from>
    <xdr:ext cx="405111" cy="259045"/>
    <xdr:sp macro="" textlink="">
      <xdr:nvSpPr>
        <xdr:cNvPr id="317" name="n_3mainValue【公営住宅】&#10;有形固定資産減価償却率">
          <a:extLst>
            <a:ext uri="{FF2B5EF4-FFF2-40B4-BE49-F238E27FC236}">
              <a16:creationId xmlns:a16="http://schemas.microsoft.com/office/drawing/2014/main" id="{082CD01E-9D9F-49FA-B4BA-630C30328F91}"/>
            </a:ext>
          </a:extLst>
        </xdr:cNvPr>
        <xdr:cNvSpPr txBox="1"/>
      </xdr:nvSpPr>
      <xdr:spPr>
        <a:xfrm>
          <a:off x="1641484" y="1372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162577</xdr:rowOff>
    </xdr:from>
    <xdr:ext cx="405111" cy="259045"/>
    <xdr:sp macro="" textlink="">
      <xdr:nvSpPr>
        <xdr:cNvPr id="318" name="n_4mainValue【公営住宅】&#10;有形固定資産減価償却率">
          <a:extLst>
            <a:ext uri="{FF2B5EF4-FFF2-40B4-BE49-F238E27FC236}">
              <a16:creationId xmlns:a16="http://schemas.microsoft.com/office/drawing/2014/main" id="{D575C416-163F-4AC9-A6EB-C7266603615E}"/>
            </a:ext>
          </a:extLst>
        </xdr:cNvPr>
        <xdr:cNvSpPr txBox="1"/>
      </xdr:nvSpPr>
      <xdr:spPr>
        <a:xfrm>
          <a:off x="85535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E56AA668-90FF-4359-8093-BE046E68126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381D4F5-3369-4710-A432-D3F5E6693C4C}"/>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4A64DAF-6D24-45B4-852A-D079739C4FB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6FE4CA89-BA77-4904-A7DD-0C8164FD693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3E400DB-E0BD-493D-9318-62A7BC7FCAD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190C3B0-BD88-4373-98D3-35DAB220370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66431EDA-B356-495B-8238-FDF17DA9F288}"/>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C880A50-D0D7-45AB-BEF9-E0D2FE1B910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0E02D50-E02D-41E1-A3DE-BB489A51E56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02DE6C1-BBA0-4020-8ED5-6C49526FC784}"/>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1040CF0B-8CDD-4FFE-80AA-FF6E842EC2F3}"/>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E9C3FB8F-2170-4C1B-A7A4-CD44893C6DE4}"/>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DAA52929-D667-47DA-B96D-294BA7C6B2E7}"/>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CFB879B-C32E-4F24-9258-CAA6AA01D55B}"/>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37A673CA-BF28-4525-B8C9-E2DC45C87E54}"/>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2C0D76E1-A07A-46AD-BBD3-FC1B66D4FA48}"/>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EE5A1357-75F2-4AEA-A42F-0BCEF147F775}"/>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305943B2-2DFB-4A1A-A4ED-8EA04120E647}"/>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FAF6DB4-9FFE-486C-99FA-5D703B9070BF}"/>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D5090CB7-3B53-423D-8A64-955678B52CCB}"/>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41ACFE2-38EE-4E5E-8921-2FD084A7506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5A4814C-CB9E-4301-862C-CBC3923C8EB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234F0FD8-E807-47C8-8425-AEC42D8CE39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1053E7B5-F1CF-471C-8177-FB9C228A1FDB}"/>
            </a:ext>
          </a:extLst>
        </xdr:cNvPr>
        <xdr:cNvCxnSpPr/>
      </xdr:nvCxnSpPr>
      <xdr:spPr>
        <a:xfrm flipV="1">
          <a:off x="9429115" y="13457301"/>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FA3802DD-7284-4F74-8B98-E83A1691D009}"/>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946EBF00-3990-4AB0-B88A-62B5C91FE18A}"/>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C94C908A-6593-481D-980D-E81DC6E8CB47}"/>
            </a:ext>
          </a:extLst>
        </xdr:cNvPr>
        <xdr:cNvSpPr txBox="1"/>
      </xdr:nvSpPr>
      <xdr:spPr>
        <a:xfrm>
          <a:off x="9467850" y="1322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917B93E8-501C-427D-A47C-300DAB1412B0}"/>
            </a:ext>
          </a:extLst>
        </xdr:cNvPr>
        <xdr:cNvCxnSpPr/>
      </xdr:nvCxnSpPr>
      <xdr:spPr>
        <a:xfrm>
          <a:off x="9356090" y="134573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F915AC11-DFB5-4882-ACAF-C187BE24BAB9}"/>
            </a:ext>
          </a:extLst>
        </xdr:cNvPr>
        <xdr:cNvSpPr txBox="1"/>
      </xdr:nvSpPr>
      <xdr:spPr>
        <a:xfrm>
          <a:off x="946785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954BF3CA-7FB3-4E16-9FCB-ABBC2B374C1A}"/>
            </a:ext>
          </a:extLst>
        </xdr:cNvPr>
        <xdr:cNvSpPr/>
      </xdr:nvSpPr>
      <xdr:spPr>
        <a:xfrm>
          <a:off x="9394190" y="142908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7AD73C63-ABFF-48E4-98AE-762F828E38A7}"/>
            </a:ext>
          </a:extLst>
        </xdr:cNvPr>
        <xdr:cNvSpPr/>
      </xdr:nvSpPr>
      <xdr:spPr>
        <a:xfrm>
          <a:off x="8632190" y="142854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A0A6DCF4-1628-41C5-B0A3-C4541ECFD716}"/>
            </a:ext>
          </a:extLst>
        </xdr:cNvPr>
        <xdr:cNvSpPr/>
      </xdr:nvSpPr>
      <xdr:spPr>
        <a:xfrm>
          <a:off x="7846060" y="14286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B8E48E2F-A465-4359-A706-20D3DB817C5F}"/>
            </a:ext>
          </a:extLst>
        </xdr:cNvPr>
        <xdr:cNvSpPr/>
      </xdr:nvSpPr>
      <xdr:spPr>
        <a:xfrm>
          <a:off x="7029450" y="142892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4E134D0F-56AC-40EE-983E-613609CD8DFC}"/>
            </a:ext>
          </a:extLst>
        </xdr:cNvPr>
        <xdr:cNvSpPr/>
      </xdr:nvSpPr>
      <xdr:spPr>
        <a:xfrm>
          <a:off x="62318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2633338-C514-452D-8CD7-0138811EF1C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3BD8732-5125-412A-B074-2FAECE39D20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BE2D7B1-FAA9-47D1-B8FE-43EB9E65314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8481F33-40C3-4946-A088-9A3E541FD34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CD112A5-F272-40ED-AA75-9291B970D03D}"/>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139700</xdr:rowOff>
    </xdr:from>
    <xdr:to>
      <xdr:col>55</xdr:col>
      <xdr:colOff>50800</xdr:colOff>
      <xdr:row>83</xdr:row>
      <xdr:rowOff>69850</xdr:rowOff>
    </xdr:to>
    <xdr:sp macro="" textlink="">
      <xdr:nvSpPr>
        <xdr:cNvPr id="358" name="楕円 357">
          <a:extLst>
            <a:ext uri="{FF2B5EF4-FFF2-40B4-BE49-F238E27FC236}">
              <a16:creationId xmlns:a16="http://schemas.microsoft.com/office/drawing/2014/main" id="{90242522-F4AF-48BE-9954-895273B53D0B}"/>
            </a:ext>
          </a:extLst>
        </xdr:cNvPr>
        <xdr:cNvSpPr/>
      </xdr:nvSpPr>
      <xdr:spPr>
        <a:xfrm>
          <a:off x="9394190" y="1419479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162577</xdr:rowOff>
    </xdr:from>
    <xdr:ext cx="469744" cy="259045"/>
    <xdr:sp macro="" textlink="">
      <xdr:nvSpPr>
        <xdr:cNvPr id="359" name="【公営住宅】&#10;一人当たり面積該当値テキスト">
          <a:extLst>
            <a:ext uri="{FF2B5EF4-FFF2-40B4-BE49-F238E27FC236}">
              <a16:creationId xmlns:a16="http://schemas.microsoft.com/office/drawing/2014/main" id="{801D1126-9CB7-403F-A9A4-A91ED97CDCE5}"/>
            </a:ext>
          </a:extLst>
        </xdr:cNvPr>
        <xdr:cNvSpPr txBox="1"/>
      </xdr:nvSpPr>
      <xdr:spPr>
        <a:xfrm>
          <a:off x="9467850"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144272</xdr:rowOff>
    </xdr:from>
    <xdr:to>
      <xdr:col>50</xdr:col>
      <xdr:colOff>165100</xdr:colOff>
      <xdr:row>83</xdr:row>
      <xdr:rowOff>74422</xdr:rowOff>
    </xdr:to>
    <xdr:sp macro="" textlink="">
      <xdr:nvSpPr>
        <xdr:cNvPr id="360" name="楕円 359">
          <a:extLst>
            <a:ext uri="{FF2B5EF4-FFF2-40B4-BE49-F238E27FC236}">
              <a16:creationId xmlns:a16="http://schemas.microsoft.com/office/drawing/2014/main" id="{2EA6BE51-5DAF-4183-BBB3-0491904546A4}"/>
            </a:ext>
          </a:extLst>
        </xdr:cNvPr>
        <xdr:cNvSpPr/>
      </xdr:nvSpPr>
      <xdr:spPr>
        <a:xfrm>
          <a:off x="8632190" y="142012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19050</xdr:rowOff>
    </xdr:from>
    <xdr:to>
      <xdr:col>55</xdr:col>
      <xdr:colOff>0</xdr:colOff>
      <xdr:row>83</xdr:row>
      <xdr:rowOff>23622</xdr:rowOff>
    </xdr:to>
    <xdr:cxnSp macro="">
      <xdr:nvCxnSpPr>
        <xdr:cNvPr id="361" name="直線コネクタ 360">
          <a:extLst>
            <a:ext uri="{FF2B5EF4-FFF2-40B4-BE49-F238E27FC236}">
              <a16:creationId xmlns:a16="http://schemas.microsoft.com/office/drawing/2014/main" id="{A5E81892-8DFB-4F55-BB35-600BA2E44C3C}"/>
            </a:ext>
          </a:extLst>
        </xdr:cNvPr>
        <xdr:cNvCxnSpPr/>
      </xdr:nvCxnSpPr>
      <xdr:spPr>
        <a:xfrm flipV="1">
          <a:off x="8686800" y="14245590"/>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140463</xdr:rowOff>
    </xdr:from>
    <xdr:to>
      <xdr:col>46</xdr:col>
      <xdr:colOff>38100</xdr:colOff>
      <xdr:row>83</xdr:row>
      <xdr:rowOff>70613</xdr:rowOff>
    </xdr:to>
    <xdr:sp macro="" textlink="">
      <xdr:nvSpPr>
        <xdr:cNvPr id="362" name="楕円 361">
          <a:extLst>
            <a:ext uri="{FF2B5EF4-FFF2-40B4-BE49-F238E27FC236}">
              <a16:creationId xmlns:a16="http://schemas.microsoft.com/office/drawing/2014/main" id="{F4FCC233-FD68-4569-A68C-F9AF6F087E76}"/>
            </a:ext>
          </a:extLst>
        </xdr:cNvPr>
        <xdr:cNvSpPr/>
      </xdr:nvSpPr>
      <xdr:spPr>
        <a:xfrm>
          <a:off x="7846060" y="141955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19813</xdr:rowOff>
    </xdr:from>
    <xdr:to>
      <xdr:col>50</xdr:col>
      <xdr:colOff>114300</xdr:colOff>
      <xdr:row>83</xdr:row>
      <xdr:rowOff>23622</xdr:rowOff>
    </xdr:to>
    <xdr:cxnSp macro="">
      <xdr:nvCxnSpPr>
        <xdr:cNvPr id="363" name="直線コネクタ 362">
          <a:extLst>
            <a:ext uri="{FF2B5EF4-FFF2-40B4-BE49-F238E27FC236}">
              <a16:creationId xmlns:a16="http://schemas.microsoft.com/office/drawing/2014/main" id="{3B87CDED-6E41-4CE6-BC78-759991BA5B04}"/>
            </a:ext>
          </a:extLst>
        </xdr:cNvPr>
        <xdr:cNvCxnSpPr/>
      </xdr:nvCxnSpPr>
      <xdr:spPr>
        <a:xfrm>
          <a:off x="7889240" y="14246353"/>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149606</xdr:rowOff>
    </xdr:from>
    <xdr:to>
      <xdr:col>41</xdr:col>
      <xdr:colOff>101600</xdr:colOff>
      <xdr:row>83</xdr:row>
      <xdr:rowOff>79756</xdr:rowOff>
    </xdr:to>
    <xdr:sp macro="" textlink="">
      <xdr:nvSpPr>
        <xdr:cNvPr id="364" name="楕円 363">
          <a:extLst>
            <a:ext uri="{FF2B5EF4-FFF2-40B4-BE49-F238E27FC236}">
              <a16:creationId xmlns:a16="http://schemas.microsoft.com/office/drawing/2014/main" id="{3A6ABA57-F591-480E-B7A4-AE073EDB83B5}"/>
            </a:ext>
          </a:extLst>
        </xdr:cNvPr>
        <xdr:cNvSpPr/>
      </xdr:nvSpPr>
      <xdr:spPr>
        <a:xfrm>
          <a:off x="7029450" y="142085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19813</xdr:rowOff>
    </xdr:from>
    <xdr:to>
      <xdr:col>45</xdr:col>
      <xdr:colOff>177800</xdr:colOff>
      <xdr:row>83</xdr:row>
      <xdr:rowOff>28956</xdr:rowOff>
    </xdr:to>
    <xdr:cxnSp macro="">
      <xdr:nvCxnSpPr>
        <xdr:cNvPr id="365" name="直線コネクタ 364">
          <a:extLst>
            <a:ext uri="{FF2B5EF4-FFF2-40B4-BE49-F238E27FC236}">
              <a16:creationId xmlns:a16="http://schemas.microsoft.com/office/drawing/2014/main" id="{ABC38B8A-6E3A-4557-8D9A-A0551D88255E}"/>
            </a:ext>
          </a:extLst>
        </xdr:cNvPr>
        <xdr:cNvCxnSpPr/>
      </xdr:nvCxnSpPr>
      <xdr:spPr>
        <a:xfrm flipV="1">
          <a:off x="7084060" y="14246353"/>
          <a:ext cx="80518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147320</xdr:rowOff>
    </xdr:from>
    <xdr:to>
      <xdr:col>36</xdr:col>
      <xdr:colOff>165100</xdr:colOff>
      <xdr:row>83</xdr:row>
      <xdr:rowOff>77470</xdr:rowOff>
    </xdr:to>
    <xdr:sp macro="" textlink="">
      <xdr:nvSpPr>
        <xdr:cNvPr id="366" name="楕円 365">
          <a:extLst>
            <a:ext uri="{FF2B5EF4-FFF2-40B4-BE49-F238E27FC236}">
              <a16:creationId xmlns:a16="http://schemas.microsoft.com/office/drawing/2014/main" id="{0E11F007-70E5-4CB8-8FF8-C954C8E2C859}"/>
            </a:ext>
          </a:extLst>
        </xdr:cNvPr>
        <xdr:cNvSpPr/>
      </xdr:nvSpPr>
      <xdr:spPr>
        <a:xfrm>
          <a:off x="6231890" y="14204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26670</xdr:rowOff>
    </xdr:from>
    <xdr:to>
      <xdr:col>41</xdr:col>
      <xdr:colOff>50800</xdr:colOff>
      <xdr:row>83</xdr:row>
      <xdr:rowOff>28956</xdr:rowOff>
    </xdr:to>
    <xdr:cxnSp macro="">
      <xdr:nvCxnSpPr>
        <xdr:cNvPr id="367" name="直線コネクタ 366">
          <a:extLst>
            <a:ext uri="{FF2B5EF4-FFF2-40B4-BE49-F238E27FC236}">
              <a16:creationId xmlns:a16="http://schemas.microsoft.com/office/drawing/2014/main" id="{47F77684-28C0-4099-9251-71AFDF11FF0B}"/>
            </a:ext>
          </a:extLst>
        </xdr:cNvPr>
        <xdr:cNvCxnSpPr/>
      </xdr:nvCxnSpPr>
      <xdr:spPr>
        <a:xfrm>
          <a:off x="6286500" y="14255115"/>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FFF611FF-C67E-4E89-8361-C01EF36ADF60}"/>
            </a:ext>
          </a:extLst>
        </xdr:cNvPr>
        <xdr:cNvSpPr txBox="1"/>
      </xdr:nvSpPr>
      <xdr:spPr>
        <a:xfrm>
          <a:off x="845446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DAB87BB3-A6A6-4096-9F66-7C35752569E4}"/>
            </a:ext>
          </a:extLst>
        </xdr:cNvPr>
        <xdr:cNvSpPr txBox="1"/>
      </xdr:nvSpPr>
      <xdr:spPr>
        <a:xfrm>
          <a:off x="767341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A348E101-7BF4-4C16-A2B8-3159CAFFEF62}"/>
            </a:ext>
          </a:extLst>
        </xdr:cNvPr>
        <xdr:cNvSpPr txBox="1"/>
      </xdr:nvSpPr>
      <xdr:spPr>
        <a:xfrm>
          <a:off x="6866332"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B0F71470-0AA3-48A1-ADC2-41390D70D6E3}"/>
            </a:ext>
          </a:extLst>
        </xdr:cNvPr>
        <xdr:cNvSpPr txBox="1"/>
      </xdr:nvSpPr>
      <xdr:spPr>
        <a:xfrm>
          <a:off x="6068772"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90949</xdr:rowOff>
    </xdr:from>
    <xdr:ext cx="469744" cy="259045"/>
    <xdr:sp macro="" textlink="">
      <xdr:nvSpPr>
        <xdr:cNvPr id="372" name="n_1mainValue【公営住宅】&#10;一人当たり面積">
          <a:extLst>
            <a:ext uri="{FF2B5EF4-FFF2-40B4-BE49-F238E27FC236}">
              <a16:creationId xmlns:a16="http://schemas.microsoft.com/office/drawing/2014/main" id="{012C83F3-DFAA-4990-8906-185091C23442}"/>
            </a:ext>
          </a:extLst>
        </xdr:cNvPr>
        <xdr:cNvSpPr txBox="1"/>
      </xdr:nvSpPr>
      <xdr:spPr>
        <a:xfrm>
          <a:off x="8454467" y="139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87140</xdr:rowOff>
    </xdr:from>
    <xdr:ext cx="469744" cy="259045"/>
    <xdr:sp macro="" textlink="">
      <xdr:nvSpPr>
        <xdr:cNvPr id="373" name="n_2mainValue【公営住宅】&#10;一人当たり面積">
          <a:extLst>
            <a:ext uri="{FF2B5EF4-FFF2-40B4-BE49-F238E27FC236}">
              <a16:creationId xmlns:a16="http://schemas.microsoft.com/office/drawing/2014/main" id="{DD7F8926-2E3B-42ED-99B4-B39F6590AB6B}"/>
            </a:ext>
          </a:extLst>
        </xdr:cNvPr>
        <xdr:cNvSpPr txBox="1"/>
      </xdr:nvSpPr>
      <xdr:spPr>
        <a:xfrm>
          <a:off x="7673417" y="1397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96283</xdr:rowOff>
    </xdr:from>
    <xdr:ext cx="469744" cy="259045"/>
    <xdr:sp macro="" textlink="">
      <xdr:nvSpPr>
        <xdr:cNvPr id="374" name="n_3mainValue【公営住宅】&#10;一人当たり面積">
          <a:extLst>
            <a:ext uri="{FF2B5EF4-FFF2-40B4-BE49-F238E27FC236}">
              <a16:creationId xmlns:a16="http://schemas.microsoft.com/office/drawing/2014/main" id="{345F9082-7082-44A3-8FDE-50C7C37BB152}"/>
            </a:ext>
          </a:extLst>
        </xdr:cNvPr>
        <xdr:cNvSpPr txBox="1"/>
      </xdr:nvSpPr>
      <xdr:spPr>
        <a:xfrm>
          <a:off x="6866332" y="1397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93997</xdr:rowOff>
    </xdr:from>
    <xdr:ext cx="469744" cy="259045"/>
    <xdr:sp macro="" textlink="">
      <xdr:nvSpPr>
        <xdr:cNvPr id="375" name="n_4mainValue【公営住宅】&#10;一人当たり面積">
          <a:extLst>
            <a:ext uri="{FF2B5EF4-FFF2-40B4-BE49-F238E27FC236}">
              <a16:creationId xmlns:a16="http://schemas.microsoft.com/office/drawing/2014/main" id="{0AD5A352-E4F0-41AA-B514-14BEEBA42499}"/>
            </a:ext>
          </a:extLst>
        </xdr:cNvPr>
        <xdr:cNvSpPr txBox="1"/>
      </xdr:nvSpPr>
      <xdr:spPr>
        <a:xfrm>
          <a:off x="6068772" y="1398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D8B3FA3-A4CD-4562-89FA-7F5816EF5F4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3FC1737-8D5F-4CC3-ADE8-C9AA1C17E2B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1D6B8C6-2CF3-45E4-8838-1BF48DED74D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D86CE47-6FC2-474E-AF8C-5D18FCC85B7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B3BA34D-6D8D-4B8E-840D-364542E9ED0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A091455-514B-430D-8ACE-1170F0E0814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9CA140D-99F0-4C9D-8416-9AC4EF88F3DA}"/>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09CCFD7-B38D-4538-9221-CE17A13C9B68}"/>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8D9A2FA-65F0-4198-973E-0F19630EEB6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7D46644-2A99-4695-803A-13D3C3CBB25B}"/>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834F3436-EB0E-4C5A-B7E6-E4FCC7F01C21}"/>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C0F18D45-B8F6-459A-8B8D-DACBA0EFE285}"/>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6E5F222-C851-4C73-A894-676E04D10497}"/>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2ACB8521-A58E-48F8-96B2-497F0D498016}"/>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B8E9FE8-5E5F-4BE1-ACF8-FB15AAA00188}"/>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01BADB1-70A4-4259-A9A8-5ECAF26D7E8F}"/>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F310D064-5B98-4B1E-889B-EF02AED8524F}"/>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5FF71A01-1E1C-4347-84C0-60CDF1FEEE58}"/>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978DCAD1-6867-4909-BDA1-B708AF53D572}"/>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B59E1CA1-3DC7-491B-8B46-00E5E11803B4}"/>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424A8F48-11A5-4936-A195-820E11D99E28}"/>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41943F96-2029-4F36-ADE9-0179992C40DB}"/>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2D4584A-9717-4654-9727-C90242A18043}"/>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078F79C-AB01-439E-9370-FDF87BF9A7DC}"/>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21C14699-2029-46E6-8774-A3B5BAEB2EAD}"/>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55694379-B158-482B-A039-6B11DE57D5FA}"/>
            </a:ext>
          </a:extLst>
        </xdr:cNvPr>
        <xdr:cNvCxnSpPr/>
      </xdr:nvCxnSpPr>
      <xdr:spPr>
        <a:xfrm flipV="1">
          <a:off x="4173855" y="17193713"/>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BEAC438A-98EA-4AC4-8E47-F6DA908095EF}"/>
            </a:ext>
          </a:extLst>
        </xdr:cNvPr>
        <xdr:cNvSpPr txBox="1"/>
      </xdr:nvSpPr>
      <xdr:spPr>
        <a:xfrm>
          <a:off x="4212590" y="1863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A63A0EC0-8D9F-4286-A546-2FF3B2B01079}"/>
            </a:ext>
          </a:extLst>
        </xdr:cNvPr>
        <xdr:cNvCxnSpPr/>
      </xdr:nvCxnSpPr>
      <xdr:spPr>
        <a:xfrm>
          <a:off x="4112260" y="18631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228141CC-D725-4165-AC86-F64C17DD22B2}"/>
            </a:ext>
          </a:extLst>
        </xdr:cNvPr>
        <xdr:cNvSpPr txBox="1"/>
      </xdr:nvSpPr>
      <xdr:spPr>
        <a:xfrm>
          <a:off x="4212590" y="169708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A3C8D2A4-FA97-4E74-8C2F-A11C47A030C2}"/>
            </a:ext>
          </a:extLst>
        </xdr:cNvPr>
        <xdr:cNvCxnSpPr/>
      </xdr:nvCxnSpPr>
      <xdr:spPr>
        <a:xfrm>
          <a:off x="4112260" y="1719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3F8F980A-73A0-4949-A8FF-87231F38B57A}"/>
            </a:ext>
          </a:extLst>
        </xdr:cNvPr>
        <xdr:cNvSpPr txBox="1"/>
      </xdr:nvSpPr>
      <xdr:spPr>
        <a:xfrm>
          <a:off x="4212590" y="18194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1FB49D87-6C9A-4360-8536-835AAEF37034}"/>
            </a:ext>
          </a:extLst>
        </xdr:cNvPr>
        <xdr:cNvSpPr/>
      </xdr:nvSpPr>
      <xdr:spPr>
        <a:xfrm>
          <a:off x="4131310" y="182121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321BD67B-042C-49FB-B874-726D7BF7BED8}"/>
            </a:ext>
          </a:extLst>
        </xdr:cNvPr>
        <xdr:cNvSpPr/>
      </xdr:nvSpPr>
      <xdr:spPr>
        <a:xfrm>
          <a:off x="3388360" y="1820209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2BF3BB27-0AB4-41FE-AD8E-78E6602E18D3}"/>
            </a:ext>
          </a:extLst>
        </xdr:cNvPr>
        <xdr:cNvSpPr/>
      </xdr:nvSpPr>
      <xdr:spPr>
        <a:xfrm>
          <a:off x="2571750" y="182105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94EE7CE2-DEE3-40A1-BF0E-E46D64FFBC27}"/>
            </a:ext>
          </a:extLst>
        </xdr:cNvPr>
        <xdr:cNvSpPr/>
      </xdr:nvSpPr>
      <xdr:spPr>
        <a:xfrm>
          <a:off x="1774190" y="1819637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A806492E-AA41-4A4A-B37A-84A931243FB7}"/>
            </a:ext>
          </a:extLst>
        </xdr:cNvPr>
        <xdr:cNvSpPr/>
      </xdr:nvSpPr>
      <xdr:spPr>
        <a:xfrm>
          <a:off x="988060" y="1817678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D41AFE7-D8DD-49E6-9B2F-8EF4BC5F37E7}"/>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73F2236-506B-417C-A80C-862B75A0204D}"/>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28317F8-E5E2-4990-B431-BBD28D06C894}"/>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4029B37-8CA6-4004-99DB-2E3496A04424}"/>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9FA3354-1892-4157-BFEC-1A8A0856235D}"/>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25400</xdr:rowOff>
    </xdr:from>
    <xdr:to>
      <xdr:col>24</xdr:col>
      <xdr:colOff>114300</xdr:colOff>
      <xdr:row>106</xdr:row>
      <xdr:rowOff>127000</xdr:rowOff>
    </xdr:to>
    <xdr:sp macro="" textlink="">
      <xdr:nvSpPr>
        <xdr:cNvPr id="417" name="楕円 416">
          <a:extLst>
            <a:ext uri="{FF2B5EF4-FFF2-40B4-BE49-F238E27FC236}">
              <a16:creationId xmlns:a16="http://schemas.microsoft.com/office/drawing/2014/main" id="{20A675E4-F824-45ED-8362-9E7E10A5BD3A}"/>
            </a:ext>
          </a:extLst>
        </xdr:cNvPr>
        <xdr:cNvSpPr/>
      </xdr:nvSpPr>
      <xdr:spPr>
        <a:xfrm>
          <a:off x="4131310" y="181952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48277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6C183495-89EF-4791-967D-A5856E8930C6}"/>
            </a:ext>
          </a:extLst>
        </xdr:cNvPr>
        <xdr:cNvSpPr txBox="1"/>
      </xdr:nvSpPr>
      <xdr:spPr>
        <a:xfrm>
          <a:off x="4212590" y="1805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164193</xdr:rowOff>
    </xdr:from>
    <xdr:to>
      <xdr:col>20</xdr:col>
      <xdr:colOff>38100</xdr:colOff>
      <xdr:row>106</xdr:row>
      <xdr:rowOff>94343</xdr:rowOff>
    </xdr:to>
    <xdr:sp macro="" textlink="">
      <xdr:nvSpPr>
        <xdr:cNvPr id="419" name="楕円 418">
          <a:extLst>
            <a:ext uri="{FF2B5EF4-FFF2-40B4-BE49-F238E27FC236}">
              <a16:creationId xmlns:a16="http://schemas.microsoft.com/office/drawing/2014/main" id="{2127D854-1109-46A8-9FC3-4FC225363133}"/>
            </a:ext>
          </a:extLst>
        </xdr:cNvPr>
        <xdr:cNvSpPr/>
      </xdr:nvSpPr>
      <xdr:spPr>
        <a:xfrm>
          <a:off x="3388360" y="181702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43543</xdr:rowOff>
    </xdr:from>
    <xdr:to>
      <xdr:col>24</xdr:col>
      <xdr:colOff>63500</xdr:colOff>
      <xdr:row>106</xdr:row>
      <xdr:rowOff>76200</xdr:rowOff>
    </xdr:to>
    <xdr:cxnSp macro="">
      <xdr:nvCxnSpPr>
        <xdr:cNvPr id="420" name="直線コネクタ 419">
          <a:extLst>
            <a:ext uri="{FF2B5EF4-FFF2-40B4-BE49-F238E27FC236}">
              <a16:creationId xmlns:a16="http://schemas.microsoft.com/office/drawing/2014/main" id="{EC436F91-4B76-4D0D-ACA7-2EE48A694B3B}"/>
            </a:ext>
          </a:extLst>
        </xdr:cNvPr>
        <xdr:cNvCxnSpPr/>
      </xdr:nvCxnSpPr>
      <xdr:spPr>
        <a:xfrm>
          <a:off x="3431540" y="18219148"/>
          <a:ext cx="74295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131536</xdr:rowOff>
    </xdr:from>
    <xdr:to>
      <xdr:col>15</xdr:col>
      <xdr:colOff>101600</xdr:colOff>
      <xdr:row>106</xdr:row>
      <xdr:rowOff>61686</xdr:rowOff>
    </xdr:to>
    <xdr:sp macro="" textlink="">
      <xdr:nvSpPr>
        <xdr:cNvPr id="421" name="楕円 420">
          <a:extLst>
            <a:ext uri="{FF2B5EF4-FFF2-40B4-BE49-F238E27FC236}">
              <a16:creationId xmlns:a16="http://schemas.microsoft.com/office/drawing/2014/main" id="{C519367D-0F85-40C9-8E57-9446377E485E}"/>
            </a:ext>
          </a:extLst>
        </xdr:cNvPr>
        <xdr:cNvSpPr/>
      </xdr:nvSpPr>
      <xdr:spPr>
        <a:xfrm>
          <a:off x="2571750" y="1813759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10886</xdr:rowOff>
    </xdr:from>
    <xdr:to>
      <xdr:col>19</xdr:col>
      <xdr:colOff>177800</xdr:colOff>
      <xdr:row>106</xdr:row>
      <xdr:rowOff>43543</xdr:rowOff>
    </xdr:to>
    <xdr:cxnSp macro="">
      <xdr:nvCxnSpPr>
        <xdr:cNvPr id="422" name="直線コネクタ 421">
          <a:extLst>
            <a:ext uri="{FF2B5EF4-FFF2-40B4-BE49-F238E27FC236}">
              <a16:creationId xmlns:a16="http://schemas.microsoft.com/office/drawing/2014/main" id="{EF10BAF4-5428-4F14-BF2E-C2DB29C1C7DF}"/>
            </a:ext>
          </a:extLst>
        </xdr:cNvPr>
        <xdr:cNvCxnSpPr/>
      </xdr:nvCxnSpPr>
      <xdr:spPr>
        <a:xfrm>
          <a:off x="2626360" y="18186491"/>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69487</xdr:rowOff>
    </xdr:from>
    <xdr:to>
      <xdr:col>10</xdr:col>
      <xdr:colOff>165100</xdr:colOff>
      <xdr:row>105</xdr:row>
      <xdr:rowOff>171087</xdr:rowOff>
    </xdr:to>
    <xdr:sp macro="" textlink="">
      <xdr:nvSpPr>
        <xdr:cNvPr id="423" name="楕円 422">
          <a:extLst>
            <a:ext uri="{FF2B5EF4-FFF2-40B4-BE49-F238E27FC236}">
              <a16:creationId xmlns:a16="http://schemas.microsoft.com/office/drawing/2014/main" id="{482DDAAD-A92E-49A7-8C8D-F93D370B1A86}"/>
            </a:ext>
          </a:extLst>
        </xdr:cNvPr>
        <xdr:cNvSpPr/>
      </xdr:nvSpPr>
      <xdr:spPr>
        <a:xfrm>
          <a:off x="1774190" y="1806983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120287</xdr:rowOff>
    </xdr:from>
    <xdr:to>
      <xdr:col>15</xdr:col>
      <xdr:colOff>50800</xdr:colOff>
      <xdr:row>106</xdr:row>
      <xdr:rowOff>10886</xdr:rowOff>
    </xdr:to>
    <xdr:cxnSp macro="">
      <xdr:nvCxnSpPr>
        <xdr:cNvPr id="424" name="直線コネクタ 423">
          <a:extLst>
            <a:ext uri="{FF2B5EF4-FFF2-40B4-BE49-F238E27FC236}">
              <a16:creationId xmlns:a16="http://schemas.microsoft.com/office/drawing/2014/main" id="{F3A50320-389C-4947-89B8-8E9B7619DDE3}"/>
            </a:ext>
          </a:extLst>
        </xdr:cNvPr>
        <xdr:cNvCxnSpPr/>
      </xdr:nvCxnSpPr>
      <xdr:spPr>
        <a:xfrm>
          <a:off x="1828800" y="18124442"/>
          <a:ext cx="79756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164193</xdr:rowOff>
    </xdr:from>
    <xdr:to>
      <xdr:col>6</xdr:col>
      <xdr:colOff>38100</xdr:colOff>
      <xdr:row>105</xdr:row>
      <xdr:rowOff>94343</xdr:rowOff>
    </xdr:to>
    <xdr:sp macro="" textlink="">
      <xdr:nvSpPr>
        <xdr:cNvPr id="425" name="楕円 424">
          <a:extLst>
            <a:ext uri="{FF2B5EF4-FFF2-40B4-BE49-F238E27FC236}">
              <a16:creationId xmlns:a16="http://schemas.microsoft.com/office/drawing/2014/main" id="{22F782CB-9D7E-4BD8-9B93-45D6E04FA673}"/>
            </a:ext>
          </a:extLst>
        </xdr:cNvPr>
        <xdr:cNvSpPr/>
      </xdr:nvSpPr>
      <xdr:spPr>
        <a:xfrm>
          <a:off x="988060" y="179988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43543</xdr:rowOff>
    </xdr:from>
    <xdr:to>
      <xdr:col>10</xdr:col>
      <xdr:colOff>114300</xdr:colOff>
      <xdr:row>105</xdr:row>
      <xdr:rowOff>120287</xdr:rowOff>
    </xdr:to>
    <xdr:cxnSp macro="">
      <xdr:nvCxnSpPr>
        <xdr:cNvPr id="426" name="直線コネクタ 425">
          <a:extLst>
            <a:ext uri="{FF2B5EF4-FFF2-40B4-BE49-F238E27FC236}">
              <a16:creationId xmlns:a16="http://schemas.microsoft.com/office/drawing/2014/main" id="{B1059AC0-1B9B-4978-8787-AECE4FE6A354}"/>
            </a:ext>
          </a:extLst>
        </xdr:cNvPr>
        <xdr:cNvCxnSpPr/>
      </xdr:nvCxnSpPr>
      <xdr:spPr>
        <a:xfrm>
          <a:off x="1031240" y="18047698"/>
          <a:ext cx="79756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6E6D26A1-342A-4448-AFCD-91AEFD85F5FE}"/>
            </a:ext>
          </a:extLst>
        </xdr:cNvPr>
        <xdr:cNvSpPr txBox="1"/>
      </xdr:nvSpPr>
      <xdr:spPr>
        <a:xfrm>
          <a:off x="3239144" y="1829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54002682-3BAC-4A09-B8EB-9AA4754235BA}"/>
            </a:ext>
          </a:extLst>
        </xdr:cNvPr>
        <xdr:cNvSpPr txBox="1"/>
      </xdr:nvSpPr>
      <xdr:spPr>
        <a:xfrm>
          <a:off x="2439044"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6F124B68-1C82-45FD-BF1F-BC41AB0740B7}"/>
            </a:ext>
          </a:extLst>
        </xdr:cNvPr>
        <xdr:cNvSpPr txBox="1"/>
      </xdr:nvSpPr>
      <xdr:spPr>
        <a:xfrm>
          <a:off x="164148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ADD093D3-18EE-461D-80D3-546B3B583DB3}"/>
            </a:ext>
          </a:extLst>
        </xdr:cNvPr>
        <xdr:cNvSpPr txBox="1"/>
      </xdr:nvSpPr>
      <xdr:spPr>
        <a:xfrm>
          <a:off x="855354" y="1826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110870</xdr:rowOff>
    </xdr:from>
    <xdr:ext cx="405111" cy="259045"/>
    <xdr:sp macro="" textlink="">
      <xdr:nvSpPr>
        <xdr:cNvPr id="431" name="n_1mainValue【港湾・漁港】&#10;有形固定資産減価償却率">
          <a:extLst>
            <a:ext uri="{FF2B5EF4-FFF2-40B4-BE49-F238E27FC236}">
              <a16:creationId xmlns:a16="http://schemas.microsoft.com/office/drawing/2014/main" id="{101BDD41-D327-4C9D-BC17-E91C21137699}"/>
            </a:ext>
          </a:extLst>
        </xdr:cNvPr>
        <xdr:cNvSpPr txBox="1"/>
      </xdr:nvSpPr>
      <xdr:spPr>
        <a:xfrm>
          <a:off x="3239144" y="1794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78213</xdr:rowOff>
    </xdr:from>
    <xdr:ext cx="405111" cy="259045"/>
    <xdr:sp macro="" textlink="">
      <xdr:nvSpPr>
        <xdr:cNvPr id="432" name="n_2mainValue【港湾・漁港】&#10;有形固定資産減価償却率">
          <a:extLst>
            <a:ext uri="{FF2B5EF4-FFF2-40B4-BE49-F238E27FC236}">
              <a16:creationId xmlns:a16="http://schemas.microsoft.com/office/drawing/2014/main" id="{09EF22B1-CE6D-40DD-9E34-45F561D551D7}"/>
            </a:ext>
          </a:extLst>
        </xdr:cNvPr>
        <xdr:cNvSpPr txBox="1"/>
      </xdr:nvSpPr>
      <xdr:spPr>
        <a:xfrm>
          <a:off x="2439044" y="1790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16164</xdr:rowOff>
    </xdr:from>
    <xdr:ext cx="405111" cy="259045"/>
    <xdr:sp macro="" textlink="">
      <xdr:nvSpPr>
        <xdr:cNvPr id="433" name="n_3mainValue【港湾・漁港】&#10;有形固定資産減価償却率">
          <a:extLst>
            <a:ext uri="{FF2B5EF4-FFF2-40B4-BE49-F238E27FC236}">
              <a16:creationId xmlns:a16="http://schemas.microsoft.com/office/drawing/2014/main" id="{8231E05C-3D17-440B-9BB5-0020BEBC9448}"/>
            </a:ext>
          </a:extLst>
        </xdr:cNvPr>
        <xdr:cNvSpPr txBox="1"/>
      </xdr:nvSpPr>
      <xdr:spPr>
        <a:xfrm>
          <a:off x="1641484" y="17850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110870</xdr:rowOff>
    </xdr:from>
    <xdr:ext cx="405111" cy="259045"/>
    <xdr:sp macro="" textlink="">
      <xdr:nvSpPr>
        <xdr:cNvPr id="434" name="n_4mainValue【港湾・漁港】&#10;有形固定資産減価償却率">
          <a:extLst>
            <a:ext uri="{FF2B5EF4-FFF2-40B4-BE49-F238E27FC236}">
              <a16:creationId xmlns:a16="http://schemas.microsoft.com/office/drawing/2014/main" id="{2267A22F-E5C5-42BF-AAB5-F153CDFF50B9}"/>
            </a:ext>
          </a:extLst>
        </xdr:cNvPr>
        <xdr:cNvSpPr txBox="1"/>
      </xdr:nvSpPr>
      <xdr:spPr>
        <a:xfrm>
          <a:off x="85535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E4EA675-82E6-4303-B76B-E4BEFD8BBED0}"/>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FEBA1A4-7852-401A-AB4D-F18E7BD5A007}"/>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4B4A8E4-6E2F-4D43-B35B-829A28F9597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88AFF72-98DF-4600-9820-5C0BCC0A63F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FF49261-0DA9-424F-ADC4-6590398A5F8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BD53D7A-3E7E-4FBD-970E-667B65C06991}"/>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3093CD5-71F2-48AD-806F-2CC37DBF661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21B44AE-A253-4F86-BBF9-D9BFE89475A7}"/>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951F1CC-80B6-4C2F-9F90-1B39F0F01A1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1D24DD6-9C29-4E89-8907-0742AE7B7A07}"/>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585EB32C-A35F-4AEB-83C0-0477F8CC6AE1}"/>
            </a:ext>
          </a:extLst>
        </xdr:cNvPr>
        <xdr:cNvCxnSpPr/>
      </xdr:nvCxnSpPr>
      <xdr:spPr>
        <a:xfrm>
          <a:off x="5960110" y="187234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8CE3E2EC-B27A-4766-96A4-E823E53FE391}"/>
            </a:ext>
          </a:extLst>
        </xdr:cNvPr>
        <xdr:cNvSpPr txBox="1"/>
      </xdr:nvSpPr>
      <xdr:spPr>
        <a:xfrm>
          <a:off x="5724659" y="1857739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7A16724C-A23E-4FEB-AA97-DA6B38F96C73}"/>
            </a:ext>
          </a:extLst>
        </xdr:cNvPr>
        <xdr:cNvCxnSpPr/>
      </xdr:nvCxnSpPr>
      <xdr:spPr>
        <a:xfrm>
          <a:off x="5960110" y="1840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EA0CBF57-FC77-4F21-A08F-660A48E5F563}"/>
            </a:ext>
          </a:extLst>
        </xdr:cNvPr>
        <xdr:cNvSpPr txBox="1"/>
      </xdr:nvSpPr>
      <xdr:spPr>
        <a:xfrm>
          <a:off x="5416126" y="1825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CAEA23F8-8571-44DB-82EE-7D05F1BC524E}"/>
            </a:ext>
          </a:extLst>
        </xdr:cNvPr>
        <xdr:cNvCxnSpPr/>
      </xdr:nvCxnSpPr>
      <xdr:spPr>
        <a:xfrm>
          <a:off x="5960110" y="1806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525F0900-BB3F-4E10-A117-30818376FAA0}"/>
            </a:ext>
          </a:extLst>
        </xdr:cNvPr>
        <xdr:cNvSpPr txBox="1"/>
      </xdr:nvSpPr>
      <xdr:spPr>
        <a:xfrm>
          <a:off x="5416126" y="1792425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24B38FC6-7EDD-498E-B831-8950DE9E4ACB}"/>
            </a:ext>
          </a:extLst>
        </xdr:cNvPr>
        <xdr:cNvCxnSpPr/>
      </xdr:nvCxnSpPr>
      <xdr:spPr>
        <a:xfrm>
          <a:off x="5960110" y="1774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63CA8A34-B66D-4D7D-A83D-2F5C31BB5531}"/>
            </a:ext>
          </a:extLst>
        </xdr:cNvPr>
        <xdr:cNvSpPr txBox="1"/>
      </xdr:nvSpPr>
      <xdr:spPr>
        <a:xfrm>
          <a:off x="5416126"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D3E02C69-C980-4285-B63A-B7FC70D84529}"/>
            </a:ext>
          </a:extLst>
        </xdr:cNvPr>
        <xdr:cNvCxnSpPr/>
      </xdr:nvCxnSpPr>
      <xdr:spPr>
        <a:xfrm>
          <a:off x="5960110" y="1741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B3764F9A-22C0-4B3A-981A-87ACD637F580}"/>
            </a:ext>
          </a:extLst>
        </xdr:cNvPr>
        <xdr:cNvSpPr txBox="1"/>
      </xdr:nvSpPr>
      <xdr:spPr>
        <a:xfrm>
          <a:off x="5416126" y="1727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3DD539F7-220D-4C17-BF15-D45BF0EDACA5}"/>
            </a:ext>
          </a:extLst>
        </xdr:cNvPr>
        <xdr:cNvCxnSpPr/>
      </xdr:nvCxnSpPr>
      <xdr:spPr>
        <a:xfrm>
          <a:off x="5960110" y="1709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55FFB3D3-802E-4435-A365-5E974D49B532}"/>
            </a:ext>
          </a:extLst>
        </xdr:cNvPr>
        <xdr:cNvSpPr txBox="1"/>
      </xdr:nvSpPr>
      <xdr:spPr>
        <a:xfrm>
          <a:off x="5416126" y="1694644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3B1B61B-B214-475C-B4B5-06B56CC96BAF}"/>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8C6FAE59-4A75-4988-96E7-07E33C4984EE}"/>
            </a:ext>
          </a:extLst>
        </xdr:cNvPr>
        <xdr:cNvSpPr txBox="1"/>
      </xdr:nvSpPr>
      <xdr:spPr>
        <a:xfrm>
          <a:off x="5416126" y="1662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9865E6F3-50A0-4307-B0CC-8C161578FB81}"/>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14D76044-6F1A-4440-9239-434F9249C24E}"/>
            </a:ext>
          </a:extLst>
        </xdr:cNvPr>
        <xdr:cNvCxnSpPr/>
      </xdr:nvCxnSpPr>
      <xdr:spPr>
        <a:xfrm flipV="1">
          <a:off x="9429115" y="17175919"/>
          <a:ext cx="0" cy="154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213ED05C-FB7E-42EC-B35A-9F7F8F8B8C79}"/>
            </a:ext>
          </a:extLst>
        </xdr:cNvPr>
        <xdr:cNvSpPr txBox="1"/>
      </xdr:nvSpPr>
      <xdr:spPr>
        <a:xfrm>
          <a:off x="946785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67E291FE-DED7-47FE-AFD8-7DF934A06282}"/>
            </a:ext>
          </a:extLst>
        </xdr:cNvPr>
        <xdr:cNvCxnSpPr/>
      </xdr:nvCxnSpPr>
      <xdr:spPr>
        <a:xfrm>
          <a:off x="9356090" y="1872312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B6C01119-26F2-4341-93E6-CAB5F79AD978}"/>
            </a:ext>
          </a:extLst>
        </xdr:cNvPr>
        <xdr:cNvSpPr txBox="1"/>
      </xdr:nvSpPr>
      <xdr:spPr>
        <a:xfrm>
          <a:off x="946785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BE3718A3-ADD2-4732-9378-586DA83D21B9}"/>
            </a:ext>
          </a:extLst>
        </xdr:cNvPr>
        <xdr:cNvCxnSpPr/>
      </xdr:nvCxnSpPr>
      <xdr:spPr>
        <a:xfrm>
          <a:off x="9356090" y="171759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58ED778D-664C-4027-9102-8FA99FFE2458}"/>
            </a:ext>
          </a:extLst>
        </xdr:cNvPr>
        <xdr:cNvSpPr txBox="1"/>
      </xdr:nvSpPr>
      <xdr:spPr>
        <a:xfrm>
          <a:off x="9467850" y="183087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D6BC07B6-38C3-43CA-B0B7-FCFF2D46AE7A}"/>
            </a:ext>
          </a:extLst>
        </xdr:cNvPr>
        <xdr:cNvSpPr/>
      </xdr:nvSpPr>
      <xdr:spPr>
        <a:xfrm>
          <a:off x="9394190" y="1846113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A8D95E1D-640D-408F-8932-E10210963D12}"/>
            </a:ext>
          </a:extLst>
        </xdr:cNvPr>
        <xdr:cNvSpPr/>
      </xdr:nvSpPr>
      <xdr:spPr>
        <a:xfrm>
          <a:off x="8632190" y="1846576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D0DCF462-BBA9-4B37-BAA8-65481A94DA9E}"/>
            </a:ext>
          </a:extLst>
        </xdr:cNvPr>
        <xdr:cNvSpPr/>
      </xdr:nvSpPr>
      <xdr:spPr>
        <a:xfrm>
          <a:off x="7846060" y="18475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48D755AE-E962-47D8-A9E5-2B8CDAD107C1}"/>
            </a:ext>
          </a:extLst>
        </xdr:cNvPr>
        <xdr:cNvSpPr/>
      </xdr:nvSpPr>
      <xdr:spPr>
        <a:xfrm>
          <a:off x="7029450" y="1847797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956C750D-BB46-457E-A66B-380A49D80659}"/>
            </a:ext>
          </a:extLst>
        </xdr:cNvPr>
        <xdr:cNvSpPr/>
      </xdr:nvSpPr>
      <xdr:spPr>
        <a:xfrm>
          <a:off x="6231890" y="1847549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17D8F28-5D59-4286-A769-7A92CE396492}"/>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54383D5-7A73-497F-876E-61BAC61DB517}"/>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20E568A-98D0-4D66-84D5-3B3DDDE94F0B}"/>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F6E1BCA-F789-4E4B-A886-642565889E8B}"/>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9C5F2B6-288A-45FF-B69B-9ADCDE9F20F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149873</xdr:rowOff>
    </xdr:from>
    <xdr:to>
      <xdr:col>55</xdr:col>
      <xdr:colOff>50800</xdr:colOff>
      <xdr:row>109</xdr:row>
      <xdr:rowOff>80023</xdr:rowOff>
    </xdr:to>
    <xdr:sp macro="" textlink="">
      <xdr:nvSpPr>
        <xdr:cNvPr id="476" name="楕円 475">
          <a:extLst>
            <a:ext uri="{FF2B5EF4-FFF2-40B4-BE49-F238E27FC236}">
              <a16:creationId xmlns:a16="http://schemas.microsoft.com/office/drawing/2014/main" id="{9E281BAB-D887-4BCC-8B03-EF99F0F09541}"/>
            </a:ext>
          </a:extLst>
        </xdr:cNvPr>
        <xdr:cNvSpPr/>
      </xdr:nvSpPr>
      <xdr:spPr>
        <a:xfrm>
          <a:off x="9394190" y="1866647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64800</xdr:rowOff>
    </xdr:from>
    <xdr:ext cx="469744" cy="259045"/>
    <xdr:sp macro="" textlink="">
      <xdr:nvSpPr>
        <xdr:cNvPr id="477" name="【港湾・漁港】&#10;一人当たり有形固定資産（償却資産）額該当値テキスト">
          <a:extLst>
            <a:ext uri="{FF2B5EF4-FFF2-40B4-BE49-F238E27FC236}">
              <a16:creationId xmlns:a16="http://schemas.microsoft.com/office/drawing/2014/main" id="{57C4E3EA-3F4A-4F6C-8CE3-889D76190F39}"/>
            </a:ext>
          </a:extLst>
        </xdr:cNvPr>
        <xdr:cNvSpPr txBox="1"/>
      </xdr:nvSpPr>
      <xdr:spPr>
        <a:xfrm>
          <a:off x="9467850" y="1857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149902</xdr:rowOff>
    </xdr:from>
    <xdr:to>
      <xdr:col>50</xdr:col>
      <xdr:colOff>165100</xdr:colOff>
      <xdr:row>109</xdr:row>
      <xdr:rowOff>80052</xdr:rowOff>
    </xdr:to>
    <xdr:sp macro="" textlink="">
      <xdr:nvSpPr>
        <xdr:cNvPr id="478" name="楕円 477">
          <a:extLst>
            <a:ext uri="{FF2B5EF4-FFF2-40B4-BE49-F238E27FC236}">
              <a16:creationId xmlns:a16="http://schemas.microsoft.com/office/drawing/2014/main" id="{E912F926-1D74-45F3-B069-58538A102F01}"/>
            </a:ext>
          </a:extLst>
        </xdr:cNvPr>
        <xdr:cNvSpPr/>
      </xdr:nvSpPr>
      <xdr:spPr>
        <a:xfrm>
          <a:off x="8632190" y="1866650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29223</xdr:rowOff>
    </xdr:from>
    <xdr:to>
      <xdr:col>55</xdr:col>
      <xdr:colOff>0</xdr:colOff>
      <xdr:row>109</xdr:row>
      <xdr:rowOff>29252</xdr:rowOff>
    </xdr:to>
    <xdr:cxnSp macro="">
      <xdr:nvCxnSpPr>
        <xdr:cNvPr id="479" name="直線コネクタ 478">
          <a:extLst>
            <a:ext uri="{FF2B5EF4-FFF2-40B4-BE49-F238E27FC236}">
              <a16:creationId xmlns:a16="http://schemas.microsoft.com/office/drawing/2014/main" id="{C9B65DBA-86E7-425B-AACD-E78C96D8ED5C}"/>
            </a:ext>
          </a:extLst>
        </xdr:cNvPr>
        <xdr:cNvCxnSpPr/>
      </xdr:nvCxnSpPr>
      <xdr:spPr>
        <a:xfrm flipV="1">
          <a:off x="8686800" y="18715368"/>
          <a:ext cx="742950"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149932</xdr:rowOff>
    </xdr:from>
    <xdr:to>
      <xdr:col>46</xdr:col>
      <xdr:colOff>38100</xdr:colOff>
      <xdr:row>109</xdr:row>
      <xdr:rowOff>80082</xdr:rowOff>
    </xdr:to>
    <xdr:sp macro="" textlink="">
      <xdr:nvSpPr>
        <xdr:cNvPr id="480" name="楕円 479">
          <a:extLst>
            <a:ext uri="{FF2B5EF4-FFF2-40B4-BE49-F238E27FC236}">
              <a16:creationId xmlns:a16="http://schemas.microsoft.com/office/drawing/2014/main" id="{251A7CC4-3A21-4324-8536-617F03C7A5BD}"/>
            </a:ext>
          </a:extLst>
        </xdr:cNvPr>
        <xdr:cNvSpPr/>
      </xdr:nvSpPr>
      <xdr:spPr>
        <a:xfrm>
          <a:off x="7846060" y="186665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29252</xdr:rowOff>
    </xdr:from>
    <xdr:to>
      <xdr:col>50</xdr:col>
      <xdr:colOff>114300</xdr:colOff>
      <xdr:row>109</xdr:row>
      <xdr:rowOff>29282</xdr:rowOff>
    </xdr:to>
    <xdr:cxnSp macro="">
      <xdr:nvCxnSpPr>
        <xdr:cNvPr id="481" name="直線コネクタ 480">
          <a:extLst>
            <a:ext uri="{FF2B5EF4-FFF2-40B4-BE49-F238E27FC236}">
              <a16:creationId xmlns:a16="http://schemas.microsoft.com/office/drawing/2014/main" id="{A09E3E14-51C0-4311-96AB-722B72E2DCF6}"/>
            </a:ext>
          </a:extLst>
        </xdr:cNvPr>
        <xdr:cNvCxnSpPr/>
      </xdr:nvCxnSpPr>
      <xdr:spPr>
        <a:xfrm flipV="1">
          <a:off x="7889240" y="18715397"/>
          <a:ext cx="79756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149961</xdr:rowOff>
    </xdr:from>
    <xdr:to>
      <xdr:col>41</xdr:col>
      <xdr:colOff>101600</xdr:colOff>
      <xdr:row>109</xdr:row>
      <xdr:rowOff>80111</xdr:rowOff>
    </xdr:to>
    <xdr:sp macro="" textlink="">
      <xdr:nvSpPr>
        <xdr:cNvPr id="482" name="楕円 481">
          <a:extLst>
            <a:ext uri="{FF2B5EF4-FFF2-40B4-BE49-F238E27FC236}">
              <a16:creationId xmlns:a16="http://schemas.microsoft.com/office/drawing/2014/main" id="{CC4EB9CF-71C8-4603-861E-900D0718F443}"/>
            </a:ext>
          </a:extLst>
        </xdr:cNvPr>
        <xdr:cNvSpPr/>
      </xdr:nvSpPr>
      <xdr:spPr>
        <a:xfrm>
          <a:off x="7029450" y="186665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29282</xdr:rowOff>
    </xdr:from>
    <xdr:to>
      <xdr:col>45</xdr:col>
      <xdr:colOff>177800</xdr:colOff>
      <xdr:row>109</xdr:row>
      <xdr:rowOff>29311</xdr:rowOff>
    </xdr:to>
    <xdr:cxnSp macro="">
      <xdr:nvCxnSpPr>
        <xdr:cNvPr id="483" name="直線コネクタ 482">
          <a:extLst>
            <a:ext uri="{FF2B5EF4-FFF2-40B4-BE49-F238E27FC236}">
              <a16:creationId xmlns:a16="http://schemas.microsoft.com/office/drawing/2014/main" id="{ADA66995-418E-426A-BAC3-3F32C8392A95}"/>
            </a:ext>
          </a:extLst>
        </xdr:cNvPr>
        <xdr:cNvCxnSpPr/>
      </xdr:nvCxnSpPr>
      <xdr:spPr>
        <a:xfrm flipV="1">
          <a:off x="7084060" y="18715427"/>
          <a:ext cx="805180"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149997</xdr:rowOff>
    </xdr:from>
    <xdr:to>
      <xdr:col>36</xdr:col>
      <xdr:colOff>165100</xdr:colOff>
      <xdr:row>109</xdr:row>
      <xdr:rowOff>80147</xdr:rowOff>
    </xdr:to>
    <xdr:sp macro="" textlink="">
      <xdr:nvSpPr>
        <xdr:cNvPr id="484" name="楕円 483">
          <a:extLst>
            <a:ext uri="{FF2B5EF4-FFF2-40B4-BE49-F238E27FC236}">
              <a16:creationId xmlns:a16="http://schemas.microsoft.com/office/drawing/2014/main" id="{37D2F822-7225-482F-939A-6B023F53ACC5}"/>
            </a:ext>
          </a:extLst>
        </xdr:cNvPr>
        <xdr:cNvSpPr/>
      </xdr:nvSpPr>
      <xdr:spPr>
        <a:xfrm>
          <a:off x="6231890" y="1866659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29311</xdr:rowOff>
    </xdr:from>
    <xdr:to>
      <xdr:col>41</xdr:col>
      <xdr:colOff>50800</xdr:colOff>
      <xdr:row>109</xdr:row>
      <xdr:rowOff>29347</xdr:rowOff>
    </xdr:to>
    <xdr:cxnSp macro="">
      <xdr:nvCxnSpPr>
        <xdr:cNvPr id="485" name="直線コネクタ 484">
          <a:extLst>
            <a:ext uri="{FF2B5EF4-FFF2-40B4-BE49-F238E27FC236}">
              <a16:creationId xmlns:a16="http://schemas.microsoft.com/office/drawing/2014/main" id="{0398ED59-D388-44C0-AEC8-6232D1AE074E}"/>
            </a:ext>
          </a:extLst>
        </xdr:cNvPr>
        <xdr:cNvCxnSpPr/>
      </xdr:nvCxnSpPr>
      <xdr:spPr>
        <a:xfrm flipV="1">
          <a:off x="6286500" y="18715456"/>
          <a:ext cx="79756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B7612E7E-1C64-498F-A541-7535AD5936AA}"/>
            </a:ext>
          </a:extLst>
        </xdr:cNvPr>
        <xdr:cNvSpPr txBox="1"/>
      </xdr:nvSpPr>
      <xdr:spPr>
        <a:xfrm>
          <a:off x="8422151" y="18237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E09FBE6F-46FF-4E39-A65B-7599BE2632DF}"/>
            </a:ext>
          </a:extLst>
        </xdr:cNvPr>
        <xdr:cNvSpPr txBox="1"/>
      </xdr:nvSpPr>
      <xdr:spPr>
        <a:xfrm>
          <a:off x="7641101" y="182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B5FF577A-FF3E-4990-8BBB-8A009AF5BEFD}"/>
            </a:ext>
          </a:extLst>
        </xdr:cNvPr>
        <xdr:cNvSpPr txBox="1"/>
      </xdr:nvSpPr>
      <xdr:spPr>
        <a:xfrm>
          <a:off x="6854971" y="1824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37B11943-5162-4C93-9DA5-6A2A9F3C540D}"/>
            </a:ext>
          </a:extLst>
        </xdr:cNvPr>
        <xdr:cNvSpPr txBox="1"/>
      </xdr:nvSpPr>
      <xdr:spPr>
        <a:xfrm>
          <a:off x="6038361" y="182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71179</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2B3B721A-4543-4563-AD2C-072538DFFC87}"/>
            </a:ext>
          </a:extLst>
        </xdr:cNvPr>
        <xdr:cNvSpPr txBox="1"/>
      </xdr:nvSpPr>
      <xdr:spPr>
        <a:xfrm>
          <a:off x="8454468" y="1875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71209</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52832E34-1A22-4F82-8790-0B4C82D66E82}"/>
            </a:ext>
          </a:extLst>
        </xdr:cNvPr>
        <xdr:cNvSpPr txBox="1"/>
      </xdr:nvSpPr>
      <xdr:spPr>
        <a:xfrm>
          <a:off x="7673418" y="1875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71238</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03654D3D-CE72-4637-9738-E3B0F9A4FD14}"/>
            </a:ext>
          </a:extLst>
        </xdr:cNvPr>
        <xdr:cNvSpPr txBox="1"/>
      </xdr:nvSpPr>
      <xdr:spPr>
        <a:xfrm>
          <a:off x="6866333" y="1875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71274</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506589A2-67A5-4589-A849-670B5DC89FD5}"/>
            </a:ext>
          </a:extLst>
        </xdr:cNvPr>
        <xdr:cNvSpPr txBox="1"/>
      </xdr:nvSpPr>
      <xdr:spPr>
        <a:xfrm>
          <a:off x="6068773" y="1875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F01A0FF8-0E4A-4C03-907B-35D2EAFC6A0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29398FE-680F-462A-8494-894DF1C2FB0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9FFC6F7-88D6-4C93-BB31-CD3DC8C6640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4CEE241E-D4FD-4EA0-B52A-6B0E3A33DB5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A99DC6B-CA07-4BF9-9CC6-15385503204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A989DC6E-7349-4ADD-8976-F7BCE75B617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A5D9F700-3E1E-4FEC-A9ED-86B45C1D686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E605E44-5C19-4BF2-8697-288AA95ED67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056F282-0B03-424E-AEDB-E2D1DD98109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22C31E5-5472-44A5-B646-E64E9F2077CA}"/>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FA8EBD06-2513-4F67-8A92-04511A6DB54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63EF15F7-209E-45E8-9DA6-23B516EF6125}"/>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0EB8F1AA-C1DE-4785-A5D7-2324B31A2968}"/>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69923ABE-3F5C-4DDC-A17B-E2714764D048}"/>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6677B124-C85F-4AAC-9160-821F932384B8}"/>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6B616B51-E2D6-430D-BAE0-CC684EDF9917}"/>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F40B70A2-87FC-4607-87C5-CAE142200FCE}"/>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2533E18D-A454-4F4C-B42E-B820732B5581}"/>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8F8FEB11-F81A-4480-AD48-F76C9B2402A1}"/>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F44B4BD-B122-4C4A-B9FD-2E04AD5CFEA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37425718-A313-4001-96E0-3394D5D86A36}"/>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F37957DC-76F4-43AE-98A0-723C7E169E50}"/>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ED33EFEA-25C3-49CC-A94D-8A3831EAAB28}"/>
            </a:ext>
          </a:extLst>
        </xdr:cNvPr>
        <xdr:cNvCxnSpPr/>
      </xdr:nvCxnSpPr>
      <xdr:spPr>
        <a:xfrm flipV="1">
          <a:off x="14703424" y="5742813"/>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0E8238AB-5F67-4FF3-B8F1-D81F87459026}"/>
            </a:ext>
          </a:extLst>
        </xdr:cNvPr>
        <xdr:cNvSpPr txBox="1"/>
      </xdr:nvSpPr>
      <xdr:spPr>
        <a:xfrm>
          <a:off x="14742160" y="698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A1B5D207-0A06-4FA9-AD11-DCF846C2A101}"/>
            </a:ext>
          </a:extLst>
        </xdr:cNvPr>
        <xdr:cNvCxnSpPr/>
      </xdr:nvCxnSpPr>
      <xdr:spPr>
        <a:xfrm>
          <a:off x="14611350" y="697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E894DAA3-7CBB-4565-9BAA-43D3C8592E82}"/>
            </a:ext>
          </a:extLst>
        </xdr:cNvPr>
        <xdr:cNvSpPr txBox="1"/>
      </xdr:nvSpPr>
      <xdr:spPr>
        <a:xfrm>
          <a:off x="14742160" y="551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FC7BA0B1-D199-4710-96B4-EF44543D484F}"/>
            </a:ext>
          </a:extLst>
        </xdr:cNvPr>
        <xdr:cNvCxnSpPr/>
      </xdr:nvCxnSpPr>
      <xdr:spPr>
        <a:xfrm>
          <a:off x="14611350" y="574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20B083D5-9F9A-4C56-B539-D07F6354DDEA}"/>
            </a:ext>
          </a:extLst>
        </xdr:cNvPr>
        <xdr:cNvSpPr txBox="1"/>
      </xdr:nvSpPr>
      <xdr:spPr>
        <a:xfrm>
          <a:off x="14742160" y="622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51B124BF-D531-49E6-B6FD-8AD6B82066E8}"/>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C5E7E3D1-3C4E-4AC3-A31D-C0DFAC8F9DB4}"/>
            </a:ext>
          </a:extLst>
        </xdr:cNvPr>
        <xdr:cNvSpPr/>
      </xdr:nvSpPr>
      <xdr:spPr>
        <a:xfrm>
          <a:off x="13887450" y="62501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C80F7389-2717-4DCD-BB6B-3447A74EE294}"/>
            </a:ext>
          </a:extLst>
        </xdr:cNvPr>
        <xdr:cNvSpPr/>
      </xdr:nvSpPr>
      <xdr:spPr>
        <a:xfrm>
          <a:off x="130898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1F1D8BEB-0AF0-4FCD-83B6-6D7AE53EE1E9}"/>
            </a:ext>
          </a:extLst>
        </xdr:cNvPr>
        <xdr:cNvSpPr/>
      </xdr:nvSpPr>
      <xdr:spPr>
        <a:xfrm>
          <a:off x="12303760" y="6181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C4442063-CEF9-4428-82F5-59F3B16CF3E1}"/>
            </a:ext>
          </a:extLst>
        </xdr:cNvPr>
        <xdr:cNvSpPr/>
      </xdr:nvSpPr>
      <xdr:spPr>
        <a:xfrm>
          <a:off x="11487150" y="61454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33C810E-8116-4084-9926-B8DB15A4C37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762C547-C429-4590-A4DD-A9A27F12698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62299FB-87A5-424B-82A0-1FCF1E6F843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62C16E0-F590-47B4-92C9-2038C2F5C6C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B8FC2C0-F32E-4D8D-9A3C-05342351C7F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4826</xdr:rowOff>
    </xdr:from>
    <xdr:to>
      <xdr:col>85</xdr:col>
      <xdr:colOff>177800</xdr:colOff>
      <xdr:row>36</xdr:row>
      <xdr:rowOff>106426</xdr:rowOff>
    </xdr:to>
    <xdr:sp macro="" textlink="">
      <xdr:nvSpPr>
        <xdr:cNvPr id="532" name="楕円 531">
          <a:extLst>
            <a:ext uri="{FF2B5EF4-FFF2-40B4-BE49-F238E27FC236}">
              <a16:creationId xmlns:a16="http://schemas.microsoft.com/office/drawing/2014/main" id="{1B60C879-17EE-4D89-B4A0-DC4154CE51FB}"/>
            </a:ext>
          </a:extLst>
        </xdr:cNvPr>
        <xdr:cNvSpPr/>
      </xdr:nvSpPr>
      <xdr:spPr>
        <a:xfrm>
          <a:off x="14649450" y="617893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27703</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E6084B18-1812-43C1-B129-8560FA86F3E9}"/>
            </a:ext>
          </a:extLst>
        </xdr:cNvPr>
        <xdr:cNvSpPr txBox="1"/>
      </xdr:nvSpPr>
      <xdr:spPr>
        <a:xfrm>
          <a:off x="14742160" y="602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9398</xdr:rowOff>
    </xdr:from>
    <xdr:to>
      <xdr:col>81</xdr:col>
      <xdr:colOff>101600</xdr:colOff>
      <xdr:row>36</xdr:row>
      <xdr:rowOff>110998</xdr:rowOff>
    </xdr:to>
    <xdr:sp macro="" textlink="">
      <xdr:nvSpPr>
        <xdr:cNvPr id="534" name="楕円 533">
          <a:extLst>
            <a:ext uri="{FF2B5EF4-FFF2-40B4-BE49-F238E27FC236}">
              <a16:creationId xmlns:a16="http://schemas.microsoft.com/office/drawing/2014/main" id="{47B69E79-D281-4179-B606-0A04DDEB89B3}"/>
            </a:ext>
          </a:extLst>
        </xdr:cNvPr>
        <xdr:cNvSpPr/>
      </xdr:nvSpPr>
      <xdr:spPr>
        <a:xfrm>
          <a:off x="13887450" y="618350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55626</xdr:rowOff>
    </xdr:from>
    <xdr:to>
      <xdr:col>85</xdr:col>
      <xdr:colOff>127000</xdr:colOff>
      <xdr:row>36</xdr:row>
      <xdr:rowOff>60198</xdr:rowOff>
    </xdr:to>
    <xdr:cxnSp macro="">
      <xdr:nvCxnSpPr>
        <xdr:cNvPr id="535" name="直線コネクタ 534">
          <a:extLst>
            <a:ext uri="{FF2B5EF4-FFF2-40B4-BE49-F238E27FC236}">
              <a16:creationId xmlns:a16="http://schemas.microsoft.com/office/drawing/2014/main" id="{1C5F1FC2-4EF1-4502-B616-A69A283EB6A8}"/>
            </a:ext>
          </a:extLst>
        </xdr:cNvPr>
        <xdr:cNvCxnSpPr/>
      </xdr:nvCxnSpPr>
      <xdr:spPr>
        <a:xfrm flipV="1">
          <a:off x="13942060" y="623163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123698</xdr:rowOff>
    </xdr:from>
    <xdr:to>
      <xdr:col>76</xdr:col>
      <xdr:colOff>165100</xdr:colOff>
      <xdr:row>36</xdr:row>
      <xdr:rowOff>53848</xdr:rowOff>
    </xdr:to>
    <xdr:sp macro="" textlink="">
      <xdr:nvSpPr>
        <xdr:cNvPr id="536" name="楕円 535">
          <a:extLst>
            <a:ext uri="{FF2B5EF4-FFF2-40B4-BE49-F238E27FC236}">
              <a16:creationId xmlns:a16="http://schemas.microsoft.com/office/drawing/2014/main" id="{6930EC23-D59D-4D66-9958-CCA9ED78A95C}"/>
            </a:ext>
          </a:extLst>
        </xdr:cNvPr>
        <xdr:cNvSpPr/>
      </xdr:nvSpPr>
      <xdr:spPr>
        <a:xfrm>
          <a:off x="13089890" y="61263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3048</xdr:rowOff>
    </xdr:from>
    <xdr:to>
      <xdr:col>81</xdr:col>
      <xdr:colOff>50800</xdr:colOff>
      <xdr:row>36</xdr:row>
      <xdr:rowOff>60198</xdr:rowOff>
    </xdr:to>
    <xdr:cxnSp macro="">
      <xdr:nvCxnSpPr>
        <xdr:cNvPr id="537" name="直線コネクタ 536">
          <a:extLst>
            <a:ext uri="{FF2B5EF4-FFF2-40B4-BE49-F238E27FC236}">
              <a16:creationId xmlns:a16="http://schemas.microsoft.com/office/drawing/2014/main" id="{9A41142E-F8A0-4BA4-BCE7-5637A4ECEAA9}"/>
            </a:ext>
          </a:extLst>
        </xdr:cNvPr>
        <xdr:cNvCxnSpPr/>
      </xdr:nvCxnSpPr>
      <xdr:spPr>
        <a:xfrm>
          <a:off x="13144500" y="6175248"/>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71120</xdr:rowOff>
    </xdr:from>
    <xdr:to>
      <xdr:col>72</xdr:col>
      <xdr:colOff>38100</xdr:colOff>
      <xdr:row>36</xdr:row>
      <xdr:rowOff>1270</xdr:rowOff>
    </xdr:to>
    <xdr:sp macro="" textlink="">
      <xdr:nvSpPr>
        <xdr:cNvPr id="538" name="楕円 537">
          <a:extLst>
            <a:ext uri="{FF2B5EF4-FFF2-40B4-BE49-F238E27FC236}">
              <a16:creationId xmlns:a16="http://schemas.microsoft.com/office/drawing/2014/main" id="{311D9D4C-6421-4A30-BC28-1EB15753CE2C}"/>
            </a:ext>
          </a:extLst>
        </xdr:cNvPr>
        <xdr:cNvSpPr/>
      </xdr:nvSpPr>
      <xdr:spPr>
        <a:xfrm>
          <a:off x="12303760" y="60699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121920</xdr:rowOff>
    </xdr:from>
    <xdr:to>
      <xdr:col>76</xdr:col>
      <xdr:colOff>114300</xdr:colOff>
      <xdr:row>36</xdr:row>
      <xdr:rowOff>3048</xdr:rowOff>
    </xdr:to>
    <xdr:cxnSp macro="">
      <xdr:nvCxnSpPr>
        <xdr:cNvPr id="539" name="直線コネクタ 538">
          <a:extLst>
            <a:ext uri="{FF2B5EF4-FFF2-40B4-BE49-F238E27FC236}">
              <a16:creationId xmlns:a16="http://schemas.microsoft.com/office/drawing/2014/main" id="{818956AF-3404-43A3-9F60-1094998F8080}"/>
            </a:ext>
          </a:extLst>
        </xdr:cNvPr>
        <xdr:cNvCxnSpPr/>
      </xdr:nvCxnSpPr>
      <xdr:spPr>
        <a:xfrm>
          <a:off x="12346940" y="6124575"/>
          <a:ext cx="79756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27686</xdr:rowOff>
    </xdr:from>
    <xdr:to>
      <xdr:col>67</xdr:col>
      <xdr:colOff>101600</xdr:colOff>
      <xdr:row>35</xdr:row>
      <xdr:rowOff>129286</xdr:rowOff>
    </xdr:to>
    <xdr:sp macro="" textlink="">
      <xdr:nvSpPr>
        <xdr:cNvPr id="540" name="楕円 539">
          <a:extLst>
            <a:ext uri="{FF2B5EF4-FFF2-40B4-BE49-F238E27FC236}">
              <a16:creationId xmlns:a16="http://schemas.microsoft.com/office/drawing/2014/main" id="{C397F007-DC58-4E4E-A68C-21689807328F}"/>
            </a:ext>
          </a:extLst>
        </xdr:cNvPr>
        <xdr:cNvSpPr/>
      </xdr:nvSpPr>
      <xdr:spPr>
        <a:xfrm>
          <a:off x="11487150" y="602653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78486</xdr:rowOff>
    </xdr:from>
    <xdr:to>
      <xdr:col>71</xdr:col>
      <xdr:colOff>177800</xdr:colOff>
      <xdr:row>35</xdr:row>
      <xdr:rowOff>121920</xdr:rowOff>
    </xdr:to>
    <xdr:cxnSp macro="">
      <xdr:nvCxnSpPr>
        <xdr:cNvPr id="541" name="直線コネクタ 540">
          <a:extLst>
            <a:ext uri="{FF2B5EF4-FFF2-40B4-BE49-F238E27FC236}">
              <a16:creationId xmlns:a16="http://schemas.microsoft.com/office/drawing/2014/main" id="{062F4618-BEE0-4474-BA23-200BFC03DAA4}"/>
            </a:ext>
          </a:extLst>
        </xdr:cNvPr>
        <xdr:cNvCxnSpPr/>
      </xdr:nvCxnSpPr>
      <xdr:spPr>
        <a:xfrm>
          <a:off x="11541760" y="6079236"/>
          <a:ext cx="80518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ED1F3AA0-DB9F-4182-A9E2-6FBEF600FED3}"/>
            </a:ext>
          </a:extLst>
        </xdr:cNvPr>
        <xdr:cNvSpPr txBox="1"/>
      </xdr:nvSpPr>
      <xdr:spPr>
        <a:xfrm>
          <a:off x="13738234" y="63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C0A5C36F-4292-41ED-9BD0-3E6B241E2844}"/>
            </a:ext>
          </a:extLst>
        </xdr:cNvPr>
        <xdr:cNvSpPr txBox="1"/>
      </xdr:nvSpPr>
      <xdr:spPr>
        <a:xfrm>
          <a:off x="1295718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86F96887-3414-40CD-BCDE-D34A728A5460}"/>
            </a:ext>
          </a:extLst>
        </xdr:cNvPr>
        <xdr:cNvSpPr txBox="1"/>
      </xdr:nvSpPr>
      <xdr:spPr>
        <a:xfrm>
          <a:off x="12171054" y="626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333D4BFB-9C95-4153-ACAE-FB98E984FE58}"/>
            </a:ext>
          </a:extLst>
        </xdr:cNvPr>
        <xdr:cNvSpPr txBox="1"/>
      </xdr:nvSpPr>
      <xdr:spPr>
        <a:xfrm>
          <a:off x="11354444" y="623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127525</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F343626F-4382-4EB4-852A-0100EDED8C9C}"/>
            </a:ext>
          </a:extLst>
        </xdr:cNvPr>
        <xdr:cNvSpPr txBox="1"/>
      </xdr:nvSpPr>
      <xdr:spPr>
        <a:xfrm>
          <a:off x="13738234" y="596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70375</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2D805FA5-CC84-471C-A10E-172996AE890F}"/>
            </a:ext>
          </a:extLst>
        </xdr:cNvPr>
        <xdr:cNvSpPr txBox="1"/>
      </xdr:nvSpPr>
      <xdr:spPr>
        <a:xfrm>
          <a:off x="12957184" y="589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17797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9C67DB38-1118-4728-B4E8-3B1A863618E8}"/>
            </a:ext>
          </a:extLst>
        </xdr:cNvPr>
        <xdr:cNvSpPr txBox="1"/>
      </xdr:nvSpPr>
      <xdr:spPr>
        <a:xfrm>
          <a:off x="1217105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145813</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5CBC49E1-B517-4C0C-A966-BDB4831FF929}"/>
            </a:ext>
          </a:extLst>
        </xdr:cNvPr>
        <xdr:cNvSpPr txBox="1"/>
      </xdr:nvSpPr>
      <xdr:spPr>
        <a:xfrm>
          <a:off x="11354444" y="580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968DE89B-7BE9-406D-A02D-213CCC416D4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CB9FB28-E110-4B14-B5FE-688612F715D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14E4F793-2A84-4A8E-B54D-0514C767D68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5DC58CC4-2240-431B-9718-17F32F2854B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26A9FD50-96EF-4898-BB69-1988E5B5227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5E7022EE-A04C-486E-BFFE-B4EE67A6B24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9B7E0552-406B-4773-A750-E6EBCC3F741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FF01419E-9EE0-4531-B752-AE7929BBEEA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95DD407A-0BE7-4E7E-9B25-28F5358BEE0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42851364-C24C-4440-86FC-D1090EB776F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6EF6DE9-0E92-4592-A5DB-D91C5BC58932}"/>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18288677-8784-4400-B77A-DBDE80ECD02D}"/>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582ED99C-944E-4D69-B99B-5EBE93D830D6}"/>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FB275F02-689B-495C-94B0-50DA273B2D39}"/>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76030CD2-49EE-4D55-A8BD-D64169EA896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04C300C6-7911-4649-AD8B-714C6CEE5B29}"/>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BF503A45-31A9-48C4-AC76-7604E739CB58}"/>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05310A7B-65B1-4A71-9CD7-B4D6C0EF572C}"/>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2EF6AE16-D5B0-40C0-BE99-94B9C8D92C5A}"/>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4AAC692F-0094-440E-AFF5-07D221F5B1BB}"/>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72F8A5B5-59FF-409E-830D-5CA9BC9643DE}"/>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75A45062-8AD9-418F-A160-2EEB90C14AF3}"/>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43C89E5D-3842-4A1B-8A8C-4045E73A4BC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4C0937C4-8717-47FE-A1BF-A6F4AFC900B6}"/>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3C772A7A-2954-4A7A-8403-D41F525D0D29}"/>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76555435-C972-406B-A18F-ED46F99D4720}"/>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010FA4EC-5F4C-4AE4-83F3-2BE18C2118E8}"/>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2B13C1CD-07B9-44A3-8052-F019C2A02ADC}"/>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6371CB3B-B03C-4DF2-8B4D-FAE14A7EC8D0}"/>
            </a:ext>
          </a:extLst>
        </xdr:cNvPr>
        <xdr:cNvSpPr txBox="1"/>
      </xdr:nvSpPr>
      <xdr:spPr>
        <a:xfrm>
          <a:off x="1998599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1E67E490-B07C-4615-A489-FC8915006E34}"/>
            </a:ext>
          </a:extLst>
        </xdr:cNvPr>
        <xdr:cNvSpPr/>
      </xdr:nvSpPr>
      <xdr:spPr>
        <a:xfrm>
          <a:off x="1990471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9DCF2064-AC1E-48EA-A961-9E1E60EDFCFA}"/>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1C40704E-3F69-428A-A6D4-571FDDA2CD37}"/>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E46C659F-1F4B-4C38-86FD-250E42C99B60}"/>
            </a:ext>
          </a:extLst>
        </xdr:cNvPr>
        <xdr:cNvSpPr/>
      </xdr:nvSpPr>
      <xdr:spPr>
        <a:xfrm>
          <a:off x="17547590" y="666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5635B234-33A7-4DE1-AA61-A4061421414E}"/>
            </a:ext>
          </a:extLst>
        </xdr:cNvPr>
        <xdr:cNvSpPr/>
      </xdr:nvSpPr>
      <xdr:spPr>
        <a:xfrm>
          <a:off x="167614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EB5A54B-373A-48B0-885E-BE7815F460C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ACDB545-DEC5-4F59-A921-835F76CF719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C11FB83-7F27-42D4-8DE1-CDE86BACCE0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CC99ABB-4A4D-49CC-85D7-D7F30683944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FE61A04-2DCA-4C35-A150-C2160AFE626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36830</xdr:rowOff>
    </xdr:from>
    <xdr:to>
      <xdr:col>116</xdr:col>
      <xdr:colOff>114300</xdr:colOff>
      <xdr:row>37</xdr:row>
      <xdr:rowOff>138430</xdr:rowOff>
    </xdr:to>
    <xdr:sp macro="" textlink="">
      <xdr:nvSpPr>
        <xdr:cNvPr id="589" name="楕円 588">
          <a:extLst>
            <a:ext uri="{FF2B5EF4-FFF2-40B4-BE49-F238E27FC236}">
              <a16:creationId xmlns:a16="http://schemas.microsoft.com/office/drawing/2014/main" id="{F1C869AB-53E0-4FA3-8597-D83AFA94B88A}"/>
            </a:ext>
          </a:extLst>
        </xdr:cNvPr>
        <xdr:cNvSpPr/>
      </xdr:nvSpPr>
      <xdr:spPr>
        <a:xfrm>
          <a:off x="19904710" y="63804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59707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7A966B57-91DC-4AA0-A6CE-E517CB23F3B3}"/>
            </a:ext>
          </a:extLst>
        </xdr:cNvPr>
        <xdr:cNvSpPr txBox="1"/>
      </xdr:nvSpPr>
      <xdr:spPr>
        <a:xfrm>
          <a:off x="19985990"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44450</xdr:rowOff>
    </xdr:from>
    <xdr:to>
      <xdr:col>112</xdr:col>
      <xdr:colOff>38100</xdr:colOff>
      <xdr:row>37</xdr:row>
      <xdr:rowOff>146050</xdr:rowOff>
    </xdr:to>
    <xdr:sp macro="" textlink="">
      <xdr:nvSpPr>
        <xdr:cNvPr id="591" name="楕円 590">
          <a:extLst>
            <a:ext uri="{FF2B5EF4-FFF2-40B4-BE49-F238E27FC236}">
              <a16:creationId xmlns:a16="http://schemas.microsoft.com/office/drawing/2014/main" id="{59A351EC-4654-4030-91C8-FB3B150EF049}"/>
            </a:ext>
          </a:extLst>
        </xdr:cNvPr>
        <xdr:cNvSpPr/>
      </xdr:nvSpPr>
      <xdr:spPr>
        <a:xfrm>
          <a:off x="19161760" y="63900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87630</xdr:rowOff>
    </xdr:from>
    <xdr:to>
      <xdr:col>116</xdr:col>
      <xdr:colOff>63500</xdr:colOff>
      <xdr:row>37</xdr:row>
      <xdr:rowOff>95250</xdr:rowOff>
    </xdr:to>
    <xdr:cxnSp macro="">
      <xdr:nvCxnSpPr>
        <xdr:cNvPr id="592" name="直線コネクタ 591">
          <a:extLst>
            <a:ext uri="{FF2B5EF4-FFF2-40B4-BE49-F238E27FC236}">
              <a16:creationId xmlns:a16="http://schemas.microsoft.com/office/drawing/2014/main" id="{25D7A4D7-265E-463F-9FB0-2C522F9A7EEF}"/>
            </a:ext>
          </a:extLst>
        </xdr:cNvPr>
        <xdr:cNvCxnSpPr/>
      </xdr:nvCxnSpPr>
      <xdr:spPr>
        <a:xfrm flipV="1">
          <a:off x="19204940" y="64350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44450</xdr:rowOff>
    </xdr:from>
    <xdr:to>
      <xdr:col>107</xdr:col>
      <xdr:colOff>101600</xdr:colOff>
      <xdr:row>37</xdr:row>
      <xdr:rowOff>146050</xdr:rowOff>
    </xdr:to>
    <xdr:sp macro="" textlink="">
      <xdr:nvSpPr>
        <xdr:cNvPr id="593" name="楕円 592">
          <a:extLst>
            <a:ext uri="{FF2B5EF4-FFF2-40B4-BE49-F238E27FC236}">
              <a16:creationId xmlns:a16="http://schemas.microsoft.com/office/drawing/2014/main" id="{3CC1BBAC-D372-4425-BB6C-3D6265F82F90}"/>
            </a:ext>
          </a:extLst>
        </xdr:cNvPr>
        <xdr:cNvSpPr/>
      </xdr:nvSpPr>
      <xdr:spPr>
        <a:xfrm>
          <a:off x="18345150" y="63900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95250</xdr:rowOff>
    </xdr:from>
    <xdr:to>
      <xdr:col>111</xdr:col>
      <xdr:colOff>177800</xdr:colOff>
      <xdr:row>37</xdr:row>
      <xdr:rowOff>95250</xdr:rowOff>
    </xdr:to>
    <xdr:cxnSp macro="">
      <xdr:nvCxnSpPr>
        <xdr:cNvPr id="594" name="直線コネクタ 593">
          <a:extLst>
            <a:ext uri="{FF2B5EF4-FFF2-40B4-BE49-F238E27FC236}">
              <a16:creationId xmlns:a16="http://schemas.microsoft.com/office/drawing/2014/main" id="{11F2216E-AB64-4C54-A639-A8508E632250}"/>
            </a:ext>
          </a:extLst>
        </xdr:cNvPr>
        <xdr:cNvCxnSpPr/>
      </xdr:nvCxnSpPr>
      <xdr:spPr>
        <a:xfrm>
          <a:off x="18399760" y="64350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595" name="楕円 594">
          <a:extLst>
            <a:ext uri="{FF2B5EF4-FFF2-40B4-BE49-F238E27FC236}">
              <a16:creationId xmlns:a16="http://schemas.microsoft.com/office/drawing/2014/main" id="{241649E8-AB99-487B-9543-6F433A1BE497}"/>
            </a:ext>
          </a:extLst>
        </xdr:cNvPr>
        <xdr:cNvSpPr/>
      </xdr:nvSpPr>
      <xdr:spPr>
        <a:xfrm>
          <a:off x="17547590" y="63995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95250</xdr:rowOff>
    </xdr:from>
    <xdr:to>
      <xdr:col>107</xdr:col>
      <xdr:colOff>50800</xdr:colOff>
      <xdr:row>37</xdr:row>
      <xdr:rowOff>102870</xdr:rowOff>
    </xdr:to>
    <xdr:cxnSp macro="">
      <xdr:nvCxnSpPr>
        <xdr:cNvPr id="596" name="直線コネクタ 595">
          <a:extLst>
            <a:ext uri="{FF2B5EF4-FFF2-40B4-BE49-F238E27FC236}">
              <a16:creationId xmlns:a16="http://schemas.microsoft.com/office/drawing/2014/main" id="{76BDF895-C774-4C26-8614-FF3043BFEF2D}"/>
            </a:ext>
          </a:extLst>
        </xdr:cNvPr>
        <xdr:cNvCxnSpPr/>
      </xdr:nvCxnSpPr>
      <xdr:spPr>
        <a:xfrm flipV="1">
          <a:off x="17602200" y="643509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36830</xdr:rowOff>
    </xdr:from>
    <xdr:to>
      <xdr:col>98</xdr:col>
      <xdr:colOff>38100</xdr:colOff>
      <xdr:row>37</xdr:row>
      <xdr:rowOff>138430</xdr:rowOff>
    </xdr:to>
    <xdr:sp macro="" textlink="">
      <xdr:nvSpPr>
        <xdr:cNvPr id="597" name="楕円 596">
          <a:extLst>
            <a:ext uri="{FF2B5EF4-FFF2-40B4-BE49-F238E27FC236}">
              <a16:creationId xmlns:a16="http://schemas.microsoft.com/office/drawing/2014/main" id="{5B9A7B4C-F151-482E-9D38-79EDE0A29FC3}"/>
            </a:ext>
          </a:extLst>
        </xdr:cNvPr>
        <xdr:cNvSpPr/>
      </xdr:nvSpPr>
      <xdr:spPr>
        <a:xfrm>
          <a:off x="16761460" y="6380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87630</xdr:rowOff>
    </xdr:from>
    <xdr:to>
      <xdr:col>102</xdr:col>
      <xdr:colOff>114300</xdr:colOff>
      <xdr:row>37</xdr:row>
      <xdr:rowOff>102870</xdr:rowOff>
    </xdr:to>
    <xdr:cxnSp macro="">
      <xdr:nvCxnSpPr>
        <xdr:cNvPr id="598" name="直線コネクタ 597">
          <a:extLst>
            <a:ext uri="{FF2B5EF4-FFF2-40B4-BE49-F238E27FC236}">
              <a16:creationId xmlns:a16="http://schemas.microsoft.com/office/drawing/2014/main" id="{C3146014-6FBD-48E6-9972-B1E329CB3731}"/>
            </a:ext>
          </a:extLst>
        </xdr:cNvPr>
        <xdr:cNvCxnSpPr/>
      </xdr:nvCxnSpPr>
      <xdr:spPr>
        <a:xfrm>
          <a:off x="16804640" y="643509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316B78A9-8C0F-4C5B-9B4A-16BE66973EDC}"/>
            </a:ext>
          </a:extLst>
        </xdr:cNvPr>
        <xdr:cNvSpPr txBox="1"/>
      </xdr:nvSpPr>
      <xdr:spPr>
        <a:xfrm>
          <a:off x="18982132"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B242B876-7385-43DB-8FC3-AC87CE69E41B}"/>
            </a:ext>
          </a:extLst>
        </xdr:cNvPr>
        <xdr:cNvSpPr txBox="1"/>
      </xdr:nvSpPr>
      <xdr:spPr>
        <a:xfrm>
          <a:off x="18182032"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FF8EA010-3F67-4D1B-BA49-36592C29089B}"/>
            </a:ext>
          </a:extLst>
        </xdr:cNvPr>
        <xdr:cNvSpPr txBox="1"/>
      </xdr:nvSpPr>
      <xdr:spPr>
        <a:xfrm>
          <a:off x="17384472"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D054A977-B756-405D-AC17-D36703CF2454}"/>
            </a:ext>
          </a:extLst>
        </xdr:cNvPr>
        <xdr:cNvSpPr txBox="1"/>
      </xdr:nvSpPr>
      <xdr:spPr>
        <a:xfrm>
          <a:off x="16588817"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162577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1AE4A0C4-BD04-42D6-A554-4A009BA6F147}"/>
            </a:ext>
          </a:extLst>
        </xdr:cNvPr>
        <xdr:cNvSpPr txBox="1"/>
      </xdr:nvSpPr>
      <xdr:spPr>
        <a:xfrm>
          <a:off x="18982132" y="61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162577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2B04528D-4EF1-4EF3-88A2-2133269B2BB6}"/>
            </a:ext>
          </a:extLst>
        </xdr:cNvPr>
        <xdr:cNvSpPr txBox="1"/>
      </xdr:nvSpPr>
      <xdr:spPr>
        <a:xfrm>
          <a:off x="18182032" y="61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170197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043FC9B3-2972-4BE7-B1BF-584B8EC65932}"/>
            </a:ext>
          </a:extLst>
        </xdr:cNvPr>
        <xdr:cNvSpPr txBox="1"/>
      </xdr:nvSpPr>
      <xdr:spPr>
        <a:xfrm>
          <a:off x="17384472"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154957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23E14D18-A529-4E30-A101-AFC9E66562C7}"/>
            </a:ext>
          </a:extLst>
        </xdr:cNvPr>
        <xdr:cNvSpPr txBox="1"/>
      </xdr:nvSpPr>
      <xdr:spPr>
        <a:xfrm>
          <a:off x="1658881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ADA5AA85-4290-4194-AFDB-38AED2C953A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C46BB097-F19A-4176-9DC2-FCF07C794FB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5716984C-39AA-4853-B887-850CC1C70FE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6E4B3AF8-842E-4F65-AB5C-AC988FA4FCB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5A49286-E9A8-498F-AB2F-1DC896014E3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9997D36-3A00-4E80-A4AC-B0D90590D58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B876B37-6EE9-4B5E-8159-EDC0C5CD537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D823853C-4F67-4270-BABE-7F71FA1D65F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D7A7D37-C78C-49BF-80C0-B42B53D9F4A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B88E01FE-EB62-4863-92D8-E18052166E6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C25D07F8-77DB-475B-80D0-D55E7196456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7BF78585-17ED-47D2-91B7-623AA59DEE1E}"/>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871B33C-C890-4649-87BB-255B1549C889}"/>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413F9B58-1BF1-4700-AAC3-7A27BBF2F838}"/>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6214DACE-5C61-4226-83B8-210E5C60CCC1}"/>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3916D6F-28BA-428C-B81B-8A2B750ABC1B}"/>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BC36FC70-1254-4529-95D4-54449D17725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1DF92860-797E-4C05-8FA4-36F3B6E37C3F}"/>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DFE90E5-1E27-48AF-906E-C06E93B0F97E}"/>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E1095B4F-3A36-499B-B8BB-5673241F6B02}"/>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D5911500-2F37-401A-8363-07D241F2FFB3}"/>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5946DCD-0028-48FF-8E77-3DFF142699B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8EF4794F-6025-4550-99D4-F4D5090FF78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BA3889C7-8DEE-4B7E-A721-B34D48A937E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68D7A509-84F2-4801-81EC-931924B7E4BB}"/>
            </a:ext>
          </a:extLst>
        </xdr:cNvPr>
        <xdr:cNvCxnSpPr/>
      </xdr:nvCxnSpPr>
      <xdr:spPr>
        <a:xfrm flipV="1">
          <a:off x="14703424" y="978027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628CFF13-D3B0-4080-AEC6-F60D6A945EB0}"/>
            </a:ext>
          </a:extLst>
        </xdr:cNvPr>
        <xdr:cNvSpPr txBox="1"/>
      </xdr:nvSpPr>
      <xdr:spPr>
        <a:xfrm>
          <a:off x="1474216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623A7797-C5BC-4E7A-9460-61851D86754A}"/>
            </a:ext>
          </a:extLst>
        </xdr:cNvPr>
        <xdr:cNvCxnSpPr/>
      </xdr:nvCxnSpPr>
      <xdr:spPr>
        <a:xfrm>
          <a:off x="14611350" y="1084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91CDBB38-E424-41BE-99EF-50751923FC59}"/>
            </a:ext>
          </a:extLst>
        </xdr:cNvPr>
        <xdr:cNvSpPr txBox="1"/>
      </xdr:nvSpPr>
      <xdr:spPr>
        <a:xfrm>
          <a:off x="14742160"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72D5DFBA-F03D-4C4E-8938-DE83B4EA2347}"/>
            </a:ext>
          </a:extLst>
        </xdr:cNvPr>
        <xdr:cNvCxnSpPr/>
      </xdr:nvCxnSpPr>
      <xdr:spPr>
        <a:xfrm>
          <a:off x="14611350" y="9780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9201595E-1545-42DB-8933-89674DC9CC80}"/>
            </a:ext>
          </a:extLst>
        </xdr:cNvPr>
        <xdr:cNvSpPr txBox="1"/>
      </xdr:nvSpPr>
      <xdr:spPr>
        <a:xfrm>
          <a:off x="1474216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AD28A8D0-A49B-49DE-9414-19E003DABBC0}"/>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6E0F76A0-94CB-439E-A147-F98C8060D507}"/>
            </a:ext>
          </a:extLst>
        </xdr:cNvPr>
        <xdr:cNvSpPr/>
      </xdr:nvSpPr>
      <xdr:spPr>
        <a:xfrm>
          <a:off x="13887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A966FEBB-8D79-4127-94EF-2BEC604694F3}"/>
            </a:ext>
          </a:extLst>
        </xdr:cNvPr>
        <xdr:cNvSpPr/>
      </xdr:nvSpPr>
      <xdr:spPr>
        <a:xfrm>
          <a:off x="13089890" y="10379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3C5DDEDD-4A33-453D-9386-6BC8D93B2D61}"/>
            </a:ext>
          </a:extLst>
        </xdr:cNvPr>
        <xdr:cNvSpPr/>
      </xdr:nvSpPr>
      <xdr:spPr>
        <a:xfrm>
          <a:off x="12303760" y="1036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9FFEB463-7AAE-46E4-892E-1700AAC790E7}"/>
            </a:ext>
          </a:extLst>
        </xdr:cNvPr>
        <xdr:cNvSpPr/>
      </xdr:nvSpPr>
      <xdr:spPr>
        <a:xfrm>
          <a:off x="114871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A2E9D92-6AA6-463F-BD60-D4B08F8DCA7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7B13ABD-D770-4CB8-BD83-F26DFEDFD18B}"/>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6CA60C6-F671-4243-8E3E-6D0DCC0D734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B8405A3-91D8-4F36-AA72-166EC0FC832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6B94C88-D03A-4B01-AC3E-92B95BF9345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170180</xdr:rowOff>
    </xdr:from>
    <xdr:to>
      <xdr:col>85</xdr:col>
      <xdr:colOff>177800</xdr:colOff>
      <xdr:row>61</xdr:row>
      <xdr:rowOff>100330</xdr:rowOff>
    </xdr:to>
    <xdr:sp macro="" textlink="">
      <xdr:nvSpPr>
        <xdr:cNvPr id="647" name="楕円 646">
          <a:extLst>
            <a:ext uri="{FF2B5EF4-FFF2-40B4-BE49-F238E27FC236}">
              <a16:creationId xmlns:a16="http://schemas.microsoft.com/office/drawing/2014/main" id="{756BA481-B82C-4ECB-94B4-F4789108A543}"/>
            </a:ext>
          </a:extLst>
        </xdr:cNvPr>
        <xdr:cNvSpPr/>
      </xdr:nvSpPr>
      <xdr:spPr>
        <a:xfrm>
          <a:off x="14649450" y="10460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148607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AD9EAAFA-6D8F-4619-AD84-30A73869C2F1}"/>
            </a:ext>
          </a:extLst>
        </xdr:cNvPr>
        <xdr:cNvSpPr txBox="1"/>
      </xdr:nvSpPr>
      <xdr:spPr>
        <a:xfrm>
          <a:off x="14742160"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33020</xdr:rowOff>
    </xdr:from>
    <xdr:to>
      <xdr:col>81</xdr:col>
      <xdr:colOff>101600</xdr:colOff>
      <xdr:row>61</xdr:row>
      <xdr:rowOff>134620</xdr:rowOff>
    </xdr:to>
    <xdr:sp macro="" textlink="">
      <xdr:nvSpPr>
        <xdr:cNvPr id="649" name="楕円 648">
          <a:extLst>
            <a:ext uri="{FF2B5EF4-FFF2-40B4-BE49-F238E27FC236}">
              <a16:creationId xmlns:a16="http://schemas.microsoft.com/office/drawing/2014/main" id="{A88DB234-9AD3-421C-896B-7E6D34B5F167}"/>
            </a:ext>
          </a:extLst>
        </xdr:cNvPr>
        <xdr:cNvSpPr/>
      </xdr:nvSpPr>
      <xdr:spPr>
        <a:xfrm>
          <a:off x="13887450" y="104895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49530</xdr:rowOff>
    </xdr:from>
    <xdr:to>
      <xdr:col>85</xdr:col>
      <xdr:colOff>127000</xdr:colOff>
      <xdr:row>61</xdr:row>
      <xdr:rowOff>83820</xdr:rowOff>
    </xdr:to>
    <xdr:cxnSp macro="">
      <xdr:nvCxnSpPr>
        <xdr:cNvPr id="650" name="直線コネクタ 649">
          <a:extLst>
            <a:ext uri="{FF2B5EF4-FFF2-40B4-BE49-F238E27FC236}">
              <a16:creationId xmlns:a16="http://schemas.microsoft.com/office/drawing/2014/main" id="{9C68C167-7E22-4CF7-BF56-95DD8D02B244}"/>
            </a:ext>
          </a:extLst>
        </xdr:cNvPr>
        <xdr:cNvCxnSpPr/>
      </xdr:nvCxnSpPr>
      <xdr:spPr>
        <a:xfrm flipV="1">
          <a:off x="13942060" y="1051179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51" name="楕円 650">
          <a:extLst>
            <a:ext uri="{FF2B5EF4-FFF2-40B4-BE49-F238E27FC236}">
              <a16:creationId xmlns:a16="http://schemas.microsoft.com/office/drawing/2014/main" id="{ABD5405C-8F83-41A3-839C-0BCBD2474EAD}"/>
            </a:ext>
          </a:extLst>
        </xdr:cNvPr>
        <xdr:cNvSpPr/>
      </xdr:nvSpPr>
      <xdr:spPr>
        <a:xfrm>
          <a:off x="13089890" y="104571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45720</xdr:rowOff>
    </xdr:from>
    <xdr:to>
      <xdr:col>81</xdr:col>
      <xdr:colOff>50800</xdr:colOff>
      <xdr:row>61</xdr:row>
      <xdr:rowOff>83820</xdr:rowOff>
    </xdr:to>
    <xdr:cxnSp macro="">
      <xdr:nvCxnSpPr>
        <xdr:cNvPr id="652" name="直線コネクタ 651">
          <a:extLst>
            <a:ext uri="{FF2B5EF4-FFF2-40B4-BE49-F238E27FC236}">
              <a16:creationId xmlns:a16="http://schemas.microsoft.com/office/drawing/2014/main" id="{4FBD046D-75D4-42E6-89CC-499E5C70B7AC}"/>
            </a:ext>
          </a:extLst>
        </xdr:cNvPr>
        <xdr:cNvCxnSpPr/>
      </xdr:nvCxnSpPr>
      <xdr:spPr>
        <a:xfrm>
          <a:off x="13144500" y="1050607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170180</xdr:rowOff>
    </xdr:from>
    <xdr:to>
      <xdr:col>72</xdr:col>
      <xdr:colOff>38100</xdr:colOff>
      <xdr:row>61</xdr:row>
      <xdr:rowOff>100330</xdr:rowOff>
    </xdr:to>
    <xdr:sp macro="" textlink="">
      <xdr:nvSpPr>
        <xdr:cNvPr id="653" name="楕円 652">
          <a:extLst>
            <a:ext uri="{FF2B5EF4-FFF2-40B4-BE49-F238E27FC236}">
              <a16:creationId xmlns:a16="http://schemas.microsoft.com/office/drawing/2014/main" id="{03AA64B0-022D-44FB-8B4C-6D4D5BA042EA}"/>
            </a:ext>
          </a:extLst>
        </xdr:cNvPr>
        <xdr:cNvSpPr/>
      </xdr:nvSpPr>
      <xdr:spPr>
        <a:xfrm>
          <a:off x="12303760" y="104609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45720</xdr:rowOff>
    </xdr:from>
    <xdr:to>
      <xdr:col>76</xdr:col>
      <xdr:colOff>114300</xdr:colOff>
      <xdr:row>61</xdr:row>
      <xdr:rowOff>49530</xdr:rowOff>
    </xdr:to>
    <xdr:cxnSp macro="">
      <xdr:nvCxnSpPr>
        <xdr:cNvPr id="654" name="直線コネクタ 653">
          <a:extLst>
            <a:ext uri="{FF2B5EF4-FFF2-40B4-BE49-F238E27FC236}">
              <a16:creationId xmlns:a16="http://schemas.microsoft.com/office/drawing/2014/main" id="{5F4BDD2A-2460-4695-B641-6109D49E99B7}"/>
            </a:ext>
          </a:extLst>
        </xdr:cNvPr>
        <xdr:cNvCxnSpPr/>
      </xdr:nvCxnSpPr>
      <xdr:spPr>
        <a:xfrm flipV="1">
          <a:off x="12346940" y="1050607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170180</xdr:rowOff>
    </xdr:from>
    <xdr:to>
      <xdr:col>67</xdr:col>
      <xdr:colOff>101600</xdr:colOff>
      <xdr:row>61</xdr:row>
      <xdr:rowOff>100330</xdr:rowOff>
    </xdr:to>
    <xdr:sp macro="" textlink="">
      <xdr:nvSpPr>
        <xdr:cNvPr id="655" name="楕円 654">
          <a:extLst>
            <a:ext uri="{FF2B5EF4-FFF2-40B4-BE49-F238E27FC236}">
              <a16:creationId xmlns:a16="http://schemas.microsoft.com/office/drawing/2014/main" id="{6DDA75EC-1C4B-45F7-8BAC-881822542AC7}"/>
            </a:ext>
          </a:extLst>
        </xdr:cNvPr>
        <xdr:cNvSpPr/>
      </xdr:nvSpPr>
      <xdr:spPr>
        <a:xfrm>
          <a:off x="11487150" y="10460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49530</xdr:rowOff>
    </xdr:from>
    <xdr:to>
      <xdr:col>71</xdr:col>
      <xdr:colOff>177800</xdr:colOff>
      <xdr:row>61</xdr:row>
      <xdr:rowOff>49530</xdr:rowOff>
    </xdr:to>
    <xdr:cxnSp macro="">
      <xdr:nvCxnSpPr>
        <xdr:cNvPr id="656" name="直線コネクタ 655">
          <a:extLst>
            <a:ext uri="{FF2B5EF4-FFF2-40B4-BE49-F238E27FC236}">
              <a16:creationId xmlns:a16="http://schemas.microsoft.com/office/drawing/2014/main" id="{C94086DA-F05C-4F26-875A-5446C67BAC84}"/>
            </a:ext>
          </a:extLst>
        </xdr:cNvPr>
        <xdr:cNvCxnSpPr/>
      </xdr:nvCxnSpPr>
      <xdr:spPr>
        <a:xfrm>
          <a:off x="11541760" y="10511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657" name="n_1aveValue【学校施設】&#10;有形固定資産減価償却率">
          <a:extLst>
            <a:ext uri="{FF2B5EF4-FFF2-40B4-BE49-F238E27FC236}">
              <a16:creationId xmlns:a16="http://schemas.microsoft.com/office/drawing/2014/main" id="{35836C37-3A07-4C46-84CF-222AE635E14D}"/>
            </a:ext>
          </a:extLst>
        </xdr:cNvPr>
        <xdr:cNvSpPr txBox="1"/>
      </xdr:nvSpPr>
      <xdr:spPr>
        <a:xfrm>
          <a:off x="13738234" y="1016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658" name="n_2aveValue【学校施設】&#10;有形固定資産減価償却率">
          <a:extLst>
            <a:ext uri="{FF2B5EF4-FFF2-40B4-BE49-F238E27FC236}">
              <a16:creationId xmlns:a16="http://schemas.microsoft.com/office/drawing/2014/main" id="{CDB5CBE0-4DA3-4A86-ADA7-D38D0A45C70E}"/>
            </a:ext>
          </a:extLst>
        </xdr:cNvPr>
        <xdr:cNvSpPr txBox="1"/>
      </xdr:nvSpPr>
      <xdr:spPr>
        <a:xfrm>
          <a:off x="1295718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659" name="n_3aveValue【学校施設】&#10;有形固定資産減価償却率">
          <a:extLst>
            <a:ext uri="{FF2B5EF4-FFF2-40B4-BE49-F238E27FC236}">
              <a16:creationId xmlns:a16="http://schemas.microsoft.com/office/drawing/2014/main" id="{42DE7C4C-8C54-4CFC-87B5-74F6E4E409C8}"/>
            </a:ext>
          </a:extLst>
        </xdr:cNvPr>
        <xdr:cNvSpPr txBox="1"/>
      </xdr:nvSpPr>
      <xdr:spPr>
        <a:xfrm>
          <a:off x="1217105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660" name="n_4aveValue【学校施設】&#10;有形固定資産減価償却率">
          <a:extLst>
            <a:ext uri="{FF2B5EF4-FFF2-40B4-BE49-F238E27FC236}">
              <a16:creationId xmlns:a16="http://schemas.microsoft.com/office/drawing/2014/main" id="{2AB48197-0A47-47CF-A30B-85A5369ABF8A}"/>
            </a:ext>
          </a:extLst>
        </xdr:cNvPr>
        <xdr:cNvSpPr txBox="1"/>
      </xdr:nvSpPr>
      <xdr:spPr>
        <a:xfrm>
          <a:off x="113544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125747</xdr:rowOff>
    </xdr:from>
    <xdr:ext cx="405111" cy="259045"/>
    <xdr:sp macro="" textlink="">
      <xdr:nvSpPr>
        <xdr:cNvPr id="661" name="n_1mainValue【学校施設】&#10;有形固定資産減価償却率">
          <a:extLst>
            <a:ext uri="{FF2B5EF4-FFF2-40B4-BE49-F238E27FC236}">
              <a16:creationId xmlns:a16="http://schemas.microsoft.com/office/drawing/2014/main" id="{97160B90-B0BA-4AF4-AB06-738FE2ADC9D7}"/>
            </a:ext>
          </a:extLst>
        </xdr:cNvPr>
        <xdr:cNvSpPr txBox="1"/>
      </xdr:nvSpPr>
      <xdr:spPr>
        <a:xfrm>
          <a:off x="1373823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662" name="n_2mainValue【学校施設】&#10;有形固定資産減価償却率">
          <a:extLst>
            <a:ext uri="{FF2B5EF4-FFF2-40B4-BE49-F238E27FC236}">
              <a16:creationId xmlns:a16="http://schemas.microsoft.com/office/drawing/2014/main" id="{091E1747-E874-4815-88BA-5C12506E4822}"/>
            </a:ext>
          </a:extLst>
        </xdr:cNvPr>
        <xdr:cNvSpPr txBox="1"/>
      </xdr:nvSpPr>
      <xdr:spPr>
        <a:xfrm>
          <a:off x="1295718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91457</xdr:rowOff>
    </xdr:from>
    <xdr:ext cx="405111" cy="259045"/>
    <xdr:sp macro="" textlink="">
      <xdr:nvSpPr>
        <xdr:cNvPr id="663" name="n_3mainValue【学校施設】&#10;有形固定資産減価償却率">
          <a:extLst>
            <a:ext uri="{FF2B5EF4-FFF2-40B4-BE49-F238E27FC236}">
              <a16:creationId xmlns:a16="http://schemas.microsoft.com/office/drawing/2014/main" id="{514BF5E4-7F5B-4436-B76E-A3DE2D1FD6F2}"/>
            </a:ext>
          </a:extLst>
        </xdr:cNvPr>
        <xdr:cNvSpPr txBox="1"/>
      </xdr:nvSpPr>
      <xdr:spPr>
        <a:xfrm>
          <a:off x="1217105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91457</xdr:rowOff>
    </xdr:from>
    <xdr:ext cx="405111" cy="259045"/>
    <xdr:sp macro="" textlink="">
      <xdr:nvSpPr>
        <xdr:cNvPr id="664" name="n_4mainValue【学校施設】&#10;有形固定資産減価償却率">
          <a:extLst>
            <a:ext uri="{FF2B5EF4-FFF2-40B4-BE49-F238E27FC236}">
              <a16:creationId xmlns:a16="http://schemas.microsoft.com/office/drawing/2014/main" id="{3E4AF273-BAD2-4540-A5CE-6B2B0ACBB88A}"/>
            </a:ext>
          </a:extLst>
        </xdr:cNvPr>
        <xdr:cNvSpPr txBox="1"/>
      </xdr:nvSpPr>
      <xdr:spPr>
        <a:xfrm>
          <a:off x="113544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143C8BBE-FF35-4144-8F03-5DB83C281D3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1582C4E-9AE4-49EE-B4AD-0D02EA04959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693217BB-766F-4C2F-85C2-06E16F83E22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247E5856-71C2-4E95-9E46-72FB8B3C8D84}"/>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F57EDC2-4A85-428F-916D-5DBB89EB27F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61072DF8-537A-400E-9621-5A1685FD25A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C862FF53-E7B8-4EC7-87CC-E0E98C8D150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9F92E84F-2F16-4ED0-8452-410A49FC391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B801A187-CBB5-40D2-AB4A-1AB100D47835}"/>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8CAB833-5C12-43B7-832E-AA34981C188F}"/>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F3234EF7-CEDC-4E3E-A6D6-5A3F053577C6}"/>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1A676282-3FCD-42F7-892E-46679F70CF4E}"/>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F00B28E4-4102-46F7-8CB1-66A54620D5FC}"/>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ACB766EA-C431-4797-BB39-7F44C1D37874}"/>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0C7021DD-17B8-460D-AD09-80A59AD0A821}"/>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E33942A3-E8CC-428C-A20A-3906498F65DE}"/>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4F7DEF47-DF71-4074-B743-F966AC7A5E5A}"/>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BF1202D3-F03F-40CF-B669-206EAB004100}"/>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73C73C1D-A168-464A-920C-D7C1DEE987B0}"/>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A12E9378-1DC0-4C9C-8389-F61A6EAEF29A}"/>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74C4EA55-3985-49C7-8E37-581DF9D1C0BC}"/>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F2667788-94D8-4FE8-B560-E1A78D8DDD7F}"/>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2E5D256C-FBF1-4A1A-A334-C1D5ACCC6EDD}"/>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4D2FE7AB-567D-43D3-B2B5-00AF0A7B58C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1638AB98-7A23-46DF-89DC-736945D489F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5598E092-C5B2-4869-995C-91B20FF27E8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BE64DFDA-E85B-4EE9-9758-B0F2C9CDEE01}"/>
            </a:ext>
          </a:extLst>
        </xdr:cNvPr>
        <xdr:cNvCxnSpPr/>
      </xdr:nvCxnSpPr>
      <xdr:spPr>
        <a:xfrm flipV="1">
          <a:off x="19947254" y="9431927"/>
          <a:ext cx="0" cy="1624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50F29854-9D3F-46AB-9B8A-6495338B158D}"/>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B5000325-13E4-4661-B5B6-76EE3A9BC7E3}"/>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CA5CCC58-A796-4469-9E36-02F915C09886}"/>
            </a:ext>
          </a:extLst>
        </xdr:cNvPr>
        <xdr:cNvSpPr txBox="1"/>
      </xdr:nvSpPr>
      <xdr:spPr>
        <a:xfrm>
          <a:off x="1998599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A4EA37A7-023E-4E8E-B2C4-8B7980A24AAB}"/>
            </a:ext>
          </a:extLst>
        </xdr:cNvPr>
        <xdr:cNvCxnSpPr/>
      </xdr:nvCxnSpPr>
      <xdr:spPr>
        <a:xfrm>
          <a:off x="19885660" y="9431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696" name="【学校施設】&#10;一人当たり面積平均値テキスト">
          <a:extLst>
            <a:ext uri="{FF2B5EF4-FFF2-40B4-BE49-F238E27FC236}">
              <a16:creationId xmlns:a16="http://schemas.microsoft.com/office/drawing/2014/main" id="{0C9B527E-6109-4B99-A0B6-E9E8CB217294}"/>
            </a:ext>
          </a:extLst>
        </xdr:cNvPr>
        <xdr:cNvSpPr txBox="1"/>
      </xdr:nvSpPr>
      <xdr:spPr>
        <a:xfrm>
          <a:off x="19985990" y="10518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BDFEEB8D-14B3-4CCD-9122-49F8CD284023}"/>
            </a:ext>
          </a:extLst>
        </xdr:cNvPr>
        <xdr:cNvSpPr/>
      </xdr:nvSpPr>
      <xdr:spPr>
        <a:xfrm>
          <a:off x="19904710" y="105366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96D501AC-DD6C-45D5-BA44-B276A3B49AA5}"/>
            </a:ext>
          </a:extLst>
        </xdr:cNvPr>
        <xdr:cNvSpPr/>
      </xdr:nvSpPr>
      <xdr:spPr>
        <a:xfrm>
          <a:off x="19161760" y="105630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8693E82C-B362-4CC8-9387-F2E0D2CCE1E2}"/>
            </a:ext>
          </a:extLst>
        </xdr:cNvPr>
        <xdr:cNvSpPr/>
      </xdr:nvSpPr>
      <xdr:spPr>
        <a:xfrm>
          <a:off x="18345150" y="105747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25D5A9F8-CD2D-4AED-B1D4-F024FF51FEF5}"/>
            </a:ext>
          </a:extLst>
        </xdr:cNvPr>
        <xdr:cNvSpPr/>
      </xdr:nvSpPr>
      <xdr:spPr>
        <a:xfrm>
          <a:off x="17547590" y="105927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D39D201C-7BD9-4E2F-8DD5-E5A2A81B3A9E}"/>
            </a:ext>
          </a:extLst>
        </xdr:cNvPr>
        <xdr:cNvSpPr/>
      </xdr:nvSpPr>
      <xdr:spPr>
        <a:xfrm>
          <a:off x="16761460" y="105948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D77BF7F-0C71-4D3A-8F21-B36D53F08CF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88B0899-3F03-4D0D-955C-97FF878BAC08}"/>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CBD3B7B-D9FA-4401-89B4-F75A6C41D45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0938E20-8580-4EA5-9EAA-C54F9DB1B22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5A873A52-679E-4F94-ABE2-B969EF21DC9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30843</xdr:rowOff>
    </xdr:from>
    <xdr:to>
      <xdr:col>116</xdr:col>
      <xdr:colOff>114300</xdr:colOff>
      <xdr:row>60</xdr:row>
      <xdr:rowOff>132443</xdr:rowOff>
    </xdr:to>
    <xdr:sp macro="" textlink="">
      <xdr:nvSpPr>
        <xdr:cNvPr id="707" name="楕円 706">
          <a:extLst>
            <a:ext uri="{FF2B5EF4-FFF2-40B4-BE49-F238E27FC236}">
              <a16:creationId xmlns:a16="http://schemas.microsoft.com/office/drawing/2014/main" id="{5428E1A1-0578-4F84-86F0-1E6BE108B4D8}"/>
            </a:ext>
          </a:extLst>
        </xdr:cNvPr>
        <xdr:cNvSpPr/>
      </xdr:nvSpPr>
      <xdr:spPr>
        <a:xfrm>
          <a:off x="19904710" y="103159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53720</xdr:rowOff>
    </xdr:from>
    <xdr:ext cx="469744" cy="259045"/>
    <xdr:sp macro="" textlink="">
      <xdr:nvSpPr>
        <xdr:cNvPr id="708" name="【学校施設】&#10;一人当たり面積該当値テキスト">
          <a:extLst>
            <a:ext uri="{FF2B5EF4-FFF2-40B4-BE49-F238E27FC236}">
              <a16:creationId xmlns:a16="http://schemas.microsoft.com/office/drawing/2014/main" id="{9FBB904F-F797-449A-A51B-F425E28F72A5}"/>
            </a:ext>
          </a:extLst>
        </xdr:cNvPr>
        <xdr:cNvSpPr txBox="1"/>
      </xdr:nvSpPr>
      <xdr:spPr>
        <a:xfrm>
          <a:off x="19985990" y="1017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38463</xdr:rowOff>
    </xdr:from>
    <xdr:to>
      <xdr:col>112</xdr:col>
      <xdr:colOff>38100</xdr:colOff>
      <xdr:row>60</xdr:row>
      <xdr:rowOff>140063</xdr:rowOff>
    </xdr:to>
    <xdr:sp macro="" textlink="">
      <xdr:nvSpPr>
        <xdr:cNvPr id="709" name="楕円 708">
          <a:extLst>
            <a:ext uri="{FF2B5EF4-FFF2-40B4-BE49-F238E27FC236}">
              <a16:creationId xmlns:a16="http://schemas.microsoft.com/office/drawing/2014/main" id="{0C1FBEFF-A02F-4B00-BBEE-43556D5C2D20}"/>
            </a:ext>
          </a:extLst>
        </xdr:cNvPr>
        <xdr:cNvSpPr/>
      </xdr:nvSpPr>
      <xdr:spPr>
        <a:xfrm>
          <a:off x="19161760" y="103254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81643</xdr:rowOff>
    </xdr:from>
    <xdr:to>
      <xdr:col>116</xdr:col>
      <xdr:colOff>63500</xdr:colOff>
      <xdr:row>60</xdr:row>
      <xdr:rowOff>89263</xdr:rowOff>
    </xdr:to>
    <xdr:cxnSp macro="">
      <xdr:nvCxnSpPr>
        <xdr:cNvPr id="710" name="直線コネクタ 709">
          <a:extLst>
            <a:ext uri="{FF2B5EF4-FFF2-40B4-BE49-F238E27FC236}">
              <a16:creationId xmlns:a16="http://schemas.microsoft.com/office/drawing/2014/main" id="{AEED3851-DC19-4F5E-BEBD-F5B420CEA4C9}"/>
            </a:ext>
          </a:extLst>
        </xdr:cNvPr>
        <xdr:cNvCxnSpPr/>
      </xdr:nvCxnSpPr>
      <xdr:spPr>
        <a:xfrm flipV="1">
          <a:off x="19204940" y="10370548"/>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44994</xdr:rowOff>
    </xdr:from>
    <xdr:to>
      <xdr:col>107</xdr:col>
      <xdr:colOff>101600</xdr:colOff>
      <xdr:row>60</xdr:row>
      <xdr:rowOff>146594</xdr:rowOff>
    </xdr:to>
    <xdr:sp macro="" textlink="">
      <xdr:nvSpPr>
        <xdr:cNvPr id="711" name="楕円 710">
          <a:extLst>
            <a:ext uri="{FF2B5EF4-FFF2-40B4-BE49-F238E27FC236}">
              <a16:creationId xmlns:a16="http://schemas.microsoft.com/office/drawing/2014/main" id="{8A6A378A-6E0B-419D-B3CA-004B7956FFB4}"/>
            </a:ext>
          </a:extLst>
        </xdr:cNvPr>
        <xdr:cNvSpPr/>
      </xdr:nvSpPr>
      <xdr:spPr>
        <a:xfrm>
          <a:off x="18345150" y="1033389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89263</xdr:rowOff>
    </xdr:from>
    <xdr:to>
      <xdr:col>111</xdr:col>
      <xdr:colOff>177800</xdr:colOff>
      <xdr:row>60</xdr:row>
      <xdr:rowOff>95794</xdr:rowOff>
    </xdr:to>
    <xdr:cxnSp macro="">
      <xdr:nvCxnSpPr>
        <xdr:cNvPr id="712" name="直線コネクタ 711">
          <a:extLst>
            <a:ext uri="{FF2B5EF4-FFF2-40B4-BE49-F238E27FC236}">
              <a16:creationId xmlns:a16="http://schemas.microsoft.com/office/drawing/2014/main" id="{1BB2E763-98C2-4F39-B66C-CE44962678CF}"/>
            </a:ext>
          </a:extLst>
        </xdr:cNvPr>
        <xdr:cNvCxnSpPr/>
      </xdr:nvCxnSpPr>
      <xdr:spPr>
        <a:xfrm flipV="1">
          <a:off x="18399760" y="1038007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52615</xdr:rowOff>
    </xdr:from>
    <xdr:to>
      <xdr:col>102</xdr:col>
      <xdr:colOff>165100</xdr:colOff>
      <xdr:row>60</xdr:row>
      <xdr:rowOff>154215</xdr:rowOff>
    </xdr:to>
    <xdr:sp macro="" textlink="">
      <xdr:nvSpPr>
        <xdr:cNvPr id="713" name="楕円 712">
          <a:extLst>
            <a:ext uri="{FF2B5EF4-FFF2-40B4-BE49-F238E27FC236}">
              <a16:creationId xmlns:a16="http://schemas.microsoft.com/office/drawing/2014/main" id="{77CDB37F-E8D2-4406-AB07-FBBF6D794F40}"/>
            </a:ext>
          </a:extLst>
        </xdr:cNvPr>
        <xdr:cNvSpPr/>
      </xdr:nvSpPr>
      <xdr:spPr>
        <a:xfrm>
          <a:off x="17547590" y="103434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95794</xdr:rowOff>
    </xdr:from>
    <xdr:to>
      <xdr:col>107</xdr:col>
      <xdr:colOff>50800</xdr:colOff>
      <xdr:row>60</xdr:row>
      <xdr:rowOff>103415</xdr:rowOff>
    </xdr:to>
    <xdr:cxnSp macro="">
      <xdr:nvCxnSpPr>
        <xdr:cNvPr id="714" name="直線コネクタ 713">
          <a:extLst>
            <a:ext uri="{FF2B5EF4-FFF2-40B4-BE49-F238E27FC236}">
              <a16:creationId xmlns:a16="http://schemas.microsoft.com/office/drawing/2014/main" id="{E9800A20-3788-49A6-971C-14C32FFA63F1}"/>
            </a:ext>
          </a:extLst>
        </xdr:cNvPr>
        <xdr:cNvCxnSpPr/>
      </xdr:nvCxnSpPr>
      <xdr:spPr>
        <a:xfrm flipV="1">
          <a:off x="17602200" y="10378984"/>
          <a:ext cx="79756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61323</xdr:rowOff>
    </xdr:from>
    <xdr:to>
      <xdr:col>98</xdr:col>
      <xdr:colOff>38100</xdr:colOff>
      <xdr:row>60</xdr:row>
      <xdr:rowOff>162923</xdr:rowOff>
    </xdr:to>
    <xdr:sp macro="" textlink="">
      <xdr:nvSpPr>
        <xdr:cNvPr id="715" name="楕円 714">
          <a:extLst>
            <a:ext uri="{FF2B5EF4-FFF2-40B4-BE49-F238E27FC236}">
              <a16:creationId xmlns:a16="http://schemas.microsoft.com/office/drawing/2014/main" id="{BA721323-F32A-4CC2-8E7C-4EE406C95EC5}"/>
            </a:ext>
          </a:extLst>
        </xdr:cNvPr>
        <xdr:cNvSpPr/>
      </xdr:nvSpPr>
      <xdr:spPr>
        <a:xfrm>
          <a:off x="16761460" y="103445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103415</xdr:rowOff>
    </xdr:from>
    <xdr:to>
      <xdr:col>102</xdr:col>
      <xdr:colOff>114300</xdr:colOff>
      <xdr:row>60</xdr:row>
      <xdr:rowOff>112123</xdr:rowOff>
    </xdr:to>
    <xdr:cxnSp macro="">
      <xdr:nvCxnSpPr>
        <xdr:cNvPr id="716" name="直線コネクタ 715">
          <a:extLst>
            <a:ext uri="{FF2B5EF4-FFF2-40B4-BE49-F238E27FC236}">
              <a16:creationId xmlns:a16="http://schemas.microsoft.com/office/drawing/2014/main" id="{8CDAF507-32A5-4104-A22D-C50606476687}"/>
            </a:ext>
          </a:extLst>
        </xdr:cNvPr>
        <xdr:cNvCxnSpPr/>
      </xdr:nvCxnSpPr>
      <xdr:spPr>
        <a:xfrm flipV="1">
          <a:off x="16804640" y="10388510"/>
          <a:ext cx="79756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717" name="n_1aveValue【学校施設】&#10;一人当たり面積">
          <a:extLst>
            <a:ext uri="{FF2B5EF4-FFF2-40B4-BE49-F238E27FC236}">
              <a16:creationId xmlns:a16="http://schemas.microsoft.com/office/drawing/2014/main" id="{2A56CF03-F31C-427F-82B4-04F0BDFAF76B}"/>
            </a:ext>
          </a:extLst>
        </xdr:cNvPr>
        <xdr:cNvSpPr txBox="1"/>
      </xdr:nvSpPr>
      <xdr:spPr>
        <a:xfrm>
          <a:off x="18982132" y="1065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718" name="n_2aveValue【学校施設】&#10;一人当たり面積">
          <a:extLst>
            <a:ext uri="{FF2B5EF4-FFF2-40B4-BE49-F238E27FC236}">
              <a16:creationId xmlns:a16="http://schemas.microsoft.com/office/drawing/2014/main" id="{7DA48D0E-DBD4-44C0-85DB-88966DF07B4F}"/>
            </a:ext>
          </a:extLst>
        </xdr:cNvPr>
        <xdr:cNvSpPr txBox="1"/>
      </xdr:nvSpPr>
      <xdr:spPr>
        <a:xfrm>
          <a:off x="18182032"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719" name="n_3aveValue【学校施設】&#10;一人当たり面積">
          <a:extLst>
            <a:ext uri="{FF2B5EF4-FFF2-40B4-BE49-F238E27FC236}">
              <a16:creationId xmlns:a16="http://schemas.microsoft.com/office/drawing/2014/main" id="{C8188167-A694-4A40-9826-A3F85E81E5A3}"/>
            </a:ext>
          </a:extLst>
        </xdr:cNvPr>
        <xdr:cNvSpPr txBox="1"/>
      </xdr:nvSpPr>
      <xdr:spPr>
        <a:xfrm>
          <a:off x="17384472" y="1068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720" name="n_4aveValue【学校施設】&#10;一人当たり面積">
          <a:extLst>
            <a:ext uri="{FF2B5EF4-FFF2-40B4-BE49-F238E27FC236}">
              <a16:creationId xmlns:a16="http://schemas.microsoft.com/office/drawing/2014/main" id="{9BD04037-E4FF-4D38-8068-28D815DB14DC}"/>
            </a:ext>
          </a:extLst>
        </xdr:cNvPr>
        <xdr:cNvSpPr txBox="1"/>
      </xdr:nvSpPr>
      <xdr:spPr>
        <a:xfrm>
          <a:off x="16588817" y="1068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156590</xdr:rowOff>
    </xdr:from>
    <xdr:ext cx="469744" cy="259045"/>
    <xdr:sp macro="" textlink="">
      <xdr:nvSpPr>
        <xdr:cNvPr id="721" name="n_1mainValue【学校施設】&#10;一人当たり面積">
          <a:extLst>
            <a:ext uri="{FF2B5EF4-FFF2-40B4-BE49-F238E27FC236}">
              <a16:creationId xmlns:a16="http://schemas.microsoft.com/office/drawing/2014/main" id="{5805305D-78E9-42F2-BE87-DFEEB910F1E9}"/>
            </a:ext>
          </a:extLst>
        </xdr:cNvPr>
        <xdr:cNvSpPr txBox="1"/>
      </xdr:nvSpPr>
      <xdr:spPr>
        <a:xfrm>
          <a:off x="18982132" y="1010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163121</xdr:rowOff>
    </xdr:from>
    <xdr:ext cx="469744" cy="259045"/>
    <xdr:sp macro="" textlink="">
      <xdr:nvSpPr>
        <xdr:cNvPr id="722" name="n_2mainValue【学校施設】&#10;一人当たり面積">
          <a:extLst>
            <a:ext uri="{FF2B5EF4-FFF2-40B4-BE49-F238E27FC236}">
              <a16:creationId xmlns:a16="http://schemas.microsoft.com/office/drawing/2014/main" id="{FB04BEBB-A8B6-4B0F-AEDB-FAD325A2E0B8}"/>
            </a:ext>
          </a:extLst>
        </xdr:cNvPr>
        <xdr:cNvSpPr txBox="1"/>
      </xdr:nvSpPr>
      <xdr:spPr>
        <a:xfrm>
          <a:off x="18182032" y="1010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170742</xdr:rowOff>
    </xdr:from>
    <xdr:ext cx="469744" cy="259045"/>
    <xdr:sp macro="" textlink="">
      <xdr:nvSpPr>
        <xdr:cNvPr id="723" name="n_3mainValue【学校施設】&#10;一人当たり面積">
          <a:extLst>
            <a:ext uri="{FF2B5EF4-FFF2-40B4-BE49-F238E27FC236}">
              <a16:creationId xmlns:a16="http://schemas.microsoft.com/office/drawing/2014/main" id="{7C8D0CD4-629D-4150-A24F-4E5CEBBCED3E}"/>
            </a:ext>
          </a:extLst>
        </xdr:cNvPr>
        <xdr:cNvSpPr txBox="1"/>
      </xdr:nvSpPr>
      <xdr:spPr>
        <a:xfrm>
          <a:off x="17384472" y="1011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8000</xdr:rowOff>
    </xdr:from>
    <xdr:ext cx="469744" cy="259045"/>
    <xdr:sp macro="" textlink="">
      <xdr:nvSpPr>
        <xdr:cNvPr id="724" name="n_4mainValue【学校施設】&#10;一人当たり面積">
          <a:extLst>
            <a:ext uri="{FF2B5EF4-FFF2-40B4-BE49-F238E27FC236}">
              <a16:creationId xmlns:a16="http://schemas.microsoft.com/office/drawing/2014/main" id="{F5A7142D-54F4-479E-8286-41EE75E2F136}"/>
            </a:ext>
          </a:extLst>
        </xdr:cNvPr>
        <xdr:cNvSpPr txBox="1"/>
      </xdr:nvSpPr>
      <xdr:spPr>
        <a:xfrm>
          <a:off x="16588817" y="101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22715EAA-7EEA-46ED-8CAA-A4C6A3100FDA}"/>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408BEF6C-B82E-4FD7-84A6-D5BAE9D7B6F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7FB17BCD-D74B-4CE2-A9B9-B0CAAE5800E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1F47295-F85A-44EB-BFBC-A2B9CB8F457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FE45304B-6ED3-4ABD-B007-782ACC98211A}"/>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5EC6E907-68B1-4695-8300-019BA238E67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B28C388A-1B9E-4045-9B41-F3E7038ADBD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1F7619C0-3ABE-4453-A710-BCA9084D57DB}"/>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B620AA4A-E0D0-4DE4-B4D6-55158E739F53}"/>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9431B135-490F-4048-BEE0-C86F071ADB9D}"/>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5E563C54-FB72-471B-901C-0F8EB540B62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BA72102B-0D77-4CE7-B4A2-110099DE5CB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7402FA84-CA63-4054-8A69-9F9D313FDFD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A233B800-488D-44F1-87E3-98010CC1FB1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4A0CE92E-6F88-4316-8AC7-D32F0B95532A}"/>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91CACDA9-1F88-42EC-9E68-8EDFB814AC8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3F5B6C5D-36DE-48FC-946B-119351BA7BB5}"/>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5AE4B602-DCCD-4C6C-88E9-ADC808B5EE87}"/>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8017C75B-E81E-4BC7-8F6E-43BE8037EEA2}"/>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0B13B3DE-CE18-4A88-8EA0-F776C27B7F23}"/>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B8DABBBD-0518-4D6B-8EB6-5974A8EADAC0}"/>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7568219B-2062-4A01-B6CD-5C2FD26C1A4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1FA058A3-3D01-42D7-A3C8-3915433E2636}"/>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6D3A9854-1BB0-47DC-8D77-29DE4765B83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5B6802AE-E099-4FE2-A609-E3D091D67AF9}"/>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DF1051AD-5CB4-41B0-89A8-EC330C02B8F9}"/>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2D19DBA6-2607-4FE5-A779-4794347A74F2}"/>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F73A20BE-488F-413C-A407-68E08AA8D5A6}"/>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EA52DFA7-F435-4641-BE3E-956F2B11DFEF}"/>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E2C93D4C-3769-48C2-B3B9-C7AAF454E788}"/>
            </a:ext>
          </a:extLst>
        </xdr:cNvPr>
        <xdr:cNvSpPr txBox="1"/>
      </xdr:nvSpPr>
      <xdr:spPr>
        <a:xfrm>
          <a:off x="14742160" y="14026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B7C4E070-7C23-4C60-BD19-AAA06101B9B0}"/>
            </a:ext>
          </a:extLst>
        </xdr:cNvPr>
        <xdr:cNvSpPr/>
      </xdr:nvSpPr>
      <xdr:spPr>
        <a:xfrm>
          <a:off x="14649450" y="140519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2BAC6C57-3C4B-4610-B1DB-AA0CA30047B5}"/>
            </a:ext>
          </a:extLst>
        </xdr:cNvPr>
        <xdr:cNvSpPr/>
      </xdr:nvSpPr>
      <xdr:spPr>
        <a:xfrm>
          <a:off x="1388745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A2038820-4AF3-4FF8-9B5F-B0671F654674}"/>
            </a:ext>
          </a:extLst>
        </xdr:cNvPr>
        <xdr:cNvSpPr/>
      </xdr:nvSpPr>
      <xdr:spPr>
        <a:xfrm>
          <a:off x="13089890" y="14040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F48B423C-36E7-4B56-B0EF-1EECDB179E05}"/>
            </a:ext>
          </a:extLst>
        </xdr:cNvPr>
        <xdr:cNvSpPr/>
      </xdr:nvSpPr>
      <xdr:spPr>
        <a:xfrm>
          <a:off x="12303760" y="14038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CF33B842-FDF1-46F7-8E8A-EF35450E74F2}"/>
            </a:ext>
          </a:extLst>
        </xdr:cNvPr>
        <xdr:cNvSpPr/>
      </xdr:nvSpPr>
      <xdr:spPr>
        <a:xfrm>
          <a:off x="114871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0D9576E-F0C8-4752-835D-2F2B7A4793F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9A040AF-12EB-4201-9E06-53569A9D938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FD10B9F-9EE3-44D6-813C-AA4D2CEC6C0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54D8F7A-AAB7-4040-A445-918B9816449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C9C68ACB-9703-4A3D-80ED-06CDAAA8D16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147320</xdr:rowOff>
    </xdr:from>
    <xdr:to>
      <xdr:col>85</xdr:col>
      <xdr:colOff>177800</xdr:colOff>
      <xdr:row>82</xdr:row>
      <xdr:rowOff>77470</xdr:rowOff>
    </xdr:to>
    <xdr:sp macro="" textlink="">
      <xdr:nvSpPr>
        <xdr:cNvPr id="765" name="楕円 764">
          <a:extLst>
            <a:ext uri="{FF2B5EF4-FFF2-40B4-BE49-F238E27FC236}">
              <a16:creationId xmlns:a16="http://schemas.microsoft.com/office/drawing/2014/main" id="{E55EA653-EAF5-4209-BCDD-558DF66BEE22}"/>
            </a:ext>
          </a:extLst>
        </xdr:cNvPr>
        <xdr:cNvSpPr/>
      </xdr:nvSpPr>
      <xdr:spPr>
        <a:xfrm>
          <a:off x="14649450" y="140328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170197</xdr:rowOff>
    </xdr:from>
    <xdr:ext cx="405111" cy="259045"/>
    <xdr:sp macro="" textlink="">
      <xdr:nvSpPr>
        <xdr:cNvPr id="766" name="【児童館】&#10;有形固定資産減価償却率該当値テキスト">
          <a:extLst>
            <a:ext uri="{FF2B5EF4-FFF2-40B4-BE49-F238E27FC236}">
              <a16:creationId xmlns:a16="http://schemas.microsoft.com/office/drawing/2014/main" id="{64D03E8A-2747-4792-BB2D-5ED10A5AED0C}"/>
            </a:ext>
          </a:extLst>
        </xdr:cNvPr>
        <xdr:cNvSpPr txBox="1"/>
      </xdr:nvSpPr>
      <xdr:spPr>
        <a:xfrm>
          <a:off x="14742160"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95886</xdr:rowOff>
    </xdr:from>
    <xdr:to>
      <xdr:col>81</xdr:col>
      <xdr:colOff>101600</xdr:colOff>
      <xdr:row>82</xdr:row>
      <xdr:rowOff>26036</xdr:rowOff>
    </xdr:to>
    <xdr:sp macro="" textlink="">
      <xdr:nvSpPr>
        <xdr:cNvPr id="767" name="楕円 766">
          <a:extLst>
            <a:ext uri="{FF2B5EF4-FFF2-40B4-BE49-F238E27FC236}">
              <a16:creationId xmlns:a16="http://schemas.microsoft.com/office/drawing/2014/main" id="{C40DC7FC-FB48-479B-A299-FEC4D445FE1E}"/>
            </a:ext>
          </a:extLst>
        </xdr:cNvPr>
        <xdr:cNvSpPr/>
      </xdr:nvSpPr>
      <xdr:spPr>
        <a:xfrm>
          <a:off x="13887450" y="139795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146686</xdr:rowOff>
    </xdr:from>
    <xdr:to>
      <xdr:col>85</xdr:col>
      <xdr:colOff>127000</xdr:colOff>
      <xdr:row>82</xdr:row>
      <xdr:rowOff>26670</xdr:rowOff>
    </xdr:to>
    <xdr:cxnSp macro="">
      <xdr:nvCxnSpPr>
        <xdr:cNvPr id="768" name="直線コネクタ 767">
          <a:extLst>
            <a:ext uri="{FF2B5EF4-FFF2-40B4-BE49-F238E27FC236}">
              <a16:creationId xmlns:a16="http://schemas.microsoft.com/office/drawing/2014/main" id="{A27A8012-8691-400D-9CEE-FD46A1A18D98}"/>
            </a:ext>
          </a:extLst>
        </xdr:cNvPr>
        <xdr:cNvCxnSpPr/>
      </xdr:nvCxnSpPr>
      <xdr:spPr>
        <a:xfrm>
          <a:off x="13942060" y="14032231"/>
          <a:ext cx="762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44450</xdr:rowOff>
    </xdr:from>
    <xdr:to>
      <xdr:col>76</xdr:col>
      <xdr:colOff>165100</xdr:colOff>
      <xdr:row>81</xdr:row>
      <xdr:rowOff>146050</xdr:rowOff>
    </xdr:to>
    <xdr:sp macro="" textlink="">
      <xdr:nvSpPr>
        <xdr:cNvPr id="769" name="楕円 768">
          <a:extLst>
            <a:ext uri="{FF2B5EF4-FFF2-40B4-BE49-F238E27FC236}">
              <a16:creationId xmlns:a16="http://schemas.microsoft.com/office/drawing/2014/main" id="{3CE3BDA0-2356-4960-8C61-90654AF73C4D}"/>
            </a:ext>
          </a:extLst>
        </xdr:cNvPr>
        <xdr:cNvSpPr/>
      </xdr:nvSpPr>
      <xdr:spPr>
        <a:xfrm>
          <a:off x="13089890" y="139338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95250</xdr:rowOff>
    </xdr:from>
    <xdr:to>
      <xdr:col>81</xdr:col>
      <xdr:colOff>50800</xdr:colOff>
      <xdr:row>81</xdr:row>
      <xdr:rowOff>146686</xdr:rowOff>
    </xdr:to>
    <xdr:cxnSp macro="">
      <xdr:nvCxnSpPr>
        <xdr:cNvPr id="770" name="直線コネクタ 769">
          <a:extLst>
            <a:ext uri="{FF2B5EF4-FFF2-40B4-BE49-F238E27FC236}">
              <a16:creationId xmlns:a16="http://schemas.microsoft.com/office/drawing/2014/main" id="{C12D9A12-F57B-4BF3-B4C0-ECEF1DD8FAB0}"/>
            </a:ext>
          </a:extLst>
        </xdr:cNvPr>
        <xdr:cNvCxnSpPr/>
      </xdr:nvCxnSpPr>
      <xdr:spPr>
        <a:xfrm>
          <a:off x="13144500" y="13978890"/>
          <a:ext cx="79756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xdr:rowOff>
    </xdr:from>
    <xdr:to>
      <xdr:col>72</xdr:col>
      <xdr:colOff>38100</xdr:colOff>
      <xdr:row>81</xdr:row>
      <xdr:rowOff>117475</xdr:rowOff>
    </xdr:to>
    <xdr:sp macro="" textlink="">
      <xdr:nvSpPr>
        <xdr:cNvPr id="771" name="楕円 770">
          <a:extLst>
            <a:ext uri="{FF2B5EF4-FFF2-40B4-BE49-F238E27FC236}">
              <a16:creationId xmlns:a16="http://schemas.microsoft.com/office/drawing/2014/main" id="{D6375A33-AB3E-4F41-99D2-0731750C22C0}"/>
            </a:ext>
          </a:extLst>
        </xdr:cNvPr>
        <xdr:cNvSpPr/>
      </xdr:nvSpPr>
      <xdr:spPr>
        <a:xfrm>
          <a:off x="12303760" y="13907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66675</xdr:rowOff>
    </xdr:from>
    <xdr:to>
      <xdr:col>76</xdr:col>
      <xdr:colOff>114300</xdr:colOff>
      <xdr:row>81</xdr:row>
      <xdr:rowOff>95250</xdr:rowOff>
    </xdr:to>
    <xdr:cxnSp macro="">
      <xdr:nvCxnSpPr>
        <xdr:cNvPr id="772" name="直線コネクタ 771">
          <a:extLst>
            <a:ext uri="{FF2B5EF4-FFF2-40B4-BE49-F238E27FC236}">
              <a16:creationId xmlns:a16="http://schemas.microsoft.com/office/drawing/2014/main" id="{62140F6B-097A-4663-AC59-CEB28C36AF1C}"/>
            </a:ext>
          </a:extLst>
        </xdr:cNvPr>
        <xdr:cNvCxnSpPr/>
      </xdr:nvCxnSpPr>
      <xdr:spPr>
        <a:xfrm>
          <a:off x="12346940" y="1395222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137795</xdr:rowOff>
    </xdr:from>
    <xdr:to>
      <xdr:col>67</xdr:col>
      <xdr:colOff>101600</xdr:colOff>
      <xdr:row>81</xdr:row>
      <xdr:rowOff>67945</xdr:rowOff>
    </xdr:to>
    <xdr:sp macro="" textlink="">
      <xdr:nvSpPr>
        <xdr:cNvPr id="773" name="楕円 772">
          <a:extLst>
            <a:ext uri="{FF2B5EF4-FFF2-40B4-BE49-F238E27FC236}">
              <a16:creationId xmlns:a16="http://schemas.microsoft.com/office/drawing/2014/main" id="{9EA0CABE-6102-4E2A-8A95-7CDA40EB0F91}"/>
            </a:ext>
          </a:extLst>
        </xdr:cNvPr>
        <xdr:cNvSpPr/>
      </xdr:nvSpPr>
      <xdr:spPr>
        <a:xfrm>
          <a:off x="11487150" y="138499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17145</xdr:rowOff>
    </xdr:from>
    <xdr:to>
      <xdr:col>71</xdr:col>
      <xdr:colOff>177800</xdr:colOff>
      <xdr:row>81</xdr:row>
      <xdr:rowOff>66675</xdr:rowOff>
    </xdr:to>
    <xdr:cxnSp macro="">
      <xdr:nvCxnSpPr>
        <xdr:cNvPr id="774" name="直線コネクタ 773">
          <a:extLst>
            <a:ext uri="{FF2B5EF4-FFF2-40B4-BE49-F238E27FC236}">
              <a16:creationId xmlns:a16="http://schemas.microsoft.com/office/drawing/2014/main" id="{172618AF-2A8E-4024-93B1-5F198D784CDD}"/>
            </a:ext>
          </a:extLst>
        </xdr:cNvPr>
        <xdr:cNvCxnSpPr/>
      </xdr:nvCxnSpPr>
      <xdr:spPr>
        <a:xfrm>
          <a:off x="11541760" y="1390840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775" name="n_1aveValue【児童館】&#10;有形固定資産減価償却率">
          <a:extLst>
            <a:ext uri="{FF2B5EF4-FFF2-40B4-BE49-F238E27FC236}">
              <a16:creationId xmlns:a16="http://schemas.microsoft.com/office/drawing/2014/main" id="{82DD8B9C-ABE8-4919-91C3-E263CF8F6C14}"/>
            </a:ext>
          </a:extLst>
        </xdr:cNvPr>
        <xdr:cNvSpPr txBox="1"/>
      </xdr:nvSpPr>
      <xdr:spPr>
        <a:xfrm>
          <a:off x="13738234" y="1415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776" name="n_2aveValue【児童館】&#10;有形固定資産減価償却率">
          <a:extLst>
            <a:ext uri="{FF2B5EF4-FFF2-40B4-BE49-F238E27FC236}">
              <a16:creationId xmlns:a16="http://schemas.microsoft.com/office/drawing/2014/main" id="{DC0C6B63-A9A7-43EF-8ED1-7FD159E1E2D0}"/>
            </a:ext>
          </a:extLst>
        </xdr:cNvPr>
        <xdr:cNvSpPr txBox="1"/>
      </xdr:nvSpPr>
      <xdr:spPr>
        <a:xfrm>
          <a:off x="1295718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777" name="n_3aveValue【児童館】&#10;有形固定資産減価償却率">
          <a:extLst>
            <a:ext uri="{FF2B5EF4-FFF2-40B4-BE49-F238E27FC236}">
              <a16:creationId xmlns:a16="http://schemas.microsoft.com/office/drawing/2014/main" id="{960CE2CE-0DF6-48E8-94B8-DC53A0D2C5C8}"/>
            </a:ext>
          </a:extLst>
        </xdr:cNvPr>
        <xdr:cNvSpPr txBox="1"/>
      </xdr:nvSpPr>
      <xdr:spPr>
        <a:xfrm>
          <a:off x="1217105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778" name="n_4aveValue【児童館】&#10;有形固定資産減価償却率">
          <a:extLst>
            <a:ext uri="{FF2B5EF4-FFF2-40B4-BE49-F238E27FC236}">
              <a16:creationId xmlns:a16="http://schemas.microsoft.com/office/drawing/2014/main" id="{791D68D8-0243-4C7F-9F66-7630909B4B48}"/>
            </a:ext>
          </a:extLst>
        </xdr:cNvPr>
        <xdr:cNvSpPr txBox="1"/>
      </xdr:nvSpPr>
      <xdr:spPr>
        <a:xfrm>
          <a:off x="11354444"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42563</xdr:rowOff>
    </xdr:from>
    <xdr:ext cx="405111" cy="259045"/>
    <xdr:sp macro="" textlink="">
      <xdr:nvSpPr>
        <xdr:cNvPr id="779" name="n_1mainValue【児童館】&#10;有形固定資産減価償却率">
          <a:extLst>
            <a:ext uri="{FF2B5EF4-FFF2-40B4-BE49-F238E27FC236}">
              <a16:creationId xmlns:a16="http://schemas.microsoft.com/office/drawing/2014/main" id="{2BB26089-7568-4A99-BD08-D0811964DD5C}"/>
            </a:ext>
          </a:extLst>
        </xdr:cNvPr>
        <xdr:cNvSpPr txBox="1"/>
      </xdr:nvSpPr>
      <xdr:spPr>
        <a:xfrm>
          <a:off x="13738234" y="1376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162577</xdr:rowOff>
    </xdr:from>
    <xdr:ext cx="405111" cy="259045"/>
    <xdr:sp macro="" textlink="">
      <xdr:nvSpPr>
        <xdr:cNvPr id="780" name="n_2mainValue【児童館】&#10;有形固定資産減価償却率">
          <a:extLst>
            <a:ext uri="{FF2B5EF4-FFF2-40B4-BE49-F238E27FC236}">
              <a16:creationId xmlns:a16="http://schemas.microsoft.com/office/drawing/2014/main" id="{5D4914AD-9EDC-492E-8D60-844B4506019B}"/>
            </a:ext>
          </a:extLst>
        </xdr:cNvPr>
        <xdr:cNvSpPr txBox="1"/>
      </xdr:nvSpPr>
      <xdr:spPr>
        <a:xfrm>
          <a:off x="1295718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134002</xdr:rowOff>
    </xdr:from>
    <xdr:ext cx="405111" cy="259045"/>
    <xdr:sp macro="" textlink="">
      <xdr:nvSpPr>
        <xdr:cNvPr id="781" name="n_3mainValue【児童館】&#10;有形固定資産減価償却率">
          <a:extLst>
            <a:ext uri="{FF2B5EF4-FFF2-40B4-BE49-F238E27FC236}">
              <a16:creationId xmlns:a16="http://schemas.microsoft.com/office/drawing/2014/main" id="{306CDE9E-C5A6-47A4-9D8C-1AFBB5065F15}"/>
            </a:ext>
          </a:extLst>
        </xdr:cNvPr>
        <xdr:cNvSpPr txBox="1"/>
      </xdr:nvSpPr>
      <xdr:spPr>
        <a:xfrm>
          <a:off x="12171054" y="1367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84472</xdr:rowOff>
    </xdr:from>
    <xdr:ext cx="405111" cy="259045"/>
    <xdr:sp macro="" textlink="">
      <xdr:nvSpPr>
        <xdr:cNvPr id="782" name="n_4mainValue【児童館】&#10;有形固定資産減価償却率">
          <a:extLst>
            <a:ext uri="{FF2B5EF4-FFF2-40B4-BE49-F238E27FC236}">
              <a16:creationId xmlns:a16="http://schemas.microsoft.com/office/drawing/2014/main" id="{398BECE7-5131-4FD3-80CD-F88A09EECD3B}"/>
            </a:ext>
          </a:extLst>
        </xdr:cNvPr>
        <xdr:cNvSpPr txBox="1"/>
      </xdr:nvSpPr>
      <xdr:spPr>
        <a:xfrm>
          <a:off x="11354444" y="1363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9789502B-85D7-483B-BEF0-8747D241858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A606F025-BD8A-4911-A0A1-130E31FE7316}"/>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C4E1B00-8DD7-4791-B69B-64FAA2FE41E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3E9A495A-716F-477E-B7D6-0B42D3BF7FE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CBFEBE06-36CA-445B-AA38-3F74EAED22A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2CCB1F85-972A-48CF-978C-C1E9441C5D1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A3D400D6-45DE-46F7-8B4B-9AAB2147CEC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51E9261D-961D-49E5-BAC4-224D9DDB618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E7018CEC-1E3E-4E06-8573-719C7204D07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B533E40C-8F52-4D49-BD34-BBEF5A42B62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31BDA3B6-3623-46C8-81A5-B18C40BA0FE5}"/>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AC4205C3-C3AE-48F4-B560-4B0259F9CB91}"/>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A9CB01FF-5F92-4379-83EE-E96890617E85}"/>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4D111B58-BA57-4958-93AE-FDFE825D26B2}"/>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944BA202-FBA9-429B-A50B-8A2A5946B46A}"/>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F157C34D-A2A4-4C87-8202-429E9F351680}"/>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19760929-4F07-4554-A383-8D7E5F89BA63}"/>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49965244-9CD2-4CE6-A89F-7CC35138395A}"/>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93F3D34-3F56-4FB0-B33C-F4EF57085368}"/>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C6189D6C-CAD6-4FF3-9163-AAD79999A2A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C985B4C0-8DB9-4597-8EB6-187A633F878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E01A6170-E34D-43E3-A731-26CC797671BE}"/>
            </a:ext>
          </a:extLst>
        </xdr:cNvPr>
        <xdr:cNvCxnSpPr/>
      </xdr:nvCxnSpPr>
      <xdr:spPr>
        <a:xfrm flipV="1">
          <a:off x="19947254" y="1336929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263BC3FE-48E0-40E4-819C-4E6E8D01A3F6}"/>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48D10CB3-4710-4195-B6DB-4EA81F043562}"/>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A4CEB017-41D9-43A7-883C-3F8D780419FA}"/>
            </a:ext>
          </a:extLst>
        </xdr:cNvPr>
        <xdr:cNvSpPr txBox="1"/>
      </xdr:nvSpPr>
      <xdr:spPr>
        <a:xfrm>
          <a:off x="1998599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E2225453-7408-4609-B742-8A4CCE063762}"/>
            </a:ext>
          </a:extLst>
        </xdr:cNvPr>
        <xdr:cNvCxnSpPr/>
      </xdr:nvCxnSpPr>
      <xdr:spPr>
        <a:xfrm>
          <a:off x="198856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809" name="【児童館】&#10;一人当たり面積平均値テキスト">
          <a:extLst>
            <a:ext uri="{FF2B5EF4-FFF2-40B4-BE49-F238E27FC236}">
              <a16:creationId xmlns:a16="http://schemas.microsoft.com/office/drawing/2014/main" id="{C1137050-D461-42FB-A30F-EF9DD38A354C}"/>
            </a:ext>
          </a:extLst>
        </xdr:cNvPr>
        <xdr:cNvSpPr txBox="1"/>
      </xdr:nvSpPr>
      <xdr:spPr>
        <a:xfrm>
          <a:off x="19985990" y="142614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A19FBC24-15CE-42BB-BB82-92D921BB44C2}"/>
            </a:ext>
          </a:extLst>
        </xdr:cNvPr>
        <xdr:cNvSpPr/>
      </xdr:nvSpPr>
      <xdr:spPr>
        <a:xfrm>
          <a:off x="1990471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899C1A6A-EDE5-4D7E-9657-579BC02754F5}"/>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0D802A40-754C-4C04-A97D-A9D58C5C1E90}"/>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FCD86D8F-7238-43EA-9AFB-5648000BC5CA}"/>
            </a:ext>
          </a:extLst>
        </xdr:cNvPr>
        <xdr:cNvSpPr/>
      </xdr:nvSpPr>
      <xdr:spPr>
        <a:xfrm>
          <a:off x="17547590" y="144329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6BA35514-8DC3-447E-B899-2DAB4105D2B2}"/>
            </a:ext>
          </a:extLst>
        </xdr:cNvPr>
        <xdr:cNvSpPr/>
      </xdr:nvSpPr>
      <xdr:spPr>
        <a:xfrm>
          <a:off x="16761460" y="144614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F641FDA-B259-4293-AF17-CCDFB820E2C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18157320-4AD3-4FC3-AC3C-8C3D9EE8ABC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0161223-D36C-4553-90BB-8AE3DE35565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EF46C94-9C03-4B9C-AE33-438D3F4E4F23}"/>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9FB545B-EE1E-4200-9191-EB4A60961EA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820" name="楕円 819">
          <a:extLst>
            <a:ext uri="{FF2B5EF4-FFF2-40B4-BE49-F238E27FC236}">
              <a16:creationId xmlns:a16="http://schemas.microsoft.com/office/drawing/2014/main" id="{D6A6A1C3-A427-4C48-B475-380D8A844416}"/>
            </a:ext>
          </a:extLst>
        </xdr:cNvPr>
        <xdr:cNvSpPr/>
      </xdr:nvSpPr>
      <xdr:spPr>
        <a:xfrm>
          <a:off x="19904710" y="144329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11447</xdr:rowOff>
    </xdr:from>
    <xdr:ext cx="469744" cy="259045"/>
    <xdr:sp macro="" textlink="">
      <xdr:nvSpPr>
        <xdr:cNvPr id="821" name="【児童館】&#10;一人当たり面積該当値テキスト">
          <a:extLst>
            <a:ext uri="{FF2B5EF4-FFF2-40B4-BE49-F238E27FC236}">
              <a16:creationId xmlns:a16="http://schemas.microsoft.com/office/drawing/2014/main" id="{E8FDE666-8968-44B5-AB7F-6D27605DAB49}"/>
            </a:ext>
          </a:extLst>
        </xdr:cNvPr>
        <xdr:cNvSpPr txBox="1"/>
      </xdr:nvSpPr>
      <xdr:spPr>
        <a:xfrm>
          <a:off x="19985990"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822" name="楕円 821">
          <a:extLst>
            <a:ext uri="{FF2B5EF4-FFF2-40B4-BE49-F238E27FC236}">
              <a16:creationId xmlns:a16="http://schemas.microsoft.com/office/drawing/2014/main" id="{BAB02306-B9C3-420F-9FAB-021C8EDFD11A}"/>
            </a:ext>
          </a:extLst>
        </xdr:cNvPr>
        <xdr:cNvSpPr/>
      </xdr:nvSpPr>
      <xdr:spPr>
        <a:xfrm>
          <a:off x="19161760" y="144329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83820</xdr:rowOff>
    </xdr:to>
    <xdr:cxnSp macro="">
      <xdr:nvCxnSpPr>
        <xdr:cNvPr id="823" name="直線コネクタ 822">
          <a:extLst>
            <a:ext uri="{FF2B5EF4-FFF2-40B4-BE49-F238E27FC236}">
              <a16:creationId xmlns:a16="http://schemas.microsoft.com/office/drawing/2014/main" id="{D0BBDF59-F9D5-4CBC-8B32-FB1C1F6A9307}"/>
            </a:ext>
          </a:extLst>
        </xdr:cNvPr>
        <xdr:cNvCxnSpPr/>
      </xdr:nvCxnSpPr>
      <xdr:spPr>
        <a:xfrm>
          <a:off x="19204940" y="144875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824" name="楕円 823">
          <a:extLst>
            <a:ext uri="{FF2B5EF4-FFF2-40B4-BE49-F238E27FC236}">
              <a16:creationId xmlns:a16="http://schemas.microsoft.com/office/drawing/2014/main" id="{ADC31529-D1A1-4CBE-9F38-9AFEC2685FCC}"/>
            </a:ext>
          </a:extLst>
        </xdr:cNvPr>
        <xdr:cNvSpPr/>
      </xdr:nvSpPr>
      <xdr:spPr>
        <a:xfrm>
          <a:off x="18345150" y="144329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83820</xdr:rowOff>
    </xdr:to>
    <xdr:cxnSp macro="">
      <xdr:nvCxnSpPr>
        <xdr:cNvPr id="825" name="直線コネクタ 824">
          <a:extLst>
            <a:ext uri="{FF2B5EF4-FFF2-40B4-BE49-F238E27FC236}">
              <a16:creationId xmlns:a16="http://schemas.microsoft.com/office/drawing/2014/main" id="{F435E452-9A8C-49E9-A1BF-B0CF964C5F3B}"/>
            </a:ext>
          </a:extLst>
        </xdr:cNvPr>
        <xdr:cNvCxnSpPr/>
      </xdr:nvCxnSpPr>
      <xdr:spPr>
        <a:xfrm>
          <a:off x="18399760" y="144875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26" name="楕円 825">
          <a:extLst>
            <a:ext uri="{FF2B5EF4-FFF2-40B4-BE49-F238E27FC236}">
              <a16:creationId xmlns:a16="http://schemas.microsoft.com/office/drawing/2014/main" id="{AE313893-4DB2-4B94-A8A1-77A31772AC5A}"/>
            </a:ext>
          </a:extLst>
        </xdr:cNvPr>
        <xdr:cNvSpPr/>
      </xdr:nvSpPr>
      <xdr:spPr>
        <a:xfrm>
          <a:off x="17547590" y="144329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83820</xdr:rowOff>
    </xdr:to>
    <xdr:cxnSp macro="">
      <xdr:nvCxnSpPr>
        <xdr:cNvPr id="827" name="直線コネクタ 826">
          <a:extLst>
            <a:ext uri="{FF2B5EF4-FFF2-40B4-BE49-F238E27FC236}">
              <a16:creationId xmlns:a16="http://schemas.microsoft.com/office/drawing/2014/main" id="{92A3DD22-7F7D-4240-9B20-2628691E35E5}"/>
            </a:ext>
          </a:extLst>
        </xdr:cNvPr>
        <xdr:cNvCxnSpPr/>
      </xdr:nvCxnSpPr>
      <xdr:spPr>
        <a:xfrm>
          <a:off x="17602200" y="144875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33020</xdr:rowOff>
    </xdr:from>
    <xdr:to>
      <xdr:col>98</xdr:col>
      <xdr:colOff>38100</xdr:colOff>
      <xdr:row>84</xdr:row>
      <xdr:rowOff>134620</xdr:rowOff>
    </xdr:to>
    <xdr:sp macro="" textlink="">
      <xdr:nvSpPr>
        <xdr:cNvPr id="828" name="楕円 827">
          <a:extLst>
            <a:ext uri="{FF2B5EF4-FFF2-40B4-BE49-F238E27FC236}">
              <a16:creationId xmlns:a16="http://schemas.microsoft.com/office/drawing/2014/main" id="{4393D3FE-4C64-42D4-9E06-21E1A88CDFE5}"/>
            </a:ext>
          </a:extLst>
        </xdr:cNvPr>
        <xdr:cNvSpPr/>
      </xdr:nvSpPr>
      <xdr:spPr>
        <a:xfrm>
          <a:off x="16761460" y="144329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83820</xdr:rowOff>
    </xdr:to>
    <xdr:cxnSp macro="">
      <xdr:nvCxnSpPr>
        <xdr:cNvPr id="829" name="直線コネクタ 828">
          <a:extLst>
            <a:ext uri="{FF2B5EF4-FFF2-40B4-BE49-F238E27FC236}">
              <a16:creationId xmlns:a16="http://schemas.microsoft.com/office/drawing/2014/main" id="{FA0C19E0-DFA9-4FDA-A652-E419B2A09C3A}"/>
            </a:ext>
          </a:extLst>
        </xdr:cNvPr>
        <xdr:cNvCxnSpPr/>
      </xdr:nvCxnSpPr>
      <xdr:spPr>
        <a:xfrm>
          <a:off x="16804640" y="144875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30" name="n_1aveValue【児童館】&#10;一人当たり面積">
          <a:extLst>
            <a:ext uri="{FF2B5EF4-FFF2-40B4-BE49-F238E27FC236}">
              <a16:creationId xmlns:a16="http://schemas.microsoft.com/office/drawing/2014/main" id="{72406008-2A59-4255-A666-8CA077BDEEE2}"/>
            </a:ext>
          </a:extLst>
        </xdr:cNvPr>
        <xdr:cNvSpPr txBox="1"/>
      </xdr:nvSpPr>
      <xdr:spPr>
        <a:xfrm>
          <a:off x="189821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1" name="n_2aveValue【児童館】&#10;一人当たり面積">
          <a:extLst>
            <a:ext uri="{FF2B5EF4-FFF2-40B4-BE49-F238E27FC236}">
              <a16:creationId xmlns:a16="http://schemas.microsoft.com/office/drawing/2014/main" id="{E5391E3F-5BE7-44EE-9AC8-1F9CD8575A75}"/>
            </a:ext>
          </a:extLst>
        </xdr:cNvPr>
        <xdr:cNvSpPr txBox="1"/>
      </xdr:nvSpPr>
      <xdr:spPr>
        <a:xfrm>
          <a:off x="181820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832" name="n_3aveValue【児童館】&#10;一人当たり面積">
          <a:extLst>
            <a:ext uri="{FF2B5EF4-FFF2-40B4-BE49-F238E27FC236}">
              <a16:creationId xmlns:a16="http://schemas.microsoft.com/office/drawing/2014/main" id="{3925E7DA-AF7C-4FC0-A5A7-1F82DEA862B4}"/>
            </a:ext>
          </a:extLst>
        </xdr:cNvPr>
        <xdr:cNvSpPr txBox="1"/>
      </xdr:nvSpPr>
      <xdr:spPr>
        <a:xfrm>
          <a:off x="17384472"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833" name="n_4aveValue【児童館】&#10;一人当たり面積">
          <a:extLst>
            <a:ext uri="{FF2B5EF4-FFF2-40B4-BE49-F238E27FC236}">
              <a16:creationId xmlns:a16="http://schemas.microsoft.com/office/drawing/2014/main" id="{43FAE5FF-060C-4861-B232-200AB3A8DAA0}"/>
            </a:ext>
          </a:extLst>
        </xdr:cNvPr>
        <xdr:cNvSpPr txBox="1"/>
      </xdr:nvSpPr>
      <xdr:spPr>
        <a:xfrm>
          <a:off x="1658881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834" name="n_1mainValue【児童館】&#10;一人当たり面積">
          <a:extLst>
            <a:ext uri="{FF2B5EF4-FFF2-40B4-BE49-F238E27FC236}">
              <a16:creationId xmlns:a16="http://schemas.microsoft.com/office/drawing/2014/main" id="{3BF82797-2B38-4E85-A041-03C95D5F65F5}"/>
            </a:ext>
          </a:extLst>
        </xdr:cNvPr>
        <xdr:cNvSpPr txBox="1"/>
      </xdr:nvSpPr>
      <xdr:spPr>
        <a:xfrm>
          <a:off x="18982132"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835" name="n_2mainValue【児童館】&#10;一人当たり面積">
          <a:extLst>
            <a:ext uri="{FF2B5EF4-FFF2-40B4-BE49-F238E27FC236}">
              <a16:creationId xmlns:a16="http://schemas.microsoft.com/office/drawing/2014/main" id="{9C88B010-175B-49B2-A90E-D56E3905088E}"/>
            </a:ext>
          </a:extLst>
        </xdr:cNvPr>
        <xdr:cNvSpPr txBox="1"/>
      </xdr:nvSpPr>
      <xdr:spPr>
        <a:xfrm>
          <a:off x="18182032"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836" name="n_3mainValue【児童館】&#10;一人当たり面積">
          <a:extLst>
            <a:ext uri="{FF2B5EF4-FFF2-40B4-BE49-F238E27FC236}">
              <a16:creationId xmlns:a16="http://schemas.microsoft.com/office/drawing/2014/main" id="{02AE754C-E5D5-4B5D-8C04-223D2F223D7C}"/>
            </a:ext>
          </a:extLst>
        </xdr:cNvPr>
        <xdr:cNvSpPr txBox="1"/>
      </xdr:nvSpPr>
      <xdr:spPr>
        <a:xfrm>
          <a:off x="1738447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151147</xdr:rowOff>
    </xdr:from>
    <xdr:ext cx="469744" cy="259045"/>
    <xdr:sp macro="" textlink="">
      <xdr:nvSpPr>
        <xdr:cNvPr id="837" name="n_4mainValue【児童館】&#10;一人当たり面積">
          <a:extLst>
            <a:ext uri="{FF2B5EF4-FFF2-40B4-BE49-F238E27FC236}">
              <a16:creationId xmlns:a16="http://schemas.microsoft.com/office/drawing/2014/main" id="{1EFA1EEA-A51E-4E08-899F-A188C61DB5AB}"/>
            </a:ext>
          </a:extLst>
        </xdr:cNvPr>
        <xdr:cNvSpPr txBox="1"/>
      </xdr:nvSpPr>
      <xdr:spPr>
        <a:xfrm>
          <a:off x="1658881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C0E405B8-CF4F-4F85-81C9-D630F8F68A1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C8A89BED-43DA-4C0B-A536-22BA836F65D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753C404F-E36B-40E5-B537-03955D5BAD4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6999A639-2F11-45E1-90D9-4F5335D05F3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B0F103B-D579-4ADB-8FC1-6D372EBBE60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DD058C8F-A246-4271-9516-60A97FE15CC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CD51FE92-133B-4916-BB26-72B0AD10EFD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8D89EC40-C1B8-473F-B171-9669C8CE3913}"/>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56BAD380-AE4E-4A72-81B3-57CF5B1F741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E15D7C0D-60A2-41B8-AA63-4365107973FA}"/>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665A57F7-E647-4F35-ABA7-029D76A0F256}"/>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C3A9F86C-156F-4941-A73E-B9DEFFE1AC27}"/>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a:extLst>
            <a:ext uri="{FF2B5EF4-FFF2-40B4-BE49-F238E27FC236}">
              <a16:creationId xmlns:a16="http://schemas.microsoft.com/office/drawing/2014/main" id="{C2A642E2-0E44-4AD1-8FF5-7AA0039998EF}"/>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F4B0CFA7-D783-49D3-9C71-B22AEE3C6ED3}"/>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a:extLst>
            <a:ext uri="{FF2B5EF4-FFF2-40B4-BE49-F238E27FC236}">
              <a16:creationId xmlns:a16="http://schemas.microsoft.com/office/drawing/2014/main" id="{63E8F119-45A3-4C4B-AB34-99EC56739B72}"/>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C56E01A5-E847-4898-A21B-52A1BB05FAA3}"/>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a:extLst>
            <a:ext uri="{FF2B5EF4-FFF2-40B4-BE49-F238E27FC236}">
              <a16:creationId xmlns:a16="http://schemas.microsoft.com/office/drawing/2014/main" id="{E7D985E2-F04D-4703-BC92-A22861D36D88}"/>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2E85BEA5-41FB-4DC7-9331-2F5AF1508C91}"/>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a:extLst>
            <a:ext uri="{FF2B5EF4-FFF2-40B4-BE49-F238E27FC236}">
              <a16:creationId xmlns:a16="http://schemas.microsoft.com/office/drawing/2014/main" id="{A6F5364F-85AC-48FE-9CF6-5BE9A7168A79}"/>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8F1E5967-A062-4FD5-99A7-6DE3E6D2B93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a:extLst>
            <a:ext uri="{FF2B5EF4-FFF2-40B4-BE49-F238E27FC236}">
              <a16:creationId xmlns:a16="http://schemas.microsoft.com/office/drawing/2014/main" id="{03E50392-D2C9-4B93-BA0C-DE384A103C92}"/>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A2869B65-3137-4EA0-ABB4-9A77CBB0C47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a:extLst>
            <a:ext uri="{FF2B5EF4-FFF2-40B4-BE49-F238E27FC236}">
              <a16:creationId xmlns:a16="http://schemas.microsoft.com/office/drawing/2014/main" id="{44D36C04-3706-41C8-8C24-359EBCF83B0F}"/>
            </a:ext>
          </a:extLst>
        </xdr:cNvPr>
        <xdr:cNvCxnSpPr/>
      </xdr:nvCxnSpPr>
      <xdr:spPr>
        <a:xfrm flipV="1">
          <a:off x="14703424" y="17165573"/>
          <a:ext cx="0" cy="1427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a:extLst>
            <a:ext uri="{FF2B5EF4-FFF2-40B4-BE49-F238E27FC236}">
              <a16:creationId xmlns:a16="http://schemas.microsoft.com/office/drawing/2014/main" id="{2A2F85AD-91E7-48F5-AD48-AD1B783A4868}"/>
            </a:ext>
          </a:extLst>
        </xdr:cNvPr>
        <xdr:cNvSpPr txBox="1"/>
      </xdr:nvSpPr>
      <xdr:spPr>
        <a:xfrm>
          <a:off x="14742160"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728D0A1F-9547-4E09-9058-7D9DEFE09881}"/>
            </a:ext>
          </a:extLst>
        </xdr:cNvPr>
        <xdr:cNvCxnSpPr/>
      </xdr:nvCxnSpPr>
      <xdr:spPr>
        <a:xfrm>
          <a:off x="14611350" y="1859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a:extLst>
            <a:ext uri="{FF2B5EF4-FFF2-40B4-BE49-F238E27FC236}">
              <a16:creationId xmlns:a16="http://schemas.microsoft.com/office/drawing/2014/main" id="{0E97F6CF-E121-4DF1-A000-ECE22618DFA1}"/>
            </a:ext>
          </a:extLst>
        </xdr:cNvPr>
        <xdr:cNvSpPr txBox="1"/>
      </xdr:nvSpPr>
      <xdr:spPr>
        <a:xfrm>
          <a:off x="14742160" y="1693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a:extLst>
            <a:ext uri="{FF2B5EF4-FFF2-40B4-BE49-F238E27FC236}">
              <a16:creationId xmlns:a16="http://schemas.microsoft.com/office/drawing/2014/main" id="{4C20206C-4DDC-4504-BC9D-B64EF006EF4E}"/>
            </a:ext>
          </a:extLst>
        </xdr:cNvPr>
        <xdr:cNvCxnSpPr/>
      </xdr:nvCxnSpPr>
      <xdr:spPr>
        <a:xfrm>
          <a:off x="14611350" y="17165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865" name="【公民館】&#10;有形固定資産減価償却率平均値テキスト">
          <a:extLst>
            <a:ext uri="{FF2B5EF4-FFF2-40B4-BE49-F238E27FC236}">
              <a16:creationId xmlns:a16="http://schemas.microsoft.com/office/drawing/2014/main" id="{3AA5983D-8318-449F-95AE-9B3EF321D5C4}"/>
            </a:ext>
          </a:extLst>
        </xdr:cNvPr>
        <xdr:cNvSpPr txBox="1"/>
      </xdr:nvSpPr>
      <xdr:spPr>
        <a:xfrm>
          <a:off x="14742160" y="17610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a:extLst>
            <a:ext uri="{FF2B5EF4-FFF2-40B4-BE49-F238E27FC236}">
              <a16:creationId xmlns:a16="http://schemas.microsoft.com/office/drawing/2014/main" id="{FE19B304-5867-46D9-A5F1-D9A38240D698}"/>
            </a:ext>
          </a:extLst>
        </xdr:cNvPr>
        <xdr:cNvSpPr/>
      </xdr:nvSpPr>
      <xdr:spPr>
        <a:xfrm>
          <a:off x="146494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a:extLst>
            <a:ext uri="{FF2B5EF4-FFF2-40B4-BE49-F238E27FC236}">
              <a16:creationId xmlns:a16="http://schemas.microsoft.com/office/drawing/2014/main" id="{F6989BD1-519C-4AA5-8078-91C7716FA82E}"/>
            </a:ext>
          </a:extLst>
        </xdr:cNvPr>
        <xdr:cNvSpPr/>
      </xdr:nvSpPr>
      <xdr:spPr>
        <a:xfrm>
          <a:off x="13887450" y="176135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a:extLst>
            <a:ext uri="{FF2B5EF4-FFF2-40B4-BE49-F238E27FC236}">
              <a16:creationId xmlns:a16="http://schemas.microsoft.com/office/drawing/2014/main" id="{5726BDC2-6194-4135-B657-EC87AA2EE4F1}"/>
            </a:ext>
          </a:extLst>
        </xdr:cNvPr>
        <xdr:cNvSpPr/>
      </xdr:nvSpPr>
      <xdr:spPr>
        <a:xfrm>
          <a:off x="13089890" y="1758340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018952FF-9115-451F-8231-802A369C7F92}"/>
            </a:ext>
          </a:extLst>
        </xdr:cNvPr>
        <xdr:cNvSpPr/>
      </xdr:nvSpPr>
      <xdr:spPr>
        <a:xfrm>
          <a:off x="12303760" y="17557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a:extLst>
            <a:ext uri="{FF2B5EF4-FFF2-40B4-BE49-F238E27FC236}">
              <a16:creationId xmlns:a16="http://schemas.microsoft.com/office/drawing/2014/main" id="{1D515516-4F2C-457D-881D-DCDBFD7386C5}"/>
            </a:ext>
          </a:extLst>
        </xdr:cNvPr>
        <xdr:cNvSpPr/>
      </xdr:nvSpPr>
      <xdr:spPr>
        <a:xfrm>
          <a:off x="11487150" y="175445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615097DD-989F-4496-B213-ACE9C6F2ADA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4A62A8A0-CDE0-42B8-9576-57EF3384D16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841E048-DA96-441B-B215-E3272ABA630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45EC4E08-A7AA-46D1-AA3A-5DAB53E615C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95DC198-13D0-4437-9FCC-5476AF2735A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155702</xdr:rowOff>
    </xdr:from>
    <xdr:to>
      <xdr:col>85</xdr:col>
      <xdr:colOff>177800</xdr:colOff>
      <xdr:row>102</xdr:row>
      <xdr:rowOff>85852</xdr:rowOff>
    </xdr:to>
    <xdr:sp macro="" textlink="">
      <xdr:nvSpPr>
        <xdr:cNvPr id="876" name="楕円 875">
          <a:extLst>
            <a:ext uri="{FF2B5EF4-FFF2-40B4-BE49-F238E27FC236}">
              <a16:creationId xmlns:a16="http://schemas.microsoft.com/office/drawing/2014/main" id="{423B9338-AF92-4567-829A-D2C41F86C501}"/>
            </a:ext>
          </a:extLst>
        </xdr:cNvPr>
        <xdr:cNvSpPr/>
      </xdr:nvSpPr>
      <xdr:spPr>
        <a:xfrm>
          <a:off x="14649450" y="174721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7129</xdr:rowOff>
    </xdr:from>
    <xdr:ext cx="405111" cy="259045"/>
    <xdr:sp macro="" textlink="">
      <xdr:nvSpPr>
        <xdr:cNvPr id="877" name="【公民館】&#10;有形固定資産減価償却率該当値テキスト">
          <a:extLst>
            <a:ext uri="{FF2B5EF4-FFF2-40B4-BE49-F238E27FC236}">
              <a16:creationId xmlns:a16="http://schemas.microsoft.com/office/drawing/2014/main" id="{734C7873-B8AE-4BC9-9D3C-04833B34DBE8}"/>
            </a:ext>
          </a:extLst>
        </xdr:cNvPr>
        <xdr:cNvSpPr txBox="1"/>
      </xdr:nvSpPr>
      <xdr:spPr>
        <a:xfrm>
          <a:off x="14742160" y="1732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98552</xdr:rowOff>
    </xdr:from>
    <xdr:to>
      <xdr:col>81</xdr:col>
      <xdr:colOff>101600</xdr:colOff>
      <xdr:row>102</xdr:row>
      <xdr:rowOff>28702</xdr:rowOff>
    </xdr:to>
    <xdr:sp macro="" textlink="">
      <xdr:nvSpPr>
        <xdr:cNvPr id="878" name="楕円 877">
          <a:extLst>
            <a:ext uri="{FF2B5EF4-FFF2-40B4-BE49-F238E27FC236}">
              <a16:creationId xmlns:a16="http://schemas.microsoft.com/office/drawing/2014/main" id="{67214BAB-3714-4DCE-BEEC-006DEBF87AD7}"/>
            </a:ext>
          </a:extLst>
        </xdr:cNvPr>
        <xdr:cNvSpPr/>
      </xdr:nvSpPr>
      <xdr:spPr>
        <a:xfrm>
          <a:off x="13887450" y="174111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149352</xdr:rowOff>
    </xdr:from>
    <xdr:to>
      <xdr:col>85</xdr:col>
      <xdr:colOff>127000</xdr:colOff>
      <xdr:row>102</xdr:row>
      <xdr:rowOff>35052</xdr:rowOff>
    </xdr:to>
    <xdr:cxnSp macro="">
      <xdr:nvCxnSpPr>
        <xdr:cNvPr id="879" name="直線コネクタ 878">
          <a:extLst>
            <a:ext uri="{FF2B5EF4-FFF2-40B4-BE49-F238E27FC236}">
              <a16:creationId xmlns:a16="http://schemas.microsoft.com/office/drawing/2014/main" id="{41989870-C950-48CA-A328-D36629C867E0}"/>
            </a:ext>
          </a:extLst>
        </xdr:cNvPr>
        <xdr:cNvCxnSpPr/>
      </xdr:nvCxnSpPr>
      <xdr:spPr>
        <a:xfrm>
          <a:off x="13942060" y="17465802"/>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41402</xdr:rowOff>
    </xdr:from>
    <xdr:to>
      <xdr:col>76</xdr:col>
      <xdr:colOff>165100</xdr:colOff>
      <xdr:row>101</xdr:row>
      <xdr:rowOff>143002</xdr:rowOff>
    </xdr:to>
    <xdr:sp macro="" textlink="">
      <xdr:nvSpPr>
        <xdr:cNvPr id="880" name="楕円 879">
          <a:extLst>
            <a:ext uri="{FF2B5EF4-FFF2-40B4-BE49-F238E27FC236}">
              <a16:creationId xmlns:a16="http://schemas.microsoft.com/office/drawing/2014/main" id="{8BD1102F-0097-438A-9E15-23BFBE39FB40}"/>
            </a:ext>
          </a:extLst>
        </xdr:cNvPr>
        <xdr:cNvSpPr/>
      </xdr:nvSpPr>
      <xdr:spPr>
        <a:xfrm>
          <a:off x="13089890" y="173578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92202</xdr:rowOff>
    </xdr:from>
    <xdr:to>
      <xdr:col>81</xdr:col>
      <xdr:colOff>50800</xdr:colOff>
      <xdr:row>101</xdr:row>
      <xdr:rowOff>149352</xdr:rowOff>
    </xdr:to>
    <xdr:cxnSp macro="">
      <xdr:nvCxnSpPr>
        <xdr:cNvPr id="881" name="直線コネクタ 880">
          <a:extLst>
            <a:ext uri="{FF2B5EF4-FFF2-40B4-BE49-F238E27FC236}">
              <a16:creationId xmlns:a16="http://schemas.microsoft.com/office/drawing/2014/main" id="{A0960FAF-93D5-47AB-9AF5-0E25FF416715}"/>
            </a:ext>
          </a:extLst>
        </xdr:cNvPr>
        <xdr:cNvCxnSpPr/>
      </xdr:nvCxnSpPr>
      <xdr:spPr>
        <a:xfrm>
          <a:off x="13144500" y="17412462"/>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157987</xdr:rowOff>
    </xdr:from>
    <xdr:to>
      <xdr:col>72</xdr:col>
      <xdr:colOff>38100</xdr:colOff>
      <xdr:row>101</xdr:row>
      <xdr:rowOff>88137</xdr:rowOff>
    </xdr:to>
    <xdr:sp macro="" textlink="">
      <xdr:nvSpPr>
        <xdr:cNvPr id="882" name="楕円 881">
          <a:extLst>
            <a:ext uri="{FF2B5EF4-FFF2-40B4-BE49-F238E27FC236}">
              <a16:creationId xmlns:a16="http://schemas.microsoft.com/office/drawing/2014/main" id="{307B7B8B-8E93-4B7E-98FF-2E36B6720F96}"/>
            </a:ext>
          </a:extLst>
        </xdr:cNvPr>
        <xdr:cNvSpPr/>
      </xdr:nvSpPr>
      <xdr:spPr>
        <a:xfrm>
          <a:off x="12303760" y="173048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37337</xdr:rowOff>
    </xdr:from>
    <xdr:to>
      <xdr:col>76</xdr:col>
      <xdr:colOff>114300</xdr:colOff>
      <xdr:row>101</xdr:row>
      <xdr:rowOff>92202</xdr:rowOff>
    </xdr:to>
    <xdr:cxnSp macro="">
      <xdr:nvCxnSpPr>
        <xdr:cNvPr id="883" name="直線コネクタ 882">
          <a:extLst>
            <a:ext uri="{FF2B5EF4-FFF2-40B4-BE49-F238E27FC236}">
              <a16:creationId xmlns:a16="http://schemas.microsoft.com/office/drawing/2014/main" id="{671ABCAE-941A-4E44-AF61-ED84819C4AC2}"/>
            </a:ext>
          </a:extLst>
        </xdr:cNvPr>
        <xdr:cNvCxnSpPr/>
      </xdr:nvCxnSpPr>
      <xdr:spPr>
        <a:xfrm>
          <a:off x="12346940" y="17353787"/>
          <a:ext cx="797560" cy="5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164846</xdr:rowOff>
    </xdr:from>
    <xdr:to>
      <xdr:col>67</xdr:col>
      <xdr:colOff>101600</xdr:colOff>
      <xdr:row>101</xdr:row>
      <xdr:rowOff>94996</xdr:rowOff>
    </xdr:to>
    <xdr:sp macro="" textlink="">
      <xdr:nvSpPr>
        <xdr:cNvPr id="884" name="楕円 883">
          <a:extLst>
            <a:ext uri="{FF2B5EF4-FFF2-40B4-BE49-F238E27FC236}">
              <a16:creationId xmlns:a16="http://schemas.microsoft.com/office/drawing/2014/main" id="{40F049D3-7FC2-4103-B92B-A773C67D4473}"/>
            </a:ext>
          </a:extLst>
        </xdr:cNvPr>
        <xdr:cNvSpPr/>
      </xdr:nvSpPr>
      <xdr:spPr>
        <a:xfrm>
          <a:off x="11487150" y="173136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37337</xdr:rowOff>
    </xdr:from>
    <xdr:to>
      <xdr:col>71</xdr:col>
      <xdr:colOff>177800</xdr:colOff>
      <xdr:row>101</xdr:row>
      <xdr:rowOff>44196</xdr:rowOff>
    </xdr:to>
    <xdr:cxnSp macro="">
      <xdr:nvCxnSpPr>
        <xdr:cNvPr id="885" name="直線コネクタ 884">
          <a:extLst>
            <a:ext uri="{FF2B5EF4-FFF2-40B4-BE49-F238E27FC236}">
              <a16:creationId xmlns:a16="http://schemas.microsoft.com/office/drawing/2014/main" id="{A1C092EE-8655-4341-99F3-A3C1122E4BC4}"/>
            </a:ext>
          </a:extLst>
        </xdr:cNvPr>
        <xdr:cNvCxnSpPr/>
      </xdr:nvCxnSpPr>
      <xdr:spPr>
        <a:xfrm flipV="1">
          <a:off x="11541760" y="17353787"/>
          <a:ext cx="80518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886" name="n_1aveValue【公民館】&#10;有形固定資産減価償却率">
          <a:extLst>
            <a:ext uri="{FF2B5EF4-FFF2-40B4-BE49-F238E27FC236}">
              <a16:creationId xmlns:a16="http://schemas.microsoft.com/office/drawing/2014/main" id="{1F486633-81B6-4A7A-8BAD-8327F16E0E94}"/>
            </a:ext>
          </a:extLst>
        </xdr:cNvPr>
        <xdr:cNvSpPr txBox="1"/>
      </xdr:nvSpPr>
      <xdr:spPr>
        <a:xfrm>
          <a:off x="13738234" y="1770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887" name="n_2aveValue【公民館】&#10;有形固定資産減価償却率">
          <a:extLst>
            <a:ext uri="{FF2B5EF4-FFF2-40B4-BE49-F238E27FC236}">
              <a16:creationId xmlns:a16="http://schemas.microsoft.com/office/drawing/2014/main" id="{E1D1C388-720D-45EC-B5A1-0D11A0D56E4C}"/>
            </a:ext>
          </a:extLst>
        </xdr:cNvPr>
        <xdr:cNvSpPr txBox="1"/>
      </xdr:nvSpPr>
      <xdr:spPr>
        <a:xfrm>
          <a:off x="12957184" y="17676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888" name="n_3aveValue【公民館】&#10;有形固定資産減価償却率">
          <a:extLst>
            <a:ext uri="{FF2B5EF4-FFF2-40B4-BE49-F238E27FC236}">
              <a16:creationId xmlns:a16="http://schemas.microsoft.com/office/drawing/2014/main" id="{8D1A80E7-C389-406C-8F05-D90B64C34280}"/>
            </a:ext>
          </a:extLst>
        </xdr:cNvPr>
        <xdr:cNvSpPr txBox="1"/>
      </xdr:nvSpPr>
      <xdr:spPr>
        <a:xfrm>
          <a:off x="12171054" y="1765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889" name="n_4aveValue【公民館】&#10;有形固定資産減価償却率">
          <a:extLst>
            <a:ext uri="{FF2B5EF4-FFF2-40B4-BE49-F238E27FC236}">
              <a16:creationId xmlns:a16="http://schemas.microsoft.com/office/drawing/2014/main" id="{87B0C1B2-2817-440A-B6E1-94637FCCB721}"/>
            </a:ext>
          </a:extLst>
        </xdr:cNvPr>
        <xdr:cNvSpPr txBox="1"/>
      </xdr:nvSpPr>
      <xdr:spPr>
        <a:xfrm>
          <a:off x="11354444" y="1763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45229</xdr:rowOff>
    </xdr:from>
    <xdr:ext cx="405111" cy="259045"/>
    <xdr:sp macro="" textlink="">
      <xdr:nvSpPr>
        <xdr:cNvPr id="890" name="n_1mainValue【公民館】&#10;有形固定資産減価償却率">
          <a:extLst>
            <a:ext uri="{FF2B5EF4-FFF2-40B4-BE49-F238E27FC236}">
              <a16:creationId xmlns:a16="http://schemas.microsoft.com/office/drawing/2014/main" id="{278950DA-7F6F-41A7-8D7D-C8D1B74D9CB1}"/>
            </a:ext>
          </a:extLst>
        </xdr:cNvPr>
        <xdr:cNvSpPr txBox="1"/>
      </xdr:nvSpPr>
      <xdr:spPr>
        <a:xfrm>
          <a:off x="13738234" y="1719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159529</xdr:rowOff>
    </xdr:from>
    <xdr:ext cx="405111" cy="259045"/>
    <xdr:sp macro="" textlink="">
      <xdr:nvSpPr>
        <xdr:cNvPr id="891" name="n_2mainValue【公民館】&#10;有形固定資産減価償却率">
          <a:extLst>
            <a:ext uri="{FF2B5EF4-FFF2-40B4-BE49-F238E27FC236}">
              <a16:creationId xmlns:a16="http://schemas.microsoft.com/office/drawing/2014/main" id="{9B3153FB-424A-4C41-86C0-870405358D01}"/>
            </a:ext>
          </a:extLst>
        </xdr:cNvPr>
        <xdr:cNvSpPr txBox="1"/>
      </xdr:nvSpPr>
      <xdr:spPr>
        <a:xfrm>
          <a:off x="12957184" y="1713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104664</xdr:rowOff>
    </xdr:from>
    <xdr:ext cx="405111" cy="259045"/>
    <xdr:sp macro="" textlink="">
      <xdr:nvSpPr>
        <xdr:cNvPr id="892" name="n_3mainValue【公民館】&#10;有形固定資産減価償却率">
          <a:extLst>
            <a:ext uri="{FF2B5EF4-FFF2-40B4-BE49-F238E27FC236}">
              <a16:creationId xmlns:a16="http://schemas.microsoft.com/office/drawing/2014/main" id="{0BCC9B09-7B42-40A4-A283-9DEC32084FBD}"/>
            </a:ext>
          </a:extLst>
        </xdr:cNvPr>
        <xdr:cNvSpPr txBox="1"/>
      </xdr:nvSpPr>
      <xdr:spPr>
        <a:xfrm>
          <a:off x="12171054" y="1707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111523</xdr:rowOff>
    </xdr:from>
    <xdr:ext cx="405111" cy="259045"/>
    <xdr:sp macro="" textlink="">
      <xdr:nvSpPr>
        <xdr:cNvPr id="893" name="n_4mainValue【公民館】&#10;有形固定資産減価償却率">
          <a:extLst>
            <a:ext uri="{FF2B5EF4-FFF2-40B4-BE49-F238E27FC236}">
              <a16:creationId xmlns:a16="http://schemas.microsoft.com/office/drawing/2014/main" id="{98166844-D081-400E-8BFB-957A974A0040}"/>
            </a:ext>
          </a:extLst>
        </xdr:cNvPr>
        <xdr:cNvSpPr txBox="1"/>
      </xdr:nvSpPr>
      <xdr:spPr>
        <a:xfrm>
          <a:off x="11354444" y="170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B1E94C4F-F32D-4766-BE78-DE0C713F090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36D41CA9-8D2B-4031-8F11-593989A3EC0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9B8D4AF7-CADE-4F12-95A8-E7FCBAA25AD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A5D0B617-6341-458A-BFC6-24331111759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69C4E20C-8C8B-4BD5-B7D0-873C4BECDA4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7AF10A66-5332-4F67-85BA-4CE169C9809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880A4152-87FB-4173-9950-55BFD3A8C78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973EA245-603D-4AF7-BE0B-9147730AD2E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781DF758-DDFD-4745-B437-8F47D43BAFB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1CEF1936-F480-4524-99A7-AF009D85D28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EED595A1-3CD9-4B6A-9FBB-6D6431F77196}"/>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BBCAEC2A-E757-4B6F-897B-3659CD77C48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C6871A5B-DFAC-4BEB-8DE9-DE1841F8DC7D}"/>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A8CAF6EE-A910-423F-8515-DC5368236613}"/>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0E8789DF-C9DF-4859-8597-08F1C1CC046B}"/>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23880282-006E-4E2A-ACC1-02E58E540E34}"/>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84101285-E2CF-4219-BD25-670E7A8F7A68}"/>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3FEC396C-91D4-4F68-B95C-BDF45AC9D5CD}"/>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082C851F-8EF2-4641-BF97-030890F29097}"/>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2D8ADFAB-CD5B-4B99-9BA5-80FA2D845018}"/>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B85EC047-7FB4-4D19-85DB-493F5DFCBAD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A129665C-E454-4267-A700-BE1FAA0AB4E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11072431-E58C-454F-B9E4-5129DA94EF48}"/>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a:extLst>
            <a:ext uri="{FF2B5EF4-FFF2-40B4-BE49-F238E27FC236}">
              <a16:creationId xmlns:a16="http://schemas.microsoft.com/office/drawing/2014/main" id="{DDF7A3E6-C17D-4277-A6FB-13C2BF1A0ACA}"/>
            </a:ext>
          </a:extLst>
        </xdr:cNvPr>
        <xdr:cNvCxnSpPr/>
      </xdr:nvCxnSpPr>
      <xdr:spPr>
        <a:xfrm flipV="1">
          <a:off x="19947254" y="17112615"/>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a:extLst>
            <a:ext uri="{FF2B5EF4-FFF2-40B4-BE49-F238E27FC236}">
              <a16:creationId xmlns:a16="http://schemas.microsoft.com/office/drawing/2014/main" id="{79D2A211-01E0-4079-8423-40992AE85753}"/>
            </a:ext>
          </a:extLst>
        </xdr:cNvPr>
        <xdr:cNvSpPr txBox="1"/>
      </xdr:nvSpPr>
      <xdr:spPr>
        <a:xfrm>
          <a:off x="1998599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1B1845B2-ABFB-4B02-85BB-C711E98E2010}"/>
            </a:ext>
          </a:extLst>
        </xdr:cNvPr>
        <xdr:cNvCxnSpPr/>
      </xdr:nvCxnSpPr>
      <xdr:spPr>
        <a:xfrm>
          <a:off x="19885660" y="1863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a:extLst>
            <a:ext uri="{FF2B5EF4-FFF2-40B4-BE49-F238E27FC236}">
              <a16:creationId xmlns:a16="http://schemas.microsoft.com/office/drawing/2014/main" id="{5A353738-2B7A-4601-951B-F7783158C3C8}"/>
            </a:ext>
          </a:extLst>
        </xdr:cNvPr>
        <xdr:cNvSpPr txBox="1"/>
      </xdr:nvSpPr>
      <xdr:spPr>
        <a:xfrm>
          <a:off x="19985990" y="168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44EE37CB-B6B3-4D03-A4CD-09D7965474F8}"/>
            </a:ext>
          </a:extLst>
        </xdr:cNvPr>
        <xdr:cNvCxnSpPr/>
      </xdr:nvCxnSpPr>
      <xdr:spPr>
        <a:xfrm>
          <a:off x="19885660" y="17112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922" name="【公民館】&#10;一人当たり面積平均値テキスト">
          <a:extLst>
            <a:ext uri="{FF2B5EF4-FFF2-40B4-BE49-F238E27FC236}">
              <a16:creationId xmlns:a16="http://schemas.microsoft.com/office/drawing/2014/main" id="{8F4FF631-20F7-45B4-959A-BF7CB08B5040}"/>
            </a:ext>
          </a:extLst>
        </xdr:cNvPr>
        <xdr:cNvSpPr txBox="1"/>
      </xdr:nvSpPr>
      <xdr:spPr>
        <a:xfrm>
          <a:off x="19985990" y="17924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a:extLst>
            <a:ext uri="{FF2B5EF4-FFF2-40B4-BE49-F238E27FC236}">
              <a16:creationId xmlns:a16="http://schemas.microsoft.com/office/drawing/2014/main" id="{3839E3EC-EB39-4412-AE0B-16AD90AAAD98}"/>
            </a:ext>
          </a:extLst>
        </xdr:cNvPr>
        <xdr:cNvSpPr/>
      </xdr:nvSpPr>
      <xdr:spPr>
        <a:xfrm>
          <a:off x="1990471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CBB322CF-461A-4934-9C7C-05F711CC7894}"/>
            </a:ext>
          </a:extLst>
        </xdr:cNvPr>
        <xdr:cNvSpPr/>
      </xdr:nvSpPr>
      <xdr:spPr>
        <a:xfrm>
          <a:off x="191617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a:extLst>
            <a:ext uri="{FF2B5EF4-FFF2-40B4-BE49-F238E27FC236}">
              <a16:creationId xmlns:a16="http://schemas.microsoft.com/office/drawing/2014/main" id="{BCDCDCDC-2A65-4D6D-9E36-EF9662C483AB}"/>
            </a:ext>
          </a:extLst>
        </xdr:cNvPr>
        <xdr:cNvSpPr/>
      </xdr:nvSpPr>
      <xdr:spPr>
        <a:xfrm>
          <a:off x="183451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2DEFD4BA-915F-44BA-BD0A-19E257C0C545}"/>
            </a:ext>
          </a:extLst>
        </xdr:cNvPr>
        <xdr:cNvSpPr/>
      </xdr:nvSpPr>
      <xdr:spPr>
        <a:xfrm>
          <a:off x="17547590" y="180771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9AD5F4E7-B7A2-451D-8FFB-564CE86AC006}"/>
            </a:ext>
          </a:extLst>
        </xdr:cNvPr>
        <xdr:cNvSpPr/>
      </xdr:nvSpPr>
      <xdr:spPr>
        <a:xfrm>
          <a:off x="167614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2A8C415B-76C7-476E-A393-F0678E57D15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CAE84F36-7CCD-4F11-821E-F013669300A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24F80F1-3C72-4C99-89C9-4E1CD2E1320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ACA75820-C5D2-4C26-B7B8-570AD3DF551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DD4A409E-2419-42CE-B6E9-271378C9FBD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21589</xdr:rowOff>
    </xdr:from>
    <xdr:to>
      <xdr:col>116</xdr:col>
      <xdr:colOff>114300</xdr:colOff>
      <xdr:row>107</xdr:row>
      <xdr:rowOff>123189</xdr:rowOff>
    </xdr:to>
    <xdr:sp macro="" textlink="">
      <xdr:nvSpPr>
        <xdr:cNvPr id="933" name="楕円 932">
          <a:extLst>
            <a:ext uri="{FF2B5EF4-FFF2-40B4-BE49-F238E27FC236}">
              <a16:creationId xmlns:a16="http://schemas.microsoft.com/office/drawing/2014/main" id="{4A46A19E-D0EF-4D46-8436-10766466D970}"/>
            </a:ext>
          </a:extLst>
        </xdr:cNvPr>
        <xdr:cNvSpPr/>
      </xdr:nvSpPr>
      <xdr:spPr>
        <a:xfrm>
          <a:off x="19904710" y="183629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xdr:rowOff>
    </xdr:from>
    <xdr:ext cx="469744" cy="259045"/>
    <xdr:sp macro="" textlink="">
      <xdr:nvSpPr>
        <xdr:cNvPr id="934" name="【公民館】&#10;一人当たり面積該当値テキスト">
          <a:extLst>
            <a:ext uri="{FF2B5EF4-FFF2-40B4-BE49-F238E27FC236}">
              <a16:creationId xmlns:a16="http://schemas.microsoft.com/office/drawing/2014/main" id="{8CE0F4FA-96DD-46A0-8A9C-0983CA793186}"/>
            </a:ext>
          </a:extLst>
        </xdr:cNvPr>
        <xdr:cNvSpPr txBox="1"/>
      </xdr:nvSpPr>
      <xdr:spPr>
        <a:xfrm>
          <a:off x="19985990"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29211</xdr:rowOff>
    </xdr:from>
    <xdr:to>
      <xdr:col>112</xdr:col>
      <xdr:colOff>38100</xdr:colOff>
      <xdr:row>107</xdr:row>
      <xdr:rowOff>130811</xdr:rowOff>
    </xdr:to>
    <xdr:sp macro="" textlink="">
      <xdr:nvSpPr>
        <xdr:cNvPr id="935" name="楕円 934">
          <a:extLst>
            <a:ext uri="{FF2B5EF4-FFF2-40B4-BE49-F238E27FC236}">
              <a16:creationId xmlns:a16="http://schemas.microsoft.com/office/drawing/2014/main" id="{CD825E4B-B948-4560-8C23-56D69A19A70E}"/>
            </a:ext>
          </a:extLst>
        </xdr:cNvPr>
        <xdr:cNvSpPr/>
      </xdr:nvSpPr>
      <xdr:spPr>
        <a:xfrm>
          <a:off x="19161760" y="183724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72389</xdr:rowOff>
    </xdr:from>
    <xdr:to>
      <xdr:col>116</xdr:col>
      <xdr:colOff>63500</xdr:colOff>
      <xdr:row>107</xdr:row>
      <xdr:rowOff>80011</xdr:rowOff>
    </xdr:to>
    <xdr:cxnSp macro="">
      <xdr:nvCxnSpPr>
        <xdr:cNvPr id="936" name="直線コネクタ 935">
          <a:extLst>
            <a:ext uri="{FF2B5EF4-FFF2-40B4-BE49-F238E27FC236}">
              <a16:creationId xmlns:a16="http://schemas.microsoft.com/office/drawing/2014/main" id="{F55BCE38-2F34-4559-B759-38584E267B2C}"/>
            </a:ext>
          </a:extLst>
        </xdr:cNvPr>
        <xdr:cNvCxnSpPr/>
      </xdr:nvCxnSpPr>
      <xdr:spPr>
        <a:xfrm flipV="1">
          <a:off x="19204940" y="18415634"/>
          <a:ext cx="74295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29211</xdr:rowOff>
    </xdr:from>
    <xdr:to>
      <xdr:col>107</xdr:col>
      <xdr:colOff>101600</xdr:colOff>
      <xdr:row>107</xdr:row>
      <xdr:rowOff>130811</xdr:rowOff>
    </xdr:to>
    <xdr:sp macro="" textlink="">
      <xdr:nvSpPr>
        <xdr:cNvPr id="937" name="楕円 936">
          <a:extLst>
            <a:ext uri="{FF2B5EF4-FFF2-40B4-BE49-F238E27FC236}">
              <a16:creationId xmlns:a16="http://schemas.microsoft.com/office/drawing/2014/main" id="{94EB3CEC-0CEB-4C7C-865A-2492F40B5A2A}"/>
            </a:ext>
          </a:extLst>
        </xdr:cNvPr>
        <xdr:cNvSpPr/>
      </xdr:nvSpPr>
      <xdr:spPr>
        <a:xfrm>
          <a:off x="18345150" y="183724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80011</xdr:rowOff>
    </xdr:from>
    <xdr:to>
      <xdr:col>111</xdr:col>
      <xdr:colOff>177800</xdr:colOff>
      <xdr:row>107</xdr:row>
      <xdr:rowOff>80011</xdr:rowOff>
    </xdr:to>
    <xdr:cxnSp macro="">
      <xdr:nvCxnSpPr>
        <xdr:cNvPr id="938" name="直線コネクタ 937">
          <a:extLst>
            <a:ext uri="{FF2B5EF4-FFF2-40B4-BE49-F238E27FC236}">
              <a16:creationId xmlns:a16="http://schemas.microsoft.com/office/drawing/2014/main" id="{DD43F10F-64DA-485B-9562-314B418CE846}"/>
            </a:ext>
          </a:extLst>
        </xdr:cNvPr>
        <xdr:cNvCxnSpPr/>
      </xdr:nvCxnSpPr>
      <xdr:spPr>
        <a:xfrm>
          <a:off x="18399760" y="184270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29211</xdr:rowOff>
    </xdr:from>
    <xdr:to>
      <xdr:col>102</xdr:col>
      <xdr:colOff>165100</xdr:colOff>
      <xdr:row>107</xdr:row>
      <xdr:rowOff>130811</xdr:rowOff>
    </xdr:to>
    <xdr:sp macro="" textlink="">
      <xdr:nvSpPr>
        <xdr:cNvPr id="939" name="楕円 938">
          <a:extLst>
            <a:ext uri="{FF2B5EF4-FFF2-40B4-BE49-F238E27FC236}">
              <a16:creationId xmlns:a16="http://schemas.microsoft.com/office/drawing/2014/main" id="{B1E8800E-C37F-4B9D-A645-FE5C9930FFD3}"/>
            </a:ext>
          </a:extLst>
        </xdr:cNvPr>
        <xdr:cNvSpPr/>
      </xdr:nvSpPr>
      <xdr:spPr>
        <a:xfrm>
          <a:off x="17547590" y="183724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80011</xdr:rowOff>
    </xdr:from>
    <xdr:to>
      <xdr:col>107</xdr:col>
      <xdr:colOff>50800</xdr:colOff>
      <xdr:row>107</xdr:row>
      <xdr:rowOff>80011</xdr:rowOff>
    </xdr:to>
    <xdr:cxnSp macro="">
      <xdr:nvCxnSpPr>
        <xdr:cNvPr id="940" name="直線コネクタ 939">
          <a:extLst>
            <a:ext uri="{FF2B5EF4-FFF2-40B4-BE49-F238E27FC236}">
              <a16:creationId xmlns:a16="http://schemas.microsoft.com/office/drawing/2014/main" id="{EE5B3C7C-B05F-4CDC-B4F7-995AF46D7F6B}"/>
            </a:ext>
          </a:extLst>
        </xdr:cNvPr>
        <xdr:cNvCxnSpPr/>
      </xdr:nvCxnSpPr>
      <xdr:spPr>
        <a:xfrm>
          <a:off x="17602200" y="184270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29211</xdr:rowOff>
    </xdr:from>
    <xdr:to>
      <xdr:col>98</xdr:col>
      <xdr:colOff>38100</xdr:colOff>
      <xdr:row>107</xdr:row>
      <xdr:rowOff>130811</xdr:rowOff>
    </xdr:to>
    <xdr:sp macro="" textlink="">
      <xdr:nvSpPr>
        <xdr:cNvPr id="941" name="楕円 940">
          <a:extLst>
            <a:ext uri="{FF2B5EF4-FFF2-40B4-BE49-F238E27FC236}">
              <a16:creationId xmlns:a16="http://schemas.microsoft.com/office/drawing/2014/main" id="{5AB4F114-5007-4C3C-B422-F659DEBD153D}"/>
            </a:ext>
          </a:extLst>
        </xdr:cNvPr>
        <xdr:cNvSpPr/>
      </xdr:nvSpPr>
      <xdr:spPr>
        <a:xfrm>
          <a:off x="16761460" y="183724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80011</xdr:rowOff>
    </xdr:from>
    <xdr:to>
      <xdr:col>102</xdr:col>
      <xdr:colOff>114300</xdr:colOff>
      <xdr:row>107</xdr:row>
      <xdr:rowOff>80011</xdr:rowOff>
    </xdr:to>
    <xdr:cxnSp macro="">
      <xdr:nvCxnSpPr>
        <xdr:cNvPr id="942" name="直線コネクタ 941">
          <a:extLst>
            <a:ext uri="{FF2B5EF4-FFF2-40B4-BE49-F238E27FC236}">
              <a16:creationId xmlns:a16="http://schemas.microsoft.com/office/drawing/2014/main" id="{DF85B3E2-405B-4C0A-AF55-E3CB9573ECDF}"/>
            </a:ext>
          </a:extLst>
        </xdr:cNvPr>
        <xdr:cNvCxnSpPr/>
      </xdr:nvCxnSpPr>
      <xdr:spPr>
        <a:xfrm>
          <a:off x="16804640" y="184270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943" name="n_1aveValue【公民館】&#10;一人当たり面積">
          <a:extLst>
            <a:ext uri="{FF2B5EF4-FFF2-40B4-BE49-F238E27FC236}">
              <a16:creationId xmlns:a16="http://schemas.microsoft.com/office/drawing/2014/main" id="{F6AB81BE-F83C-4998-B4F5-436CE2537EFC}"/>
            </a:ext>
          </a:extLst>
        </xdr:cNvPr>
        <xdr:cNvSpPr txBox="1"/>
      </xdr:nvSpPr>
      <xdr:spPr>
        <a:xfrm>
          <a:off x="1898213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944" name="n_2aveValue【公民館】&#10;一人当たり面積">
          <a:extLst>
            <a:ext uri="{FF2B5EF4-FFF2-40B4-BE49-F238E27FC236}">
              <a16:creationId xmlns:a16="http://schemas.microsoft.com/office/drawing/2014/main" id="{81E84749-9E72-46CB-8DB9-E60A6AF0B30B}"/>
            </a:ext>
          </a:extLst>
        </xdr:cNvPr>
        <xdr:cNvSpPr txBox="1"/>
      </xdr:nvSpPr>
      <xdr:spPr>
        <a:xfrm>
          <a:off x="181820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45" name="n_3aveValue【公民館】&#10;一人当たり面積">
          <a:extLst>
            <a:ext uri="{FF2B5EF4-FFF2-40B4-BE49-F238E27FC236}">
              <a16:creationId xmlns:a16="http://schemas.microsoft.com/office/drawing/2014/main" id="{DED8D372-736B-4EAD-A492-3FDE9F7F37DB}"/>
            </a:ext>
          </a:extLst>
        </xdr:cNvPr>
        <xdr:cNvSpPr txBox="1"/>
      </xdr:nvSpPr>
      <xdr:spPr>
        <a:xfrm>
          <a:off x="1738447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46" name="n_4aveValue【公民館】&#10;一人当たり面積">
          <a:extLst>
            <a:ext uri="{FF2B5EF4-FFF2-40B4-BE49-F238E27FC236}">
              <a16:creationId xmlns:a16="http://schemas.microsoft.com/office/drawing/2014/main" id="{53708CC2-D135-43DE-ACEA-051BC02F5F64}"/>
            </a:ext>
          </a:extLst>
        </xdr:cNvPr>
        <xdr:cNvSpPr txBox="1"/>
      </xdr:nvSpPr>
      <xdr:spPr>
        <a:xfrm>
          <a:off x="16588817"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121938</xdr:rowOff>
    </xdr:from>
    <xdr:ext cx="469744" cy="259045"/>
    <xdr:sp macro="" textlink="">
      <xdr:nvSpPr>
        <xdr:cNvPr id="947" name="n_1mainValue【公民館】&#10;一人当たり面積">
          <a:extLst>
            <a:ext uri="{FF2B5EF4-FFF2-40B4-BE49-F238E27FC236}">
              <a16:creationId xmlns:a16="http://schemas.microsoft.com/office/drawing/2014/main" id="{9295619F-2E46-451A-A3CF-1A74C68954F1}"/>
            </a:ext>
          </a:extLst>
        </xdr:cNvPr>
        <xdr:cNvSpPr txBox="1"/>
      </xdr:nvSpPr>
      <xdr:spPr>
        <a:xfrm>
          <a:off x="18982132" y="1846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121938</xdr:rowOff>
    </xdr:from>
    <xdr:ext cx="469744" cy="259045"/>
    <xdr:sp macro="" textlink="">
      <xdr:nvSpPr>
        <xdr:cNvPr id="948" name="n_2mainValue【公民館】&#10;一人当たり面積">
          <a:extLst>
            <a:ext uri="{FF2B5EF4-FFF2-40B4-BE49-F238E27FC236}">
              <a16:creationId xmlns:a16="http://schemas.microsoft.com/office/drawing/2014/main" id="{4DD671FC-E6C3-42F4-A2A8-CD3EEFBE834F}"/>
            </a:ext>
          </a:extLst>
        </xdr:cNvPr>
        <xdr:cNvSpPr txBox="1"/>
      </xdr:nvSpPr>
      <xdr:spPr>
        <a:xfrm>
          <a:off x="18182032" y="1846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121938</xdr:rowOff>
    </xdr:from>
    <xdr:ext cx="469744" cy="259045"/>
    <xdr:sp macro="" textlink="">
      <xdr:nvSpPr>
        <xdr:cNvPr id="949" name="n_3mainValue【公民館】&#10;一人当たり面積">
          <a:extLst>
            <a:ext uri="{FF2B5EF4-FFF2-40B4-BE49-F238E27FC236}">
              <a16:creationId xmlns:a16="http://schemas.microsoft.com/office/drawing/2014/main" id="{49CBE672-62E5-48BF-8CA1-EE2B1995F6E8}"/>
            </a:ext>
          </a:extLst>
        </xdr:cNvPr>
        <xdr:cNvSpPr txBox="1"/>
      </xdr:nvSpPr>
      <xdr:spPr>
        <a:xfrm>
          <a:off x="17384472" y="1846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121938</xdr:rowOff>
    </xdr:from>
    <xdr:ext cx="469744" cy="259045"/>
    <xdr:sp macro="" textlink="">
      <xdr:nvSpPr>
        <xdr:cNvPr id="950" name="n_4mainValue【公民館】&#10;一人当たり面積">
          <a:extLst>
            <a:ext uri="{FF2B5EF4-FFF2-40B4-BE49-F238E27FC236}">
              <a16:creationId xmlns:a16="http://schemas.microsoft.com/office/drawing/2014/main" id="{2501347B-9A22-45EA-8D78-F461242EDFA4}"/>
            </a:ext>
          </a:extLst>
        </xdr:cNvPr>
        <xdr:cNvSpPr txBox="1"/>
      </xdr:nvSpPr>
      <xdr:spPr>
        <a:xfrm>
          <a:off x="16588817" y="1846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96156566-CC5F-4FE7-94B0-10BB2D7E48C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249119C8-486F-4EC0-A3F0-EC0C860EBE6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CDD8BF4C-8452-46F5-80FB-787D7F9B7A2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本市においては、学校施設の有形固定資産減価償却率が他の施設と比較して高く、類似団体内平均、県平均を上回って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大規模改修をはじめとした老朽化対策を継続して行っていく必要がある。また、道路や橋りょう・トンネルの有形固定資産減価償却率についても、類似団体内平均、県平均を超過しており、年々増加する傾向にあるため、補修や長寿命化改修などの老朽化対策を行っていく必要がある。学校施設を含めた公共建築物については、姫路市公共施設等総合管理計画に基づき、統廃合や転用、ダウンサイジング等のストック量の最適化に取り組む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4DC828-7269-4F7A-AC6E-1B7A3B9968B4}"/>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5050521-3EFA-44A1-9187-6763C2E407B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D93477-1591-49E1-94D7-F226487F442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6FDD86-9BA3-445C-B891-EFFB778C456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1A0872-5A7F-4628-A9EF-90D6BD173FB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442601-5B94-46D9-84C1-B58CE61535D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AA943C-E223-4BDD-9485-9A923B5119C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0825EDA-C66D-4554-9293-ABA14CF0609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E0AAC28-71CC-44A4-8811-7DE12E68892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674188-489A-4387-97BD-59B0FB6EC904}"/>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1A3A7F-F7DF-4B50-9224-8A4D114325C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B3A6ACB-D25E-453B-8A87-7DC957A24FDC}"/>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293CDE8-F2FF-40B9-9BB2-D899EBD7A7E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F56C2B-6D33-4473-ADE8-C123C8CD1FC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33B08E0-5B7B-41DA-97E1-AE5A9A36011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F8384DE-3A50-476C-A7FE-D22D965171A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8B5B795-9BFB-484E-80AD-2D997D62D5C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7737DA-C18A-487D-8AAD-8A11EA2BA60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AC70FC-134C-4842-ABDD-83D494F72CC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BD45CD6-A8B9-488A-86BC-DE8F18EDE12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3F4C5F-F250-419C-AB83-658E460B7B6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947EF5F-B30A-43E3-847E-64AB248A236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8C9E1A0-C1EA-4FE5-8323-789652C51916}"/>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5A25F9A-961C-464C-A6D9-1208351A129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8E00FE1-965F-4ED9-B148-DAB11656906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D4BD0E-FA7F-439E-8A38-A3E97A0661C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779B83-7AAB-48B7-8FAE-337883EB715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3E84AB3-58A9-42AB-92E4-D4AF8C0E44B2}"/>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C13D46-D3B9-4BF2-BE86-1CA07E03B6A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2CAF24-98D8-4536-AC4B-3FF632D1F47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58E1B89-71D9-479D-B14A-57E64DC0712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39E2BC-FA1A-439E-B54F-C7DC0A6826B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513F68-D040-4BEF-A004-92084B0BF95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1987BC3-3152-4C92-952C-E137438A279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B3CC1A-1FAA-4EA4-8DE5-93117063A277}"/>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EAA6661-DDD2-46B8-A2A3-F116F5B6B70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6DD42B-A073-4054-9216-DED578DA3D2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72CE07-4A05-4C71-87C0-5931DD88F71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A7710A6-62EA-44EC-8610-776DF935C096}"/>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0E5B848-C14D-4EFC-9EB3-57CCA5E386D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769BC6-9E25-42EE-A104-0739EF14CD7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26AC160-E861-41E7-AC2A-391F3BAF0AB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040ACD4-97DE-47EB-9E23-397EA235EC76}"/>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2744FAA-BA6B-408E-98FF-511D626371F4}"/>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835E879-03D2-425B-941A-5DB2AFC2856C}"/>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D5182D6-44B9-4882-AB6A-53639DEDF9FE}"/>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BD2D27-4E52-432C-80BB-4066692B0992}"/>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D2F5375-E7F9-4EC9-AAF5-13AE21AE3703}"/>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A33A74-6EFC-4900-819C-4D53CC209A00}"/>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2C323C8-0BC8-4BE9-A9B8-75AB0680E10E}"/>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A6AC1C9-1FF0-43DA-AABC-76EC10FD39C1}"/>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CB28246-CC98-42F7-A228-7A021B7CA01B}"/>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78FAE6E-C6AE-4B7D-82C3-DD929D500083}"/>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43233C1-5DA3-4844-A0A5-DFB89A12EF59}"/>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71CCC695-10AF-49CB-BC32-8FC38A3D504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26F8CE86-3315-4B1A-B7DB-FE71C7191141}"/>
            </a:ext>
          </a:extLst>
        </xdr:cNvPr>
        <xdr:cNvCxnSpPr/>
      </xdr:nvCxnSpPr>
      <xdr:spPr>
        <a:xfrm flipV="1">
          <a:off x="4173855" y="573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D74FA081-308B-4BE0-ADDE-A7DA54B1F1DC}"/>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25200B59-5634-44FB-A598-D31358B87416}"/>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7AC2E0E-D663-4E88-8F90-E5CE9B767428}"/>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418AA223-232B-4F81-A053-6CE415146436}"/>
            </a:ext>
          </a:extLst>
        </xdr:cNvPr>
        <xdr:cNvCxnSpPr/>
      </xdr:nvCxnSpPr>
      <xdr:spPr>
        <a:xfrm>
          <a:off x="41122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29998690-0E8A-4359-8D69-7B7CDD1470B6}"/>
            </a:ext>
          </a:extLst>
        </xdr:cNvPr>
        <xdr:cNvSpPr txBox="1"/>
      </xdr:nvSpPr>
      <xdr:spPr>
        <a:xfrm>
          <a:off x="421259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FC93C07C-DA08-4BCF-B53D-0B911AE5E7C4}"/>
            </a:ext>
          </a:extLst>
        </xdr:cNvPr>
        <xdr:cNvSpPr/>
      </xdr:nvSpPr>
      <xdr:spPr>
        <a:xfrm>
          <a:off x="4131310" y="6269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138A9C1B-2B65-41F7-8A9B-0C303FA7BAB2}"/>
            </a:ext>
          </a:extLst>
        </xdr:cNvPr>
        <xdr:cNvSpPr/>
      </xdr:nvSpPr>
      <xdr:spPr>
        <a:xfrm>
          <a:off x="3388360" y="62299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8B9B1E16-7FAA-45DA-AE98-DD0087A090D2}"/>
            </a:ext>
          </a:extLst>
        </xdr:cNvPr>
        <xdr:cNvSpPr/>
      </xdr:nvSpPr>
      <xdr:spPr>
        <a:xfrm>
          <a:off x="257175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2A7A6D3-2490-4361-B7FC-978F1AFA862F}"/>
            </a:ext>
          </a:extLst>
        </xdr:cNvPr>
        <xdr:cNvSpPr/>
      </xdr:nvSpPr>
      <xdr:spPr>
        <a:xfrm>
          <a:off x="1774190" y="61747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84353BC6-3735-4E7C-BA43-8F13F541DEF5}"/>
            </a:ext>
          </a:extLst>
        </xdr:cNvPr>
        <xdr:cNvSpPr/>
      </xdr:nvSpPr>
      <xdr:spPr>
        <a:xfrm>
          <a:off x="988060" y="6174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2A64F24-F61A-4450-90FC-BF9956FC3CB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DA66403-E089-4CBC-AA13-CFBFAC4F68F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43F2EF-DF85-4FCE-A50E-4CB66E2DBCE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3A8A8FF-3EDA-4BEC-B76F-D386A09351C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B9CD9C3-FC52-4E27-AEE4-627D1031E1BA}"/>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42545</xdr:rowOff>
    </xdr:from>
    <xdr:to>
      <xdr:col>24</xdr:col>
      <xdr:colOff>114300</xdr:colOff>
      <xdr:row>36</xdr:row>
      <xdr:rowOff>144145</xdr:rowOff>
    </xdr:to>
    <xdr:sp macro="" textlink="">
      <xdr:nvSpPr>
        <xdr:cNvPr id="73" name="楕円 72">
          <a:extLst>
            <a:ext uri="{FF2B5EF4-FFF2-40B4-BE49-F238E27FC236}">
              <a16:creationId xmlns:a16="http://schemas.microsoft.com/office/drawing/2014/main" id="{E1A1E339-6B9D-4E66-94C0-5AC61FD3FDA7}"/>
            </a:ext>
          </a:extLst>
        </xdr:cNvPr>
        <xdr:cNvSpPr/>
      </xdr:nvSpPr>
      <xdr:spPr>
        <a:xfrm>
          <a:off x="4131310" y="62166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65422</xdr:rowOff>
    </xdr:from>
    <xdr:ext cx="405111" cy="259045"/>
    <xdr:sp macro="" textlink="">
      <xdr:nvSpPr>
        <xdr:cNvPr id="74" name="【図書館】&#10;有形固定資産減価償却率該当値テキスト">
          <a:extLst>
            <a:ext uri="{FF2B5EF4-FFF2-40B4-BE49-F238E27FC236}">
              <a16:creationId xmlns:a16="http://schemas.microsoft.com/office/drawing/2014/main" id="{8F99FC32-EBBE-4848-B023-B7890843C75D}"/>
            </a:ext>
          </a:extLst>
        </xdr:cNvPr>
        <xdr:cNvSpPr txBox="1"/>
      </xdr:nvSpPr>
      <xdr:spPr>
        <a:xfrm>
          <a:off x="4212590"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27305</xdr:rowOff>
    </xdr:from>
    <xdr:to>
      <xdr:col>20</xdr:col>
      <xdr:colOff>38100</xdr:colOff>
      <xdr:row>36</xdr:row>
      <xdr:rowOff>128905</xdr:rowOff>
    </xdr:to>
    <xdr:sp macro="" textlink="">
      <xdr:nvSpPr>
        <xdr:cNvPr id="75" name="楕円 74">
          <a:extLst>
            <a:ext uri="{FF2B5EF4-FFF2-40B4-BE49-F238E27FC236}">
              <a16:creationId xmlns:a16="http://schemas.microsoft.com/office/drawing/2014/main" id="{AFF79A65-1393-4F2C-8F22-6AE76FBCF6B7}"/>
            </a:ext>
          </a:extLst>
        </xdr:cNvPr>
        <xdr:cNvSpPr/>
      </xdr:nvSpPr>
      <xdr:spPr>
        <a:xfrm>
          <a:off x="3388360" y="61976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78105</xdr:rowOff>
    </xdr:from>
    <xdr:to>
      <xdr:col>24</xdr:col>
      <xdr:colOff>63500</xdr:colOff>
      <xdr:row>36</xdr:row>
      <xdr:rowOff>93345</xdr:rowOff>
    </xdr:to>
    <xdr:cxnSp macro="">
      <xdr:nvCxnSpPr>
        <xdr:cNvPr id="76" name="直線コネクタ 75">
          <a:extLst>
            <a:ext uri="{FF2B5EF4-FFF2-40B4-BE49-F238E27FC236}">
              <a16:creationId xmlns:a16="http://schemas.microsoft.com/office/drawing/2014/main" id="{DD2BE826-E5F3-4969-B61C-DCEC28B18666}"/>
            </a:ext>
          </a:extLst>
        </xdr:cNvPr>
        <xdr:cNvCxnSpPr/>
      </xdr:nvCxnSpPr>
      <xdr:spPr>
        <a:xfrm>
          <a:off x="3431540" y="625030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147320</xdr:rowOff>
    </xdr:from>
    <xdr:to>
      <xdr:col>15</xdr:col>
      <xdr:colOff>101600</xdr:colOff>
      <xdr:row>36</xdr:row>
      <xdr:rowOff>77470</xdr:rowOff>
    </xdr:to>
    <xdr:sp macro="" textlink="">
      <xdr:nvSpPr>
        <xdr:cNvPr id="77" name="楕円 76">
          <a:extLst>
            <a:ext uri="{FF2B5EF4-FFF2-40B4-BE49-F238E27FC236}">
              <a16:creationId xmlns:a16="http://schemas.microsoft.com/office/drawing/2014/main" id="{755FC345-7798-4256-BC29-89DBCF5A4381}"/>
            </a:ext>
          </a:extLst>
        </xdr:cNvPr>
        <xdr:cNvSpPr/>
      </xdr:nvSpPr>
      <xdr:spPr>
        <a:xfrm>
          <a:off x="2571750" y="6146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26670</xdr:rowOff>
    </xdr:from>
    <xdr:to>
      <xdr:col>19</xdr:col>
      <xdr:colOff>177800</xdr:colOff>
      <xdr:row>36</xdr:row>
      <xdr:rowOff>78105</xdr:rowOff>
    </xdr:to>
    <xdr:cxnSp macro="">
      <xdr:nvCxnSpPr>
        <xdr:cNvPr id="78" name="直線コネクタ 77">
          <a:extLst>
            <a:ext uri="{FF2B5EF4-FFF2-40B4-BE49-F238E27FC236}">
              <a16:creationId xmlns:a16="http://schemas.microsoft.com/office/drawing/2014/main" id="{F8F44FAF-8B9C-4A9C-A335-BEE4D725192B}"/>
            </a:ext>
          </a:extLst>
        </xdr:cNvPr>
        <xdr:cNvCxnSpPr/>
      </xdr:nvCxnSpPr>
      <xdr:spPr>
        <a:xfrm>
          <a:off x="2626360" y="6196965"/>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92075</xdr:rowOff>
    </xdr:from>
    <xdr:to>
      <xdr:col>10</xdr:col>
      <xdr:colOff>165100</xdr:colOff>
      <xdr:row>36</xdr:row>
      <xdr:rowOff>22225</xdr:rowOff>
    </xdr:to>
    <xdr:sp macro="" textlink="">
      <xdr:nvSpPr>
        <xdr:cNvPr id="79" name="楕円 78">
          <a:extLst>
            <a:ext uri="{FF2B5EF4-FFF2-40B4-BE49-F238E27FC236}">
              <a16:creationId xmlns:a16="http://schemas.microsoft.com/office/drawing/2014/main" id="{6B5A4334-F7AD-440F-9478-4DE69D220C59}"/>
            </a:ext>
          </a:extLst>
        </xdr:cNvPr>
        <xdr:cNvSpPr/>
      </xdr:nvSpPr>
      <xdr:spPr>
        <a:xfrm>
          <a:off x="1774190" y="60966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142875</xdr:rowOff>
    </xdr:from>
    <xdr:to>
      <xdr:col>15</xdr:col>
      <xdr:colOff>50800</xdr:colOff>
      <xdr:row>36</xdr:row>
      <xdr:rowOff>26670</xdr:rowOff>
    </xdr:to>
    <xdr:cxnSp macro="">
      <xdr:nvCxnSpPr>
        <xdr:cNvPr id="80" name="直線コネクタ 79">
          <a:extLst>
            <a:ext uri="{FF2B5EF4-FFF2-40B4-BE49-F238E27FC236}">
              <a16:creationId xmlns:a16="http://schemas.microsoft.com/office/drawing/2014/main" id="{9FDDBA88-DCD3-491D-B4BB-3332582B65D8}"/>
            </a:ext>
          </a:extLst>
        </xdr:cNvPr>
        <xdr:cNvCxnSpPr/>
      </xdr:nvCxnSpPr>
      <xdr:spPr>
        <a:xfrm>
          <a:off x="1828800" y="6141720"/>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141605</xdr:rowOff>
    </xdr:from>
    <xdr:to>
      <xdr:col>6</xdr:col>
      <xdr:colOff>38100</xdr:colOff>
      <xdr:row>36</xdr:row>
      <xdr:rowOff>71755</xdr:rowOff>
    </xdr:to>
    <xdr:sp macro="" textlink="">
      <xdr:nvSpPr>
        <xdr:cNvPr id="81" name="楕円 80">
          <a:extLst>
            <a:ext uri="{FF2B5EF4-FFF2-40B4-BE49-F238E27FC236}">
              <a16:creationId xmlns:a16="http://schemas.microsoft.com/office/drawing/2014/main" id="{6586040E-4B28-4D92-96B1-0015F0E8F259}"/>
            </a:ext>
          </a:extLst>
        </xdr:cNvPr>
        <xdr:cNvSpPr/>
      </xdr:nvSpPr>
      <xdr:spPr>
        <a:xfrm>
          <a:off x="988060" y="6140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142875</xdr:rowOff>
    </xdr:from>
    <xdr:to>
      <xdr:col>10</xdr:col>
      <xdr:colOff>114300</xdr:colOff>
      <xdr:row>36</xdr:row>
      <xdr:rowOff>20955</xdr:rowOff>
    </xdr:to>
    <xdr:cxnSp macro="">
      <xdr:nvCxnSpPr>
        <xdr:cNvPr id="82" name="直線コネクタ 81">
          <a:extLst>
            <a:ext uri="{FF2B5EF4-FFF2-40B4-BE49-F238E27FC236}">
              <a16:creationId xmlns:a16="http://schemas.microsoft.com/office/drawing/2014/main" id="{02787405-2DCB-434D-A147-EF38E2B6EE2C}"/>
            </a:ext>
          </a:extLst>
        </xdr:cNvPr>
        <xdr:cNvCxnSpPr/>
      </xdr:nvCxnSpPr>
      <xdr:spPr>
        <a:xfrm flipV="1">
          <a:off x="1031240" y="614172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36CCA76B-4E02-4B63-9462-5656BEA1A03C}"/>
            </a:ext>
          </a:extLst>
        </xdr:cNvPr>
        <xdr:cNvSpPr txBox="1"/>
      </xdr:nvSpPr>
      <xdr:spPr>
        <a:xfrm>
          <a:off x="32391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447D454E-059A-457E-8F77-F73D9A213ED2}"/>
            </a:ext>
          </a:extLst>
        </xdr:cNvPr>
        <xdr:cNvSpPr txBox="1"/>
      </xdr:nvSpPr>
      <xdr:spPr>
        <a:xfrm>
          <a:off x="243904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3DADA70A-7147-4245-BC81-C5EAEDCB5078}"/>
            </a:ext>
          </a:extLst>
        </xdr:cNvPr>
        <xdr:cNvSpPr txBox="1"/>
      </xdr:nvSpPr>
      <xdr:spPr>
        <a:xfrm>
          <a:off x="164148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292D8DCB-4441-4E47-BC0E-6F93837FBE96}"/>
            </a:ext>
          </a:extLst>
        </xdr:cNvPr>
        <xdr:cNvSpPr txBox="1"/>
      </xdr:nvSpPr>
      <xdr:spPr>
        <a:xfrm>
          <a:off x="85535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145432</xdr:rowOff>
    </xdr:from>
    <xdr:ext cx="405111" cy="259045"/>
    <xdr:sp macro="" textlink="">
      <xdr:nvSpPr>
        <xdr:cNvPr id="87" name="n_1mainValue【図書館】&#10;有形固定資産減価償却率">
          <a:extLst>
            <a:ext uri="{FF2B5EF4-FFF2-40B4-BE49-F238E27FC236}">
              <a16:creationId xmlns:a16="http://schemas.microsoft.com/office/drawing/2014/main" id="{0E544BA0-0B48-4FC1-99CC-5A988BF4AB64}"/>
            </a:ext>
          </a:extLst>
        </xdr:cNvPr>
        <xdr:cNvSpPr txBox="1"/>
      </xdr:nvSpPr>
      <xdr:spPr>
        <a:xfrm>
          <a:off x="32391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93997</xdr:rowOff>
    </xdr:from>
    <xdr:ext cx="405111" cy="259045"/>
    <xdr:sp macro="" textlink="">
      <xdr:nvSpPr>
        <xdr:cNvPr id="88" name="n_2mainValue【図書館】&#10;有形固定資産減価償却率">
          <a:extLst>
            <a:ext uri="{FF2B5EF4-FFF2-40B4-BE49-F238E27FC236}">
              <a16:creationId xmlns:a16="http://schemas.microsoft.com/office/drawing/2014/main" id="{76F78464-366B-4D9C-8DB1-7A029814820D}"/>
            </a:ext>
          </a:extLst>
        </xdr:cNvPr>
        <xdr:cNvSpPr txBox="1"/>
      </xdr:nvSpPr>
      <xdr:spPr>
        <a:xfrm>
          <a:off x="24390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38752</xdr:rowOff>
    </xdr:from>
    <xdr:ext cx="405111" cy="259045"/>
    <xdr:sp macro="" textlink="">
      <xdr:nvSpPr>
        <xdr:cNvPr id="89" name="n_3mainValue【図書館】&#10;有形固定資産減価償却率">
          <a:extLst>
            <a:ext uri="{FF2B5EF4-FFF2-40B4-BE49-F238E27FC236}">
              <a16:creationId xmlns:a16="http://schemas.microsoft.com/office/drawing/2014/main" id="{408B2DA7-5D12-4188-852B-6EA359F984BC}"/>
            </a:ext>
          </a:extLst>
        </xdr:cNvPr>
        <xdr:cNvSpPr txBox="1"/>
      </xdr:nvSpPr>
      <xdr:spPr>
        <a:xfrm>
          <a:off x="164148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88282</xdr:rowOff>
    </xdr:from>
    <xdr:ext cx="405111" cy="259045"/>
    <xdr:sp macro="" textlink="">
      <xdr:nvSpPr>
        <xdr:cNvPr id="90" name="n_4mainValue【図書館】&#10;有形固定資産減価償却率">
          <a:extLst>
            <a:ext uri="{FF2B5EF4-FFF2-40B4-BE49-F238E27FC236}">
              <a16:creationId xmlns:a16="http://schemas.microsoft.com/office/drawing/2014/main" id="{D765F73D-AE9E-4B95-AF8F-CFC5D12DFA2C}"/>
            </a:ext>
          </a:extLst>
        </xdr:cNvPr>
        <xdr:cNvSpPr txBox="1"/>
      </xdr:nvSpPr>
      <xdr:spPr>
        <a:xfrm>
          <a:off x="85535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B3F3750-F600-4DA7-974D-22930C3399A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59AA10C-4D36-4150-8A20-3684CBCAB66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BE09738-FA6C-4264-B152-33C89F3D4AF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41F18A6-EB5B-4A33-B3F3-971FE1943C5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4CD4225-FCB0-4420-926B-1B2217FF88C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A5AB500-720E-4473-A022-49639F724B57}"/>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62083E7-385E-424F-A157-E79AE917D2B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B22231A-E3A9-46FC-A1DC-A053144E3FF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873D56BE-A1B5-41D5-BCB2-B84EA9073668}"/>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61B8B43-8AFA-456A-996E-E6270F5557B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4E0EF95-4D67-4562-840F-9C3C619F65D2}"/>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74C1FC44-BF1F-4C79-85E2-B03A0565E832}"/>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F222CF42-7DF2-4FAC-8F93-5F5CA444195F}"/>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DC34C295-C2B1-47E5-89F0-991FB6DA7538}"/>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532FADB-6C79-4323-90C5-BE9AAABEAF72}"/>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ABC89CC-CFAD-409A-A83F-F97A7086AB02}"/>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9CDD68D-F9E9-4463-B99D-1825331B9077}"/>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8C175475-A1F3-4948-A3E6-5FD352D6D7C6}"/>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8931220-647C-45D8-83DF-0165A0F7435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13C0810-9B3B-4A2D-914E-B5923BA4B87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41944CBF-1B09-4034-97C3-B18EBCE7B9B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30762CE7-A1FD-4F14-9306-E29A4B47C831}"/>
            </a:ext>
          </a:extLst>
        </xdr:cNvPr>
        <xdr:cNvCxnSpPr/>
      </xdr:nvCxnSpPr>
      <xdr:spPr>
        <a:xfrm flipV="1">
          <a:off x="9429115" y="572071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E25882E6-A3FE-4E8F-8A78-AF0267CFFE27}"/>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F6DB8A2E-8C55-4AD2-BC87-34442E06C022}"/>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BA5B6ED2-1820-4E38-95A1-EC6808E0312B}"/>
            </a:ext>
          </a:extLst>
        </xdr:cNvPr>
        <xdr:cNvSpPr txBox="1"/>
      </xdr:nvSpPr>
      <xdr:spPr>
        <a:xfrm>
          <a:off x="946785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4779E4F7-A974-4202-8613-8FC99FD421C2}"/>
            </a:ext>
          </a:extLst>
        </xdr:cNvPr>
        <xdr:cNvCxnSpPr/>
      </xdr:nvCxnSpPr>
      <xdr:spPr>
        <a:xfrm>
          <a:off x="9356090" y="57207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2A1C0F0A-D818-4A3D-AED9-17776328ABDB}"/>
            </a:ext>
          </a:extLst>
        </xdr:cNvPr>
        <xdr:cNvSpPr txBox="1"/>
      </xdr:nvSpPr>
      <xdr:spPr>
        <a:xfrm>
          <a:off x="946785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B306D4F8-E605-4C28-9C2B-820000D5ADFF}"/>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A6BD0652-3778-4BA0-877C-CD4F8A7CF6B6}"/>
            </a:ext>
          </a:extLst>
        </xdr:cNvPr>
        <xdr:cNvSpPr/>
      </xdr:nvSpPr>
      <xdr:spPr>
        <a:xfrm>
          <a:off x="8632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99664446-CA66-4F8D-AC18-6ADFF5057BC7}"/>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66E30D7C-4AF8-4660-B726-7329A812D8D9}"/>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8024CDE0-2AE0-4986-AF52-082E14BFEAB8}"/>
            </a:ext>
          </a:extLst>
        </xdr:cNvPr>
        <xdr:cNvSpPr/>
      </xdr:nvSpPr>
      <xdr:spPr>
        <a:xfrm>
          <a:off x="6231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ADA39FC-EC5C-4369-A606-319B000DF86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F13C8D0-77D5-4E9E-9A38-C81FBD30A91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4519180-176B-4677-9A2E-4C841391C49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30AD26-88B4-4461-A3FE-F457925F2A3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798E823-C072-4C40-A71D-2806AD39053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28" name="楕円 127">
          <a:extLst>
            <a:ext uri="{FF2B5EF4-FFF2-40B4-BE49-F238E27FC236}">
              <a16:creationId xmlns:a16="http://schemas.microsoft.com/office/drawing/2014/main" id="{43B0DF3C-30BA-445D-8CF1-D4E4363D954C}"/>
            </a:ext>
          </a:extLst>
        </xdr:cNvPr>
        <xdr:cNvSpPr/>
      </xdr:nvSpPr>
      <xdr:spPr>
        <a:xfrm>
          <a:off x="9394190" y="64947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129557</xdr:rowOff>
    </xdr:from>
    <xdr:ext cx="469744" cy="259045"/>
    <xdr:sp macro="" textlink="">
      <xdr:nvSpPr>
        <xdr:cNvPr id="129" name="【図書館】&#10;一人当たり面積該当値テキスト">
          <a:extLst>
            <a:ext uri="{FF2B5EF4-FFF2-40B4-BE49-F238E27FC236}">
              <a16:creationId xmlns:a16="http://schemas.microsoft.com/office/drawing/2014/main" id="{6C4FE678-8D79-42D8-A793-54F9580395E0}"/>
            </a:ext>
          </a:extLst>
        </xdr:cNvPr>
        <xdr:cNvSpPr txBox="1"/>
      </xdr:nvSpPr>
      <xdr:spPr>
        <a:xfrm>
          <a:off x="9467850"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0" name="楕円 129">
          <a:extLst>
            <a:ext uri="{FF2B5EF4-FFF2-40B4-BE49-F238E27FC236}">
              <a16:creationId xmlns:a16="http://schemas.microsoft.com/office/drawing/2014/main" id="{EDE4BD20-DFA4-4CFD-AFE9-4AE0081F0EAD}"/>
            </a:ext>
          </a:extLst>
        </xdr:cNvPr>
        <xdr:cNvSpPr/>
      </xdr:nvSpPr>
      <xdr:spPr>
        <a:xfrm>
          <a:off x="8632190" y="64947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30480</xdr:rowOff>
    </xdr:from>
    <xdr:to>
      <xdr:col>55</xdr:col>
      <xdr:colOff>0</xdr:colOff>
      <xdr:row>38</xdr:row>
      <xdr:rowOff>30480</xdr:rowOff>
    </xdr:to>
    <xdr:cxnSp macro="">
      <xdr:nvCxnSpPr>
        <xdr:cNvPr id="131" name="直線コネクタ 130">
          <a:extLst>
            <a:ext uri="{FF2B5EF4-FFF2-40B4-BE49-F238E27FC236}">
              <a16:creationId xmlns:a16="http://schemas.microsoft.com/office/drawing/2014/main" id="{42F5D1C9-8074-4856-BC57-5A7B7EAFCE05}"/>
            </a:ext>
          </a:extLst>
        </xdr:cNvPr>
        <xdr:cNvCxnSpPr/>
      </xdr:nvCxnSpPr>
      <xdr:spPr>
        <a:xfrm>
          <a:off x="8686800" y="65436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151130</xdr:rowOff>
    </xdr:from>
    <xdr:to>
      <xdr:col>46</xdr:col>
      <xdr:colOff>38100</xdr:colOff>
      <xdr:row>38</xdr:row>
      <xdr:rowOff>81280</xdr:rowOff>
    </xdr:to>
    <xdr:sp macro="" textlink="">
      <xdr:nvSpPr>
        <xdr:cNvPr id="132" name="楕円 131">
          <a:extLst>
            <a:ext uri="{FF2B5EF4-FFF2-40B4-BE49-F238E27FC236}">
              <a16:creationId xmlns:a16="http://schemas.microsoft.com/office/drawing/2014/main" id="{3FAF4541-7FDA-4DE8-B871-E2988BAA4BD7}"/>
            </a:ext>
          </a:extLst>
        </xdr:cNvPr>
        <xdr:cNvSpPr/>
      </xdr:nvSpPr>
      <xdr:spPr>
        <a:xfrm>
          <a:off x="7846060" y="64947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30480</xdr:rowOff>
    </xdr:to>
    <xdr:cxnSp macro="">
      <xdr:nvCxnSpPr>
        <xdr:cNvPr id="133" name="直線コネクタ 132">
          <a:extLst>
            <a:ext uri="{FF2B5EF4-FFF2-40B4-BE49-F238E27FC236}">
              <a16:creationId xmlns:a16="http://schemas.microsoft.com/office/drawing/2014/main" id="{85409EF0-D42C-4DE6-95DA-7600249DF2B1}"/>
            </a:ext>
          </a:extLst>
        </xdr:cNvPr>
        <xdr:cNvCxnSpPr/>
      </xdr:nvCxnSpPr>
      <xdr:spPr>
        <a:xfrm>
          <a:off x="7889240" y="65436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151130</xdr:rowOff>
    </xdr:from>
    <xdr:to>
      <xdr:col>41</xdr:col>
      <xdr:colOff>101600</xdr:colOff>
      <xdr:row>38</xdr:row>
      <xdr:rowOff>81280</xdr:rowOff>
    </xdr:to>
    <xdr:sp macro="" textlink="">
      <xdr:nvSpPr>
        <xdr:cNvPr id="134" name="楕円 133">
          <a:extLst>
            <a:ext uri="{FF2B5EF4-FFF2-40B4-BE49-F238E27FC236}">
              <a16:creationId xmlns:a16="http://schemas.microsoft.com/office/drawing/2014/main" id="{F237A974-F09A-40DA-AFED-615E98239086}"/>
            </a:ext>
          </a:extLst>
        </xdr:cNvPr>
        <xdr:cNvSpPr/>
      </xdr:nvSpPr>
      <xdr:spPr>
        <a:xfrm>
          <a:off x="7029450" y="64947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30480</xdr:rowOff>
    </xdr:from>
    <xdr:to>
      <xdr:col>45</xdr:col>
      <xdr:colOff>177800</xdr:colOff>
      <xdr:row>38</xdr:row>
      <xdr:rowOff>30480</xdr:rowOff>
    </xdr:to>
    <xdr:cxnSp macro="">
      <xdr:nvCxnSpPr>
        <xdr:cNvPr id="135" name="直線コネクタ 134">
          <a:extLst>
            <a:ext uri="{FF2B5EF4-FFF2-40B4-BE49-F238E27FC236}">
              <a16:creationId xmlns:a16="http://schemas.microsoft.com/office/drawing/2014/main" id="{8E1C7DA3-6FC2-4AB9-8F64-57B66C4FEB28}"/>
            </a:ext>
          </a:extLst>
        </xdr:cNvPr>
        <xdr:cNvCxnSpPr/>
      </xdr:nvCxnSpPr>
      <xdr:spPr>
        <a:xfrm>
          <a:off x="7084060" y="65436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36" name="楕円 135">
          <a:extLst>
            <a:ext uri="{FF2B5EF4-FFF2-40B4-BE49-F238E27FC236}">
              <a16:creationId xmlns:a16="http://schemas.microsoft.com/office/drawing/2014/main" id="{6856F83F-38D0-4C37-B187-1538C6C271D5}"/>
            </a:ext>
          </a:extLst>
        </xdr:cNvPr>
        <xdr:cNvSpPr/>
      </xdr:nvSpPr>
      <xdr:spPr>
        <a:xfrm>
          <a:off x="6231890" y="64947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30480</xdr:rowOff>
    </xdr:from>
    <xdr:to>
      <xdr:col>41</xdr:col>
      <xdr:colOff>50800</xdr:colOff>
      <xdr:row>38</xdr:row>
      <xdr:rowOff>30480</xdr:rowOff>
    </xdr:to>
    <xdr:cxnSp macro="">
      <xdr:nvCxnSpPr>
        <xdr:cNvPr id="137" name="直線コネクタ 136">
          <a:extLst>
            <a:ext uri="{FF2B5EF4-FFF2-40B4-BE49-F238E27FC236}">
              <a16:creationId xmlns:a16="http://schemas.microsoft.com/office/drawing/2014/main" id="{DE252314-5B04-4650-8438-55CE7A3C8704}"/>
            </a:ext>
          </a:extLst>
        </xdr:cNvPr>
        <xdr:cNvCxnSpPr/>
      </xdr:nvCxnSpPr>
      <xdr:spPr>
        <a:xfrm>
          <a:off x="6286500" y="65436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0FCD4767-21DA-45C4-826A-38E06F1FA80E}"/>
            </a:ext>
          </a:extLst>
        </xdr:cNvPr>
        <xdr:cNvSpPr txBox="1"/>
      </xdr:nvSpPr>
      <xdr:spPr>
        <a:xfrm>
          <a:off x="84544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03F40690-C7C8-4E88-A0EF-A3E9C77EBF35}"/>
            </a:ext>
          </a:extLst>
        </xdr:cNvPr>
        <xdr:cNvSpPr txBox="1"/>
      </xdr:nvSpPr>
      <xdr:spPr>
        <a:xfrm>
          <a:off x="767341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CD8DBA72-DE45-4115-9166-99873A57D5EA}"/>
            </a:ext>
          </a:extLst>
        </xdr:cNvPr>
        <xdr:cNvSpPr txBox="1"/>
      </xdr:nvSpPr>
      <xdr:spPr>
        <a:xfrm>
          <a:off x="686633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2C1E1FEE-C6E6-40A1-9D38-0FF1100A9035}"/>
            </a:ext>
          </a:extLst>
        </xdr:cNvPr>
        <xdr:cNvSpPr txBox="1"/>
      </xdr:nvSpPr>
      <xdr:spPr>
        <a:xfrm>
          <a:off x="606877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97807</xdr:rowOff>
    </xdr:from>
    <xdr:ext cx="469744" cy="259045"/>
    <xdr:sp macro="" textlink="">
      <xdr:nvSpPr>
        <xdr:cNvPr id="142" name="n_1mainValue【図書館】&#10;一人当たり面積">
          <a:extLst>
            <a:ext uri="{FF2B5EF4-FFF2-40B4-BE49-F238E27FC236}">
              <a16:creationId xmlns:a16="http://schemas.microsoft.com/office/drawing/2014/main" id="{741A3EC0-9209-4716-AE04-583C4DC6E302}"/>
            </a:ext>
          </a:extLst>
        </xdr:cNvPr>
        <xdr:cNvSpPr txBox="1"/>
      </xdr:nvSpPr>
      <xdr:spPr>
        <a:xfrm>
          <a:off x="845446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97807</xdr:rowOff>
    </xdr:from>
    <xdr:ext cx="469744" cy="259045"/>
    <xdr:sp macro="" textlink="">
      <xdr:nvSpPr>
        <xdr:cNvPr id="143" name="n_2mainValue【図書館】&#10;一人当たり面積">
          <a:extLst>
            <a:ext uri="{FF2B5EF4-FFF2-40B4-BE49-F238E27FC236}">
              <a16:creationId xmlns:a16="http://schemas.microsoft.com/office/drawing/2014/main" id="{3FD4DEEF-B08E-4AC8-8911-D2A955A7D04C}"/>
            </a:ext>
          </a:extLst>
        </xdr:cNvPr>
        <xdr:cNvSpPr txBox="1"/>
      </xdr:nvSpPr>
      <xdr:spPr>
        <a:xfrm>
          <a:off x="767341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97807</xdr:rowOff>
    </xdr:from>
    <xdr:ext cx="469744" cy="259045"/>
    <xdr:sp macro="" textlink="">
      <xdr:nvSpPr>
        <xdr:cNvPr id="144" name="n_3mainValue【図書館】&#10;一人当たり面積">
          <a:extLst>
            <a:ext uri="{FF2B5EF4-FFF2-40B4-BE49-F238E27FC236}">
              <a16:creationId xmlns:a16="http://schemas.microsoft.com/office/drawing/2014/main" id="{1C204E39-4350-4EC2-9952-7796DE130B12}"/>
            </a:ext>
          </a:extLst>
        </xdr:cNvPr>
        <xdr:cNvSpPr txBox="1"/>
      </xdr:nvSpPr>
      <xdr:spPr>
        <a:xfrm>
          <a:off x="6866332"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97807</xdr:rowOff>
    </xdr:from>
    <xdr:ext cx="469744" cy="259045"/>
    <xdr:sp macro="" textlink="">
      <xdr:nvSpPr>
        <xdr:cNvPr id="145" name="n_4mainValue【図書館】&#10;一人当たり面積">
          <a:extLst>
            <a:ext uri="{FF2B5EF4-FFF2-40B4-BE49-F238E27FC236}">
              <a16:creationId xmlns:a16="http://schemas.microsoft.com/office/drawing/2014/main" id="{44C432F9-0D1F-4032-9FF4-7AE7FA92A051}"/>
            </a:ext>
          </a:extLst>
        </xdr:cNvPr>
        <xdr:cNvSpPr txBox="1"/>
      </xdr:nvSpPr>
      <xdr:spPr>
        <a:xfrm>
          <a:off x="6068772"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CBF1BA6-7A14-4D33-ABD7-564991B8AF9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DE82674-DF0D-4549-BBDE-599C2C61291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8C504A6-41B5-4528-A435-EB3ADD42194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F1EA37D-F2C8-4399-8D81-276CB942A5C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D2150F4-F07C-4A37-A208-FD4AF381C57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B608261-5A41-4FA8-97D1-583A80E9E01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F1AF961-7A2C-4735-B05F-A2CE30C42F6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E66B9B6-BD15-420E-8B3E-88CE5902AE04}"/>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A712434-9916-40E2-8709-B806374078D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88D76C4-B8B9-43C7-8586-D19BBE8B99F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A0AB532-4162-4E12-A9F6-ABD6A66FF61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21C526E-FEE5-4314-AC57-5D5CD248497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6C3423F4-5D20-4D55-AC42-C93642CF1E10}"/>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20E07B7-E327-41C4-B345-679B86E21931}"/>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728DE9C-C1AB-4F1F-9380-3DD3A92AD225}"/>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44FB63B-1605-4DED-B451-158363D37336}"/>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971C59C9-9CFE-4946-9974-F0DBB4986EBD}"/>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450BFF1-5403-4963-A7BE-1A6463EBE855}"/>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16AFF07F-B65C-4864-826A-5313F33B740C}"/>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AE3E204E-7C34-4AB6-B4B6-F24DB64FDC90}"/>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D649CB00-9C62-4823-85EF-C7CEADDCD1BE}"/>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751A4E2-A4A2-46C9-81C1-E97815E3947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EA44B176-D435-48F8-AFA0-73CDD9F4CAE4}"/>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3ADC086D-FF4B-4203-B579-A7086FA4D54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90D475C2-FBE7-4096-B691-911A97B893D4}"/>
            </a:ext>
          </a:extLst>
        </xdr:cNvPr>
        <xdr:cNvCxnSpPr/>
      </xdr:nvCxnSpPr>
      <xdr:spPr>
        <a:xfrm flipV="1">
          <a:off x="4173855" y="977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5E205669-DB3D-4FAE-82A8-6D3CEB178D0B}"/>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6AF361E5-9539-4E5F-AFFF-6F6B94D838CF}"/>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EE1F22D-DEA6-4983-AE4C-F5BA9D4524EC}"/>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3944F69F-DD87-47B4-8BEF-8809F04D5D34}"/>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7B7A2DAA-A6A6-4845-9F26-71300D68C74F}"/>
            </a:ext>
          </a:extLst>
        </xdr:cNvPr>
        <xdr:cNvSpPr txBox="1"/>
      </xdr:nvSpPr>
      <xdr:spPr>
        <a:xfrm>
          <a:off x="4212590" y="1003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9C2A5C8C-3BC6-48FA-BB76-3BBFA8FD53FB}"/>
            </a:ext>
          </a:extLst>
        </xdr:cNvPr>
        <xdr:cNvSpPr/>
      </xdr:nvSpPr>
      <xdr:spPr>
        <a:xfrm>
          <a:off x="4131310" y="1017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967D0F5B-36E9-486F-9B7F-704F8C675E6A}"/>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2089DA5B-73E6-493F-B883-2C52BBD65CEA}"/>
            </a:ext>
          </a:extLst>
        </xdr:cNvPr>
        <xdr:cNvSpPr/>
      </xdr:nvSpPr>
      <xdr:spPr>
        <a:xfrm>
          <a:off x="25717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F3B988E6-7119-4A6A-9F4A-21441B65DE35}"/>
            </a:ext>
          </a:extLst>
        </xdr:cNvPr>
        <xdr:cNvSpPr/>
      </xdr:nvSpPr>
      <xdr:spPr>
        <a:xfrm>
          <a:off x="17741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43BEACB3-690D-4A60-ABA6-3DF57497E0B4}"/>
            </a:ext>
          </a:extLst>
        </xdr:cNvPr>
        <xdr:cNvSpPr/>
      </xdr:nvSpPr>
      <xdr:spPr>
        <a:xfrm>
          <a:off x="9880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B9A4041-918F-44E8-AA1F-9EB5DA697E7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25F0C37-CB2E-471E-B42A-22188824133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B340242-8248-4D2C-AA32-00AC4C0020F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DCA16E8-A38E-4E71-9938-E44100C54D5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9E54866-7488-42A7-9D1E-B845E3B85B5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10160</xdr:rowOff>
    </xdr:from>
    <xdr:to>
      <xdr:col>24</xdr:col>
      <xdr:colOff>114300</xdr:colOff>
      <xdr:row>60</xdr:row>
      <xdr:rowOff>111760</xdr:rowOff>
    </xdr:to>
    <xdr:sp macro="" textlink="">
      <xdr:nvSpPr>
        <xdr:cNvPr id="186" name="楕円 185">
          <a:extLst>
            <a:ext uri="{FF2B5EF4-FFF2-40B4-BE49-F238E27FC236}">
              <a16:creationId xmlns:a16="http://schemas.microsoft.com/office/drawing/2014/main" id="{C7A52AB1-9AF0-4D41-810D-D73D99814FBE}"/>
            </a:ext>
          </a:extLst>
        </xdr:cNvPr>
        <xdr:cNvSpPr/>
      </xdr:nvSpPr>
      <xdr:spPr>
        <a:xfrm>
          <a:off x="4131310" y="102990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160037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11D2AF08-2B59-4A06-A62D-64F79C7D06AB}"/>
            </a:ext>
          </a:extLst>
        </xdr:cNvPr>
        <xdr:cNvSpPr txBox="1"/>
      </xdr:nvSpPr>
      <xdr:spPr>
        <a:xfrm>
          <a:off x="4212590" y="1027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48260</xdr:rowOff>
    </xdr:from>
    <xdr:to>
      <xdr:col>20</xdr:col>
      <xdr:colOff>38100</xdr:colOff>
      <xdr:row>60</xdr:row>
      <xdr:rowOff>149860</xdr:rowOff>
    </xdr:to>
    <xdr:sp macro="" textlink="">
      <xdr:nvSpPr>
        <xdr:cNvPr id="188" name="楕円 187">
          <a:extLst>
            <a:ext uri="{FF2B5EF4-FFF2-40B4-BE49-F238E27FC236}">
              <a16:creationId xmlns:a16="http://schemas.microsoft.com/office/drawing/2014/main" id="{144A61E9-453C-49D0-B1FD-38CECDAD5C74}"/>
            </a:ext>
          </a:extLst>
        </xdr:cNvPr>
        <xdr:cNvSpPr/>
      </xdr:nvSpPr>
      <xdr:spPr>
        <a:xfrm>
          <a:off x="3388360" y="103371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60960</xdr:rowOff>
    </xdr:from>
    <xdr:to>
      <xdr:col>24</xdr:col>
      <xdr:colOff>63500</xdr:colOff>
      <xdr:row>60</xdr:row>
      <xdr:rowOff>99060</xdr:rowOff>
    </xdr:to>
    <xdr:cxnSp macro="">
      <xdr:nvCxnSpPr>
        <xdr:cNvPr id="189" name="直線コネクタ 188">
          <a:extLst>
            <a:ext uri="{FF2B5EF4-FFF2-40B4-BE49-F238E27FC236}">
              <a16:creationId xmlns:a16="http://schemas.microsoft.com/office/drawing/2014/main" id="{E81B891C-834E-4837-9441-99BCEEB2C220}"/>
            </a:ext>
          </a:extLst>
        </xdr:cNvPr>
        <xdr:cNvCxnSpPr/>
      </xdr:nvCxnSpPr>
      <xdr:spPr>
        <a:xfrm flipV="1">
          <a:off x="3431540" y="1034415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8255</xdr:rowOff>
    </xdr:from>
    <xdr:to>
      <xdr:col>15</xdr:col>
      <xdr:colOff>101600</xdr:colOff>
      <xdr:row>60</xdr:row>
      <xdr:rowOff>109855</xdr:rowOff>
    </xdr:to>
    <xdr:sp macro="" textlink="">
      <xdr:nvSpPr>
        <xdr:cNvPr id="190" name="楕円 189">
          <a:extLst>
            <a:ext uri="{FF2B5EF4-FFF2-40B4-BE49-F238E27FC236}">
              <a16:creationId xmlns:a16="http://schemas.microsoft.com/office/drawing/2014/main" id="{83C5E1F4-DA09-402B-8B31-3AD4AB551679}"/>
            </a:ext>
          </a:extLst>
        </xdr:cNvPr>
        <xdr:cNvSpPr/>
      </xdr:nvSpPr>
      <xdr:spPr>
        <a:xfrm>
          <a:off x="2571750" y="102971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59055</xdr:rowOff>
    </xdr:from>
    <xdr:to>
      <xdr:col>19</xdr:col>
      <xdr:colOff>177800</xdr:colOff>
      <xdr:row>60</xdr:row>
      <xdr:rowOff>99060</xdr:rowOff>
    </xdr:to>
    <xdr:cxnSp macro="">
      <xdr:nvCxnSpPr>
        <xdr:cNvPr id="191" name="直線コネクタ 190">
          <a:extLst>
            <a:ext uri="{FF2B5EF4-FFF2-40B4-BE49-F238E27FC236}">
              <a16:creationId xmlns:a16="http://schemas.microsoft.com/office/drawing/2014/main" id="{3B605364-3992-4A88-875B-A4A8245C31DD}"/>
            </a:ext>
          </a:extLst>
        </xdr:cNvPr>
        <xdr:cNvCxnSpPr/>
      </xdr:nvCxnSpPr>
      <xdr:spPr>
        <a:xfrm>
          <a:off x="2626360" y="10342245"/>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92" name="楕円 191">
          <a:extLst>
            <a:ext uri="{FF2B5EF4-FFF2-40B4-BE49-F238E27FC236}">
              <a16:creationId xmlns:a16="http://schemas.microsoft.com/office/drawing/2014/main" id="{718EE59C-0E7F-4B89-8FE8-13A20CEC3C6B}"/>
            </a:ext>
          </a:extLst>
        </xdr:cNvPr>
        <xdr:cNvSpPr/>
      </xdr:nvSpPr>
      <xdr:spPr>
        <a:xfrm>
          <a:off x="1774190" y="102495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17145</xdr:rowOff>
    </xdr:from>
    <xdr:to>
      <xdr:col>15</xdr:col>
      <xdr:colOff>50800</xdr:colOff>
      <xdr:row>60</xdr:row>
      <xdr:rowOff>59055</xdr:rowOff>
    </xdr:to>
    <xdr:cxnSp macro="">
      <xdr:nvCxnSpPr>
        <xdr:cNvPr id="193" name="直線コネクタ 192">
          <a:extLst>
            <a:ext uri="{FF2B5EF4-FFF2-40B4-BE49-F238E27FC236}">
              <a16:creationId xmlns:a16="http://schemas.microsoft.com/office/drawing/2014/main" id="{91021946-3520-41E1-BA56-3F6754256336}"/>
            </a:ext>
          </a:extLst>
        </xdr:cNvPr>
        <xdr:cNvCxnSpPr/>
      </xdr:nvCxnSpPr>
      <xdr:spPr>
        <a:xfrm>
          <a:off x="1828800" y="1030795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154940</xdr:rowOff>
    </xdr:from>
    <xdr:to>
      <xdr:col>6</xdr:col>
      <xdr:colOff>38100</xdr:colOff>
      <xdr:row>60</xdr:row>
      <xdr:rowOff>85090</xdr:rowOff>
    </xdr:to>
    <xdr:sp macro="" textlink="">
      <xdr:nvSpPr>
        <xdr:cNvPr id="194" name="楕円 193">
          <a:extLst>
            <a:ext uri="{FF2B5EF4-FFF2-40B4-BE49-F238E27FC236}">
              <a16:creationId xmlns:a16="http://schemas.microsoft.com/office/drawing/2014/main" id="{E12C71A7-DECE-4BB5-B124-27AD44977E05}"/>
            </a:ext>
          </a:extLst>
        </xdr:cNvPr>
        <xdr:cNvSpPr/>
      </xdr:nvSpPr>
      <xdr:spPr>
        <a:xfrm>
          <a:off x="988060" y="10270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17145</xdr:rowOff>
    </xdr:from>
    <xdr:to>
      <xdr:col>10</xdr:col>
      <xdr:colOff>114300</xdr:colOff>
      <xdr:row>60</xdr:row>
      <xdr:rowOff>34290</xdr:rowOff>
    </xdr:to>
    <xdr:cxnSp macro="">
      <xdr:nvCxnSpPr>
        <xdr:cNvPr id="195" name="直線コネクタ 194">
          <a:extLst>
            <a:ext uri="{FF2B5EF4-FFF2-40B4-BE49-F238E27FC236}">
              <a16:creationId xmlns:a16="http://schemas.microsoft.com/office/drawing/2014/main" id="{DF929DE9-11AB-424C-B5E7-7DA57AE5A70D}"/>
            </a:ext>
          </a:extLst>
        </xdr:cNvPr>
        <xdr:cNvCxnSpPr/>
      </xdr:nvCxnSpPr>
      <xdr:spPr>
        <a:xfrm flipV="1">
          <a:off x="1031240" y="1030795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E3ECE1EE-66C5-4EC4-9F6E-78F3355FA64D}"/>
            </a:ext>
          </a:extLst>
        </xdr:cNvPr>
        <xdr:cNvSpPr txBox="1"/>
      </xdr:nvSpPr>
      <xdr:spPr>
        <a:xfrm>
          <a:off x="32391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68C68CE4-17CA-42F9-978F-F0F4821433D8}"/>
            </a:ext>
          </a:extLst>
        </xdr:cNvPr>
        <xdr:cNvSpPr txBox="1"/>
      </xdr:nvSpPr>
      <xdr:spPr>
        <a:xfrm>
          <a:off x="2439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FA546493-083A-40F3-BA8C-BF8CBE7963A1}"/>
            </a:ext>
          </a:extLst>
        </xdr:cNvPr>
        <xdr:cNvSpPr txBox="1"/>
      </xdr:nvSpPr>
      <xdr:spPr>
        <a:xfrm>
          <a:off x="16414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D5A3CE96-13A1-4FAB-B489-C61F30BF4880}"/>
            </a:ext>
          </a:extLst>
        </xdr:cNvPr>
        <xdr:cNvSpPr txBox="1"/>
      </xdr:nvSpPr>
      <xdr:spPr>
        <a:xfrm>
          <a:off x="85535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140987</xdr:rowOff>
    </xdr:from>
    <xdr:ext cx="405111" cy="259045"/>
    <xdr:sp macro="" textlink="">
      <xdr:nvSpPr>
        <xdr:cNvPr id="200" name="n_1mainValue【体育館・プール】&#10;有形固定資産減価償却率">
          <a:extLst>
            <a:ext uri="{FF2B5EF4-FFF2-40B4-BE49-F238E27FC236}">
              <a16:creationId xmlns:a16="http://schemas.microsoft.com/office/drawing/2014/main" id="{A7293643-FA28-4633-A51F-1451FDDF5185}"/>
            </a:ext>
          </a:extLst>
        </xdr:cNvPr>
        <xdr:cNvSpPr txBox="1"/>
      </xdr:nvSpPr>
      <xdr:spPr>
        <a:xfrm>
          <a:off x="32391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100982</xdr:rowOff>
    </xdr:from>
    <xdr:ext cx="405111" cy="259045"/>
    <xdr:sp macro="" textlink="">
      <xdr:nvSpPr>
        <xdr:cNvPr id="201" name="n_2mainValue【体育館・プール】&#10;有形固定資産減価償却率">
          <a:extLst>
            <a:ext uri="{FF2B5EF4-FFF2-40B4-BE49-F238E27FC236}">
              <a16:creationId xmlns:a16="http://schemas.microsoft.com/office/drawing/2014/main" id="{C75A0C20-FC8D-4F00-BA25-E5CF40700221}"/>
            </a:ext>
          </a:extLst>
        </xdr:cNvPr>
        <xdr:cNvSpPr txBox="1"/>
      </xdr:nvSpPr>
      <xdr:spPr>
        <a:xfrm>
          <a:off x="24390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202" name="n_3mainValue【体育館・プール】&#10;有形固定資産減価償却率">
          <a:extLst>
            <a:ext uri="{FF2B5EF4-FFF2-40B4-BE49-F238E27FC236}">
              <a16:creationId xmlns:a16="http://schemas.microsoft.com/office/drawing/2014/main" id="{55468D2F-AF44-484C-9B32-7206F3B870D8}"/>
            </a:ext>
          </a:extLst>
        </xdr:cNvPr>
        <xdr:cNvSpPr txBox="1"/>
      </xdr:nvSpPr>
      <xdr:spPr>
        <a:xfrm>
          <a:off x="164148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76217</xdr:rowOff>
    </xdr:from>
    <xdr:ext cx="405111" cy="259045"/>
    <xdr:sp macro="" textlink="">
      <xdr:nvSpPr>
        <xdr:cNvPr id="203" name="n_4mainValue【体育館・プール】&#10;有形固定資産減価償却率">
          <a:extLst>
            <a:ext uri="{FF2B5EF4-FFF2-40B4-BE49-F238E27FC236}">
              <a16:creationId xmlns:a16="http://schemas.microsoft.com/office/drawing/2014/main" id="{DC72799C-390D-41A2-9F4F-7D4A562E8750}"/>
            </a:ext>
          </a:extLst>
        </xdr:cNvPr>
        <xdr:cNvSpPr txBox="1"/>
      </xdr:nvSpPr>
      <xdr:spPr>
        <a:xfrm>
          <a:off x="85535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633DBF4B-098A-48F2-9506-58DCB5339A7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D248F471-C23C-4A43-8095-BA934B6C231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6F5DF11-DB88-44C6-A12A-4200627918B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7FBF8A25-BF7F-4913-894F-6CB7D649AA6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9838027-BE01-43A8-87BB-7188C029DE4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0204A68-54E2-4D1D-AABB-0C15D5A97A4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00E7E98-BA6A-4E1B-B6E8-C8093782CFC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7C06153-99E5-4673-BA78-BE0CF29CBA2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2D36CA6-3322-466D-B1E4-A4BADEA22E7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FDEFF52-9175-4307-8091-6DE64CB26E0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C74D87B2-19D2-4DB6-9B36-A4BA24A3C86D}"/>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F65873EB-2D89-4A45-92C4-6421A4FA1754}"/>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6A706672-CD37-4E8C-80FF-A82A2C04A068}"/>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72777374-C2F0-4FA5-BFFF-79BD541BA075}"/>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2F23D669-520E-44D6-A60C-E1EA59336CF2}"/>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B21BB157-482C-4881-A37D-3FA92476D2BC}"/>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47A00602-039A-4527-9A69-C44CDE77FA75}"/>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41FD08C4-D97B-473A-B0AA-63102302F5BC}"/>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860B35F5-8B03-4AF2-9AC0-74A3520ABC5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AC747F8B-591E-4324-AAE5-A2719C81E2CF}"/>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5AFC6767-0BAD-480E-B25E-6300051CA5F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3D89D165-D68C-4968-AA57-72226FCD1786}"/>
            </a:ext>
          </a:extLst>
        </xdr:cNvPr>
        <xdr:cNvCxnSpPr/>
      </xdr:nvCxnSpPr>
      <xdr:spPr>
        <a:xfrm flipV="1">
          <a:off x="9429115" y="9580626"/>
          <a:ext cx="0" cy="138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C3849CE5-BA82-4D86-9016-BA8AC7F2B71A}"/>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303A64BA-BAA4-467A-BB2A-609DD094B6E9}"/>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181A9923-41D7-46F6-AB5B-763A7413B43D}"/>
            </a:ext>
          </a:extLst>
        </xdr:cNvPr>
        <xdr:cNvSpPr txBox="1"/>
      </xdr:nvSpPr>
      <xdr:spPr>
        <a:xfrm>
          <a:off x="9467850" y="935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A868621A-746D-443A-910C-BBC56E73D50A}"/>
            </a:ext>
          </a:extLst>
        </xdr:cNvPr>
        <xdr:cNvCxnSpPr/>
      </xdr:nvCxnSpPr>
      <xdr:spPr>
        <a:xfrm>
          <a:off x="9356090" y="95806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8CB5F8DA-6B0A-40DC-A3F2-A3B8D314AD5B}"/>
            </a:ext>
          </a:extLst>
        </xdr:cNvPr>
        <xdr:cNvSpPr txBox="1"/>
      </xdr:nvSpPr>
      <xdr:spPr>
        <a:xfrm>
          <a:off x="9467850" y="1050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85FBEEAA-00A8-43B8-AC83-CD698B31141E}"/>
            </a:ext>
          </a:extLst>
        </xdr:cNvPr>
        <xdr:cNvSpPr/>
      </xdr:nvSpPr>
      <xdr:spPr>
        <a:xfrm>
          <a:off x="9394190" y="106461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DFE488A3-61DB-41B3-8F0C-5DF1BA2D994A}"/>
            </a:ext>
          </a:extLst>
        </xdr:cNvPr>
        <xdr:cNvSpPr/>
      </xdr:nvSpPr>
      <xdr:spPr>
        <a:xfrm>
          <a:off x="8632190" y="106507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38F2661F-9903-4E3F-B3C6-2B4B15C5A716}"/>
            </a:ext>
          </a:extLst>
        </xdr:cNvPr>
        <xdr:cNvSpPr/>
      </xdr:nvSpPr>
      <xdr:spPr>
        <a:xfrm>
          <a:off x="7846060" y="1065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78F42E8D-C7BA-4912-B5D0-5BC4BC7DD6DB}"/>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30E0A009-3BF3-4E95-ABEF-6263459879D7}"/>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26057F21-8C31-4BB1-8176-6B1F9CBE691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AD9925C-6A17-490F-BF94-E557038E3EA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410A94C-06DA-48BD-B642-2687090C6D7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95291C9-9C60-401B-913B-D2FE273DCB3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70F5AD8-A87C-4C48-8A9A-E5CF0389C00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macro="" textlink="">
      <xdr:nvSpPr>
        <xdr:cNvPr id="241" name="楕円 240">
          <a:extLst>
            <a:ext uri="{FF2B5EF4-FFF2-40B4-BE49-F238E27FC236}">
              <a16:creationId xmlns:a16="http://schemas.microsoft.com/office/drawing/2014/main" id="{19FAE8E5-DB92-4E33-AA92-B532B7F18FE1}"/>
            </a:ext>
          </a:extLst>
        </xdr:cNvPr>
        <xdr:cNvSpPr/>
      </xdr:nvSpPr>
      <xdr:spPr>
        <a:xfrm>
          <a:off x="9394190" y="1065720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7637</xdr:rowOff>
    </xdr:from>
    <xdr:ext cx="469744" cy="259045"/>
    <xdr:sp macro="" textlink="">
      <xdr:nvSpPr>
        <xdr:cNvPr id="242" name="【体育館・プール】&#10;一人当たり面積該当値テキスト">
          <a:extLst>
            <a:ext uri="{FF2B5EF4-FFF2-40B4-BE49-F238E27FC236}">
              <a16:creationId xmlns:a16="http://schemas.microsoft.com/office/drawing/2014/main" id="{08DB4FD3-2946-420C-96E2-34C3C13F9DBF}"/>
            </a:ext>
          </a:extLst>
        </xdr:cNvPr>
        <xdr:cNvSpPr txBox="1"/>
      </xdr:nvSpPr>
      <xdr:spPr>
        <a:xfrm>
          <a:off x="9467850" y="1063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33782</xdr:rowOff>
    </xdr:from>
    <xdr:to>
      <xdr:col>50</xdr:col>
      <xdr:colOff>165100</xdr:colOff>
      <xdr:row>62</xdr:row>
      <xdr:rowOff>135382</xdr:rowOff>
    </xdr:to>
    <xdr:sp macro="" textlink="">
      <xdr:nvSpPr>
        <xdr:cNvPr id="243" name="楕円 242">
          <a:extLst>
            <a:ext uri="{FF2B5EF4-FFF2-40B4-BE49-F238E27FC236}">
              <a16:creationId xmlns:a16="http://schemas.microsoft.com/office/drawing/2014/main" id="{06891AD2-E4DF-4097-8B31-AEF773A2E163}"/>
            </a:ext>
          </a:extLst>
        </xdr:cNvPr>
        <xdr:cNvSpPr/>
      </xdr:nvSpPr>
      <xdr:spPr>
        <a:xfrm>
          <a:off x="8632190" y="106617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80010</xdr:rowOff>
    </xdr:from>
    <xdr:to>
      <xdr:col>55</xdr:col>
      <xdr:colOff>0</xdr:colOff>
      <xdr:row>62</xdr:row>
      <xdr:rowOff>84582</xdr:rowOff>
    </xdr:to>
    <xdr:cxnSp macro="">
      <xdr:nvCxnSpPr>
        <xdr:cNvPr id="244" name="直線コネクタ 243">
          <a:extLst>
            <a:ext uri="{FF2B5EF4-FFF2-40B4-BE49-F238E27FC236}">
              <a16:creationId xmlns:a16="http://schemas.microsoft.com/office/drawing/2014/main" id="{43732C54-A148-45EB-937B-BA929A935B03}"/>
            </a:ext>
          </a:extLst>
        </xdr:cNvPr>
        <xdr:cNvCxnSpPr/>
      </xdr:nvCxnSpPr>
      <xdr:spPr>
        <a:xfrm flipV="1">
          <a:off x="8686800" y="10711815"/>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36068</xdr:rowOff>
    </xdr:from>
    <xdr:to>
      <xdr:col>46</xdr:col>
      <xdr:colOff>38100</xdr:colOff>
      <xdr:row>62</xdr:row>
      <xdr:rowOff>137668</xdr:rowOff>
    </xdr:to>
    <xdr:sp macro="" textlink="">
      <xdr:nvSpPr>
        <xdr:cNvPr id="245" name="楕円 244">
          <a:extLst>
            <a:ext uri="{FF2B5EF4-FFF2-40B4-BE49-F238E27FC236}">
              <a16:creationId xmlns:a16="http://schemas.microsoft.com/office/drawing/2014/main" id="{24029D2D-6C0C-4B1C-8D5A-AB7480CC4560}"/>
            </a:ext>
          </a:extLst>
        </xdr:cNvPr>
        <xdr:cNvSpPr/>
      </xdr:nvSpPr>
      <xdr:spPr>
        <a:xfrm>
          <a:off x="7846060" y="106659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84582</xdr:rowOff>
    </xdr:from>
    <xdr:to>
      <xdr:col>50</xdr:col>
      <xdr:colOff>114300</xdr:colOff>
      <xdr:row>62</xdr:row>
      <xdr:rowOff>86868</xdr:rowOff>
    </xdr:to>
    <xdr:cxnSp macro="">
      <xdr:nvCxnSpPr>
        <xdr:cNvPr id="246" name="直線コネクタ 245">
          <a:extLst>
            <a:ext uri="{FF2B5EF4-FFF2-40B4-BE49-F238E27FC236}">
              <a16:creationId xmlns:a16="http://schemas.microsoft.com/office/drawing/2014/main" id="{0D2121A8-FF1F-4EBE-BD6B-037304DC34A7}"/>
            </a:ext>
          </a:extLst>
        </xdr:cNvPr>
        <xdr:cNvCxnSpPr/>
      </xdr:nvCxnSpPr>
      <xdr:spPr>
        <a:xfrm flipV="1">
          <a:off x="7889240" y="10716387"/>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38354</xdr:rowOff>
    </xdr:from>
    <xdr:to>
      <xdr:col>41</xdr:col>
      <xdr:colOff>101600</xdr:colOff>
      <xdr:row>62</xdr:row>
      <xdr:rowOff>139954</xdr:rowOff>
    </xdr:to>
    <xdr:sp macro="" textlink="">
      <xdr:nvSpPr>
        <xdr:cNvPr id="247" name="楕円 246">
          <a:extLst>
            <a:ext uri="{FF2B5EF4-FFF2-40B4-BE49-F238E27FC236}">
              <a16:creationId xmlns:a16="http://schemas.microsoft.com/office/drawing/2014/main" id="{C75D92DC-E8BE-493D-A021-9C2D36E03871}"/>
            </a:ext>
          </a:extLst>
        </xdr:cNvPr>
        <xdr:cNvSpPr/>
      </xdr:nvSpPr>
      <xdr:spPr>
        <a:xfrm>
          <a:off x="7029450" y="106682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86868</xdr:rowOff>
    </xdr:from>
    <xdr:to>
      <xdr:col>45</xdr:col>
      <xdr:colOff>177800</xdr:colOff>
      <xdr:row>62</xdr:row>
      <xdr:rowOff>89154</xdr:rowOff>
    </xdr:to>
    <xdr:cxnSp macro="">
      <xdr:nvCxnSpPr>
        <xdr:cNvPr id="248" name="直線コネクタ 247">
          <a:extLst>
            <a:ext uri="{FF2B5EF4-FFF2-40B4-BE49-F238E27FC236}">
              <a16:creationId xmlns:a16="http://schemas.microsoft.com/office/drawing/2014/main" id="{831436D3-5F43-4008-BEBB-5F10C3B96E3A}"/>
            </a:ext>
          </a:extLst>
        </xdr:cNvPr>
        <xdr:cNvCxnSpPr/>
      </xdr:nvCxnSpPr>
      <xdr:spPr>
        <a:xfrm flipV="1">
          <a:off x="7084060" y="10718673"/>
          <a:ext cx="80518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31496</xdr:rowOff>
    </xdr:from>
    <xdr:to>
      <xdr:col>36</xdr:col>
      <xdr:colOff>165100</xdr:colOff>
      <xdr:row>62</xdr:row>
      <xdr:rowOff>133096</xdr:rowOff>
    </xdr:to>
    <xdr:sp macro="" textlink="">
      <xdr:nvSpPr>
        <xdr:cNvPr id="249" name="楕円 248">
          <a:extLst>
            <a:ext uri="{FF2B5EF4-FFF2-40B4-BE49-F238E27FC236}">
              <a16:creationId xmlns:a16="http://schemas.microsoft.com/office/drawing/2014/main" id="{15D5177C-E28F-4DBE-AD6E-FE83D2250659}"/>
            </a:ext>
          </a:extLst>
        </xdr:cNvPr>
        <xdr:cNvSpPr/>
      </xdr:nvSpPr>
      <xdr:spPr>
        <a:xfrm>
          <a:off x="6231890" y="1065949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82296</xdr:rowOff>
    </xdr:from>
    <xdr:to>
      <xdr:col>41</xdr:col>
      <xdr:colOff>50800</xdr:colOff>
      <xdr:row>62</xdr:row>
      <xdr:rowOff>89154</xdr:rowOff>
    </xdr:to>
    <xdr:cxnSp macro="">
      <xdr:nvCxnSpPr>
        <xdr:cNvPr id="250" name="直線コネクタ 249">
          <a:extLst>
            <a:ext uri="{FF2B5EF4-FFF2-40B4-BE49-F238E27FC236}">
              <a16:creationId xmlns:a16="http://schemas.microsoft.com/office/drawing/2014/main" id="{D68320D8-DE0E-4DD8-8D0F-666B31650739}"/>
            </a:ext>
          </a:extLst>
        </xdr:cNvPr>
        <xdr:cNvCxnSpPr/>
      </xdr:nvCxnSpPr>
      <xdr:spPr>
        <a:xfrm>
          <a:off x="6286500" y="10714101"/>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BC39883C-A4BD-44A0-81D9-B53272AA665C}"/>
            </a:ext>
          </a:extLst>
        </xdr:cNvPr>
        <xdr:cNvSpPr txBox="1"/>
      </xdr:nvSpPr>
      <xdr:spPr>
        <a:xfrm>
          <a:off x="8454467" y="1042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D1D41766-8445-48F2-A3AF-0813B96A4F48}"/>
            </a:ext>
          </a:extLst>
        </xdr:cNvPr>
        <xdr:cNvSpPr txBox="1"/>
      </xdr:nvSpPr>
      <xdr:spPr>
        <a:xfrm>
          <a:off x="7673417" y="1043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AA02BBED-EE52-4AC3-AEC8-FDD94F7B46AF}"/>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521FC03C-0576-4FFE-93BE-09A6CBDFD69A}"/>
            </a:ext>
          </a:extLst>
        </xdr:cNvPr>
        <xdr:cNvSpPr txBox="1"/>
      </xdr:nvSpPr>
      <xdr:spPr>
        <a:xfrm>
          <a:off x="6068772" y="1076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126509</xdr:rowOff>
    </xdr:from>
    <xdr:ext cx="469744" cy="259045"/>
    <xdr:sp macro="" textlink="">
      <xdr:nvSpPr>
        <xdr:cNvPr id="255" name="n_1mainValue【体育館・プール】&#10;一人当たり面積">
          <a:extLst>
            <a:ext uri="{FF2B5EF4-FFF2-40B4-BE49-F238E27FC236}">
              <a16:creationId xmlns:a16="http://schemas.microsoft.com/office/drawing/2014/main" id="{EEF21D91-2D8D-413D-BB88-C2C100598D08}"/>
            </a:ext>
          </a:extLst>
        </xdr:cNvPr>
        <xdr:cNvSpPr txBox="1"/>
      </xdr:nvSpPr>
      <xdr:spPr>
        <a:xfrm>
          <a:off x="8454467" y="1076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128795</xdr:rowOff>
    </xdr:from>
    <xdr:ext cx="469744" cy="259045"/>
    <xdr:sp macro="" textlink="">
      <xdr:nvSpPr>
        <xdr:cNvPr id="256" name="n_2mainValue【体育館・プール】&#10;一人当たり面積">
          <a:extLst>
            <a:ext uri="{FF2B5EF4-FFF2-40B4-BE49-F238E27FC236}">
              <a16:creationId xmlns:a16="http://schemas.microsoft.com/office/drawing/2014/main" id="{02FD13C8-C282-4640-BC59-8F88C6F733F1}"/>
            </a:ext>
          </a:extLst>
        </xdr:cNvPr>
        <xdr:cNvSpPr txBox="1"/>
      </xdr:nvSpPr>
      <xdr:spPr>
        <a:xfrm>
          <a:off x="7673417" y="1076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131081</xdr:rowOff>
    </xdr:from>
    <xdr:ext cx="469744" cy="259045"/>
    <xdr:sp macro="" textlink="">
      <xdr:nvSpPr>
        <xdr:cNvPr id="257" name="n_3mainValue【体育館・プール】&#10;一人当たり面積">
          <a:extLst>
            <a:ext uri="{FF2B5EF4-FFF2-40B4-BE49-F238E27FC236}">
              <a16:creationId xmlns:a16="http://schemas.microsoft.com/office/drawing/2014/main" id="{F1817813-8C9A-4D37-9AB7-29927C105CB6}"/>
            </a:ext>
          </a:extLst>
        </xdr:cNvPr>
        <xdr:cNvSpPr txBox="1"/>
      </xdr:nvSpPr>
      <xdr:spPr>
        <a:xfrm>
          <a:off x="6866332" y="1076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149623</xdr:rowOff>
    </xdr:from>
    <xdr:ext cx="469744" cy="259045"/>
    <xdr:sp macro="" textlink="">
      <xdr:nvSpPr>
        <xdr:cNvPr id="258" name="n_4mainValue【体育館・プール】&#10;一人当たり面積">
          <a:extLst>
            <a:ext uri="{FF2B5EF4-FFF2-40B4-BE49-F238E27FC236}">
              <a16:creationId xmlns:a16="http://schemas.microsoft.com/office/drawing/2014/main" id="{71511144-83DD-48B8-BE0E-FE9AB7CCA84A}"/>
            </a:ext>
          </a:extLst>
        </xdr:cNvPr>
        <xdr:cNvSpPr txBox="1"/>
      </xdr:nvSpPr>
      <xdr:spPr>
        <a:xfrm>
          <a:off x="6068772"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519810A-DE1E-44C4-B62C-10931EBCB6F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D86D3DA-4AB9-48E8-B589-4194B019B97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A18B081F-8E8A-4918-8968-227FA6D6C17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0C55366-E550-4A7B-8177-1F05580672A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5C0F0BB1-35F1-4912-9326-A517E3F76A0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ECE4C2F6-6C7A-4976-BFEA-DC712C58559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C170F08-D977-4859-BAA8-0716C10AD02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731EBF1-5BCB-4422-BF3D-CD0E1649B2A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23BF368-6FED-400C-83DB-E3169BA29B0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9A41E239-FDF5-476A-A3BF-DBCF256822A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96A1366-61A8-43BC-800D-9A11A6A720A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FE20AB4F-317E-48C0-87B2-47A977F5A292}"/>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A646F508-C5CE-460E-881D-FAA787F4F3F3}"/>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811E5ED2-9A33-451C-994A-812D557A29EF}"/>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57B8761A-3C93-4163-853F-C467E857B8B7}"/>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917C52D0-FA72-46AA-BFB7-9B446BDB3BB2}"/>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643D0943-A1D0-41E7-AB83-25DE2FF4C979}"/>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58147A23-6796-4915-AB37-02529107A23B}"/>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55E235A9-B08D-4BEA-9E2F-A3C12B00291A}"/>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8B794E6D-9740-44B6-B80C-D7F268EC5634}"/>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5998CE08-C7FC-4D21-9E3D-0A199EE28EAA}"/>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E3ECA3C3-7A66-4C59-9A98-6786443A9BE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CA0C68E0-98AE-4203-8E74-DFF0FE950B55}"/>
            </a:ext>
          </a:extLst>
        </xdr:cNvPr>
        <xdr:cNvCxnSpPr/>
      </xdr:nvCxnSpPr>
      <xdr:spPr>
        <a:xfrm flipV="1">
          <a:off x="4173855" y="1339138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443435EA-2D56-4FAB-B428-5D3BF44EFB62}"/>
            </a:ext>
          </a:extLst>
        </xdr:cNvPr>
        <xdr:cNvSpPr txBox="1"/>
      </xdr:nvSpPr>
      <xdr:spPr>
        <a:xfrm>
          <a:off x="4212590"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6677FBF9-8603-4DBA-8457-D2E7254A2202}"/>
            </a:ext>
          </a:extLst>
        </xdr:cNvPr>
        <xdr:cNvCxnSpPr/>
      </xdr:nvCxnSpPr>
      <xdr:spPr>
        <a:xfrm>
          <a:off x="4112260" y="1466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6196EEE4-1B2C-445F-A176-0D9F82D279BB}"/>
            </a:ext>
          </a:extLst>
        </xdr:cNvPr>
        <xdr:cNvSpPr txBox="1"/>
      </xdr:nvSpPr>
      <xdr:spPr>
        <a:xfrm>
          <a:off x="4212590" y="1316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E22A045E-C04D-4CE8-A02D-0091698677E8}"/>
            </a:ext>
          </a:extLst>
        </xdr:cNvPr>
        <xdr:cNvCxnSpPr/>
      </xdr:nvCxnSpPr>
      <xdr:spPr>
        <a:xfrm>
          <a:off x="4112260" y="1339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ADCDF32-9E64-4520-9D98-B2EE4124298F}"/>
            </a:ext>
          </a:extLst>
        </xdr:cNvPr>
        <xdr:cNvSpPr txBox="1"/>
      </xdr:nvSpPr>
      <xdr:spPr>
        <a:xfrm>
          <a:off x="4212590" y="1380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E3C474BD-AADB-4B59-98FA-449D4FFEA17A}"/>
            </a:ext>
          </a:extLst>
        </xdr:cNvPr>
        <xdr:cNvSpPr/>
      </xdr:nvSpPr>
      <xdr:spPr>
        <a:xfrm>
          <a:off x="4131310" y="1382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1D74CBBF-A05E-478D-81B0-8ADD90BFD0BE}"/>
            </a:ext>
          </a:extLst>
        </xdr:cNvPr>
        <xdr:cNvSpPr/>
      </xdr:nvSpPr>
      <xdr:spPr>
        <a:xfrm>
          <a:off x="3388360" y="137901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429E45C0-61AE-446A-98BC-C6567BC5A1FB}"/>
            </a:ext>
          </a:extLst>
        </xdr:cNvPr>
        <xdr:cNvSpPr/>
      </xdr:nvSpPr>
      <xdr:spPr>
        <a:xfrm>
          <a:off x="257175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8976FB39-3907-4F7F-9572-9177963C0189}"/>
            </a:ext>
          </a:extLst>
        </xdr:cNvPr>
        <xdr:cNvSpPr/>
      </xdr:nvSpPr>
      <xdr:spPr>
        <a:xfrm>
          <a:off x="1774190" y="137322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541EA5CB-3CD4-4481-8D3D-536EEA079A9D}"/>
            </a:ext>
          </a:extLst>
        </xdr:cNvPr>
        <xdr:cNvSpPr/>
      </xdr:nvSpPr>
      <xdr:spPr>
        <a:xfrm>
          <a:off x="988060" y="136899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49D6B90-A9B7-408B-AF67-BB9562017D3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B1FE3DD-1F61-415C-8B3D-45016C2C561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A039DAB-606C-430F-9C59-47EC93EE2E8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2D7FBA7-6481-4419-9F12-1ECC87C36B1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4226955-2154-406C-993D-414B05343D3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156463</xdr:rowOff>
    </xdr:from>
    <xdr:to>
      <xdr:col>24</xdr:col>
      <xdr:colOff>114300</xdr:colOff>
      <xdr:row>79</xdr:row>
      <xdr:rowOff>86613</xdr:rowOff>
    </xdr:to>
    <xdr:sp macro="" textlink="">
      <xdr:nvSpPr>
        <xdr:cNvPr id="297" name="楕円 296">
          <a:extLst>
            <a:ext uri="{FF2B5EF4-FFF2-40B4-BE49-F238E27FC236}">
              <a16:creationId xmlns:a16="http://schemas.microsoft.com/office/drawing/2014/main" id="{6BBB8C3F-E5D0-4105-900D-EC5600660216}"/>
            </a:ext>
          </a:extLst>
        </xdr:cNvPr>
        <xdr:cNvSpPr/>
      </xdr:nvSpPr>
      <xdr:spPr>
        <a:xfrm>
          <a:off x="4131310" y="1353146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7890</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395EBB51-6B2A-4395-947E-5B9D273785BC}"/>
            </a:ext>
          </a:extLst>
        </xdr:cNvPr>
        <xdr:cNvSpPr txBox="1"/>
      </xdr:nvSpPr>
      <xdr:spPr>
        <a:xfrm>
          <a:off x="4212590" y="133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117602</xdr:rowOff>
    </xdr:from>
    <xdr:to>
      <xdr:col>20</xdr:col>
      <xdr:colOff>38100</xdr:colOff>
      <xdr:row>79</xdr:row>
      <xdr:rowOff>47752</xdr:rowOff>
    </xdr:to>
    <xdr:sp macro="" textlink="">
      <xdr:nvSpPr>
        <xdr:cNvPr id="299" name="楕円 298">
          <a:extLst>
            <a:ext uri="{FF2B5EF4-FFF2-40B4-BE49-F238E27FC236}">
              <a16:creationId xmlns:a16="http://schemas.microsoft.com/office/drawing/2014/main" id="{46AB788E-9F0A-4DFE-8D07-5CAAA907206D}"/>
            </a:ext>
          </a:extLst>
        </xdr:cNvPr>
        <xdr:cNvSpPr/>
      </xdr:nvSpPr>
      <xdr:spPr>
        <a:xfrm>
          <a:off x="3388360" y="1349070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168402</xdr:rowOff>
    </xdr:from>
    <xdr:to>
      <xdr:col>24</xdr:col>
      <xdr:colOff>63500</xdr:colOff>
      <xdr:row>79</xdr:row>
      <xdr:rowOff>35813</xdr:rowOff>
    </xdr:to>
    <xdr:cxnSp macro="">
      <xdr:nvCxnSpPr>
        <xdr:cNvPr id="300" name="直線コネクタ 299">
          <a:extLst>
            <a:ext uri="{FF2B5EF4-FFF2-40B4-BE49-F238E27FC236}">
              <a16:creationId xmlns:a16="http://schemas.microsoft.com/office/drawing/2014/main" id="{9EB6A4A3-BA23-4C93-A0E8-600E8256AF81}"/>
            </a:ext>
          </a:extLst>
        </xdr:cNvPr>
        <xdr:cNvCxnSpPr/>
      </xdr:nvCxnSpPr>
      <xdr:spPr>
        <a:xfrm>
          <a:off x="3431540" y="13545312"/>
          <a:ext cx="742950" cy="3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58165</xdr:rowOff>
    </xdr:from>
    <xdr:to>
      <xdr:col>15</xdr:col>
      <xdr:colOff>101600</xdr:colOff>
      <xdr:row>78</xdr:row>
      <xdr:rowOff>159765</xdr:rowOff>
    </xdr:to>
    <xdr:sp macro="" textlink="">
      <xdr:nvSpPr>
        <xdr:cNvPr id="301" name="楕円 300">
          <a:extLst>
            <a:ext uri="{FF2B5EF4-FFF2-40B4-BE49-F238E27FC236}">
              <a16:creationId xmlns:a16="http://schemas.microsoft.com/office/drawing/2014/main" id="{ED70A45D-3547-4158-AE9F-D202419790D0}"/>
            </a:ext>
          </a:extLst>
        </xdr:cNvPr>
        <xdr:cNvSpPr/>
      </xdr:nvSpPr>
      <xdr:spPr>
        <a:xfrm>
          <a:off x="2571750" y="134274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108965</xdr:rowOff>
    </xdr:from>
    <xdr:to>
      <xdr:col>19</xdr:col>
      <xdr:colOff>177800</xdr:colOff>
      <xdr:row>78</xdr:row>
      <xdr:rowOff>168402</xdr:rowOff>
    </xdr:to>
    <xdr:cxnSp macro="">
      <xdr:nvCxnSpPr>
        <xdr:cNvPr id="302" name="直線コネクタ 301">
          <a:extLst>
            <a:ext uri="{FF2B5EF4-FFF2-40B4-BE49-F238E27FC236}">
              <a16:creationId xmlns:a16="http://schemas.microsoft.com/office/drawing/2014/main" id="{A7A19B38-1B7C-47C0-A50A-4F16398DCA1D}"/>
            </a:ext>
          </a:extLst>
        </xdr:cNvPr>
        <xdr:cNvCxnSpPr/>
      </xdr:nvCxnSpPr>
      <xdr:spPr>
        <a:xfrm>
          <a:off x="2626360" y="13480160"/>
          <a:ext cx="805180" cy="6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170180</xdr:rowOff>
    </xdr:from>
    <xdr:to>
      <xdr:col>10</xdr:col>
      <xdr:colOff>165100</xdr:colOff>
      <xdr:row>78</xdr:row>
      <xdr:rowOff>100330</xdr:rowOff>
    </xdr:to>
    <xdr:sp macro="" textlink="">
      <xdr:nvSpPr>
        <xdr:cNvPr id="303" name="楕円 302">
          <a:extLst>
            <a:ext uri="{FF2B5EF4-FFF2-40B4-BE49-F238E27FC236}">
              <a16:creationId xmlns:a16="http://schemas.microsoft.com/office/drawing/2014/main" id="{B2B5FD7C-8AE9-4E18-A12F-6315F2B2D172}"/>
            </a:ext>
          </a:extLst>
        </xdr:cNvPr>
        <xdr:cNvSpPr/>
      </xdr:nvSpPr>
      <xdr:spPr>
        <a:xfrm>
          <a:off x="1774190" y="133756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49530</xdr:rowOff>
    </xdr:from>
    <xdr:to>
      <xdr:col>15</xdr:col>
      <xdr:colOff>50800</xdr:colOff>
      <xdr:row>78</xdr:row>
      <xdr:rowOff>108965</xdr:rowOff>
    </xdr:to>
    <xdr:cxnSp macro="">
      <xdr:nvCxnSpPr>
        <xdr:cNvPr id="304" name="直線コネクタ 303">
          <a:extLst>
            <a:ext uri="{FF2B5EF4-FFF2-40B4-BE49-F238E27FC236}">
              <a16:creationId xmlns:a16="http://schemas.microsoft.com/office/drawing/2014/main" id="{A9E42A8F-7F8C-4260-8673-D89755F922B2}"/>
            </a:ext>
          </a:extLst>
        </xdr:cNvPr>
        <xdr:cNvCxnSpPr/>
      </xdr:nvCxnSpPr>
      <xdr:spPr>
        <a:xfrm>
          <a:off x="1828800" y="13426440"/>
          <a:ext cx="797560" cy="5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122174</xdr:rowOff>
    </xdr:from>
    <xdr:to>
      <xdr:col>6</xdr:col>
      <xdr:colOff>38100</xdr:colOff>
      <xdr:row>78</xdr:row>
      <xdr:rowOff>52324</xdr:rowOff>
    </xdr:to>
    <xdr:sp macro="" textlink="">
      <xdr:nvSpPr>
        <xdr:cNvPr id="305" name="楕円 304">
          <a:extLst>
            <a:ext uri="{FF2B5EF4-FFF2-40B4-BE49-F238E27FC236}">
              <a16:creationId xmlns:a16="http://schemas.microsoft.com/office/drawing/2014/main" id="{B2560D35-79BA-4AEA-908F-46BAF421E31E}"/>
            </a:ext>
          </a:extLst>
        </xdr:cNvPr>
        <xdr:cNvSpPr/>
      </xdr:nvSpPr>
      <xdr:spPr>
        <a:xfrm>
          <a:off x="988060" y="133257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1524</xdr:rowOff>
    </xdr:from>
    <xdr:to>
      <xdr:col>10</xdr:col>
      <xdr:colOff>114300</xdr:colOff>
      <xdr:row>78</xdr:row>
      <xdr:rowOff>49530</xdr:rowOff>
    </xdr:to>
    <xdr:cxnSp macro="">
      <xdr:nvCxnSpPr>
        <xdr:cNvPr id="306" name="直線コネクタ 305">
          <a:extLst>
            <a:ext uri="{FF2B5EF4-FFF2-40B4-BE49-F238E27FC236}">
              <a16:creationId xmlns:a16="http://schemas.microsoft.com/office/drawing/2014/main" id="{8D412009-D2DD-4A88-BAA2-BE84A9E4A61B}"/>
            </a:ext>
          </a:extLst>
        </xdr:cNvPr>
        <xdr:cNvCxnSpPr/>
      </xdr:nvCxnSpPr>
      <xdr:spPr>
        <a:xfrm>
          <a:off x="1031240" y="13374624"/>
          <a:ext cx="7975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96E808FB-0E86-4895-A975-EA47B8BABA27}"/>
            </a:ext>
          </a:extLst>
        </xdr:cNvPr>
        <xdr:cNvSpPr txBox="1"/>
      </xdr:nvSpPr>
      <xdr:spPr>
        <a:xfrm>
          <a:off x="3239144" y="1388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2F2E30ED-085E-409D-ABCD-8943A7678BEA}"/>
            </a:ext>
          </a:extLst>
        </xdr:cNvPr>
        <xdr:cNvSpPr txBox="1"/>
      </xdr:nvSpPr>
      <xdr:spPr>
        <a:xfrm>
          <a:off x="2439044" y="1385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09DD1969-1B32-4D1B-A494-325633ED8A58}"/>
            </a:ext>
          </a:extLst>
        </xdr:cNvPr>
        <xdr:cNvSpPr txBox="1"/>
      </xdr:nvSpPr>
      <xdr:spPr>
        <a:xfrm>
          <a:off x="1641484" y="13819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1BF5A938-06DD-437F-A3B1-8CB97924F554}"/>
            </a:ext>
          </a:extLst>
        </xdr:cNvPr>
        <xdr:cNvSpPr txBox="1"/>
      </xdr:nvSpPr>
      <xdr:spPr>
        <a:xfrm>
          <a:off x="855354" y="1378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64279</xdr:rowOff>
    </xdr:from>
    <xdr:ext cx="405111" cy="259045"/>
    <xdr:sp macro="" textlink="">
      <xdr:nvSpPr>
        <xdr:cNvPr id="311" name="n_1mainValue【福祉施設】&#10;有形固定資産減価償却率">
          <a:extLst>
            <a:ext uri="{FF2B5EF4-FFF2-40B4-BE49-F238E27FC236}">
              <a16:creationId xmlns:a16="http://schemas.microsoft.com/office/drawing/2014/main" id="{DA447994-5A1B-4157-8244-FAB2D76103A9}"/>
            </a:ext>
          </a:extLst>
        </xdr:cNvPr>
        <xdr:cNvSpPr txBox="1"/>
      </xdr:nvSpPr>
      <xdr:spPr>
        <a:xfrm>
          <a:off x="3239144" y="1326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4842</xdr:rowOff>
    </xdr:from>
    <xdr:ext cx="405111" cy="259045"/>
    <xdr:sp macro="" textlink="">
      <xdr:nvSpPr>
        <xdr:cNvPr id="312" name="n_2mainValue【福祉施設】&#10;有形固定資産減価償却率">
          <a:extLst>
            <a:ext uri="{FF2B5EF4-FFF2-40B4-BE49-F238E27FC236}">
              <a16:creationId xmlns:a16="http://schemas.microsoft.com/office/drawing/2014/main" id="{1341725D-5C0C-4742-B7E6-8363525D48D5}"/>
            </a:ext>
          </a:extLst>
        </xdr:cNvPr>
        <xdr:cNvSpPr txBox="1"/>
      </xdr:nvSpPr>
      <xdr:spPr>
        <a:xfrm>
          <a:off x="2439044" y="1320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116857</xdr:rowOff>
    </xdr:from>
    <xdr:ext cx="405111" cy="259045"/>
    <xdr:sp macro="" textlink="">
      <xdr:nvSpPr>
        <xdr:cNvPr id="313" name="n_3mainValue【福祉施設】&#10;有形固定資産減価償却率">
          <a:extLst>
            <a:ext uri="{FF2B5EF4-FFF2-40B4-BE49-F238E27FC236}">
              <a16:creationId xmlns:a16="http://schemas.microsoft.com/office/drawing/2014/main" id="{A5DADE83-B6A5-45CB-84E3-F77598BAC71A}"/>
            </a:ext>
          </a:extLst>
        </xdr:cNvPr>
        <xdr:cNvSpPr txBox="1"/>
      </xdr:nvSpPr>
      <xdr:spPr>
        <a:xfrm>
          <a:off x="1641484"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68851</xdr:rowOff>
    </xdr:from>
    <xdr:ext cx="405111" cy="259045"/>
    <xdr:sp macro="" textlink="">
      <xdr:nvSpPr>
        <xdr:cNvPr id="314" name="n_4mainValue【福祉施設】&#10;有形固定資産減価償却率">
          <a:extLst>
            <a:ext uri="{FF2B5EF4-FFF2-40B4-BE49-F238E27FC236}">
              <a16:creationId xmlns:a16="http://schemas.microsoft.com/office/drawing/2014/main" id="{3726E99E-A67B-41A8-96C6-0E8988BBDF28}"/>
            </a:ext>
          </a:extLst>
        </xdr:cNvPr>
        <xdr:cNvSpPr txBox="1"/>
      </xdr:nvSpPr>
      <xdr:spPr>
        <a:xfrm>
          <a:off x="855354" y="13097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C2628FB4-EBA9-4A28-A5AF-82EF735D2B0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DDA40C10-40A4-408B-8C68-37E95F7DFE7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ABBB2A60-F7AE-4224-8FB8-8AB16D78E29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A8688570-C66A-4DB8-A179-58616656D19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255EB2DF-C79D-4BEE-BCD1-78443993033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38672BA0-B9F4-476F-98CB-3BBFE07BEA8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8B5CA05B-6E4A-46F5-9EEC-C68DDBF7352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B323051E-D8FC-40C4-85C4-E23E32BA8A0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FFF4C70D-F980-4625-AEDA-10044032CE3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E27D3285-C561-4B91-A9FB-874C0A32ACC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F4DFAED7-AAE6-4B03-BF7B-7F1D64935625}"/>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DD4BC337-DAB0-4147-A021-952F516310AE}"/>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66EBAD69-BC4B-4C26-B2D7-59441BAEFE32}"/>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1D382A5A-C5DD-4B21-BE2F-D7A7B3C986A7}"/>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9AB493EE-49EB-4E0C-8F6D-730F89E142AB}"/>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EB7ABC99-3DDC-466E-8958-40A5C914B097}"/>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995CA745-0AD5-48CC-8B75-D774E8E4974F}"/>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7844396D-F817-40F1-8219-31AE90B92B86}"/>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AFA15F3F-7373-4C8F-9BA0-94D70A9E85EF}"/>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76522CA8-B379-4F90-97A4-97361DEFC953}"/>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2BE7E95C-DCCA-46EA-9692-4E4AC2772D9A}"/>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E49078E8-D3B4-4C48-8AF7-06A2170D96C4}"/>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16DFA208-E1FF-44F0-AB81-FE87FEE0703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8AB03528-62F6-4ABF-BA70-BB187A531352}"/>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E6FC9C9C-D77D-4B6F-99CB-925B143AC0BD}"/>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D4132673-8553-479C-A6A9-AF30BAEF44A5}"/>
            </a:ext>
          </a:extLst>
        </xdr:cNvPr>
        <xdr:cNvCxnSpPr/>
      </xdr:nvCxnSpPr>
      <xdr:spPr>
        <a:xfrm flipV="1">
          <a:off x="9429115" y="13313229"/>
          <a:ext cx="0" cy="1515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AE9CA9EC-E59A-4683-9067-78E91E0A72FA}"/>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749A146D-E66D-47B8-9F89-F35091D9467D}"/>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87017AEE-9320-4DB2-8906-B0CEDFDC7C4E}"/>
            </a:ext>
          </a:extLst>
        </xdr:cNvPr>
        <xdr:cNvSpPr txBox="1"/>
      </xdr:nvSpPr>
      <xdr:spPr>
        <a:xfrm>
          <a:off x="9467850" y="130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5DC2E83A-4431-49A2-98C6-1EEADE36A233}"/>
            </a:ext>
          </a:extLst>
        </xdr:cNvPr>
        <xdr:cNvCxnSpPr/>
      </xdr:nvCxnSpPr>
      <xdr:spPr>
        <a:xfrm>
          <a:off x="9356090" y="13313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90920257-44BB-4F87-AF8C-E4699822BBC6}"/>
            </a:ext>
          </a:extLst>
        </xdr:cNvPr>
        <xdr:cNvSpPr txBox="1"/>
      </xdr:nvSpPr>
      <xdr:spPr>
        <a:xfrm>
          <a:off x="9467850" y="14276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28E33CF4-573A-454D-9930-7E5BEE79B0CB}"/>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4E12D26-755C-4D9F-93D6-3D53A9DE21B5}"/>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D26B7177-3E9E-420B-ADB2-2F8F5BE76BDE}"/>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3ABCA3C6-0EBA-41ED-B467-B72856D13842}"/>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D34EA709-9AF2-468E-9BAB-F9BB4D4019DE}"/>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A81967A-6FCE-439A-8E25-E12DD97CFC9A}"/>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B5C507B-11C1-4C0D-A75E-1CE9D599536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5BE7A3A-7E97-47A4-8EA6-1A025140999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D1E1C56-009F-422F-A8E0-CE51CE47705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D757ED0-14A2-497F-98E6-626D5B190B4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90714</xdr:rowOff>
    </xdr:from>
    <xdr:to>
      <xdr:col>55</xdr:col>
      <xdr:colOff>50800</xdr:colOff>
      <xdr:row>81</xdr:row>
      <xdr:rowOff>20864</xdr:rowOff>
    </xdr:to>
    <xdr:sp macro="" textlink="">
      <xdr:nvSpPr>
        <xdr:cNvPr id="356" name="楕円 355">
          <a:extLst>
            <a:ext uri="{FF2B5EF4-FFF2-40B4-BE49-F238E27FC236}">
              <a16:creationId xmlns:a16="http://schemas.microsoft.com/office/drawing/2014/main" id="{C3570067-6922-44D1-B17E-641D2E2DA9C3}"/>
            </a:ext>
          </a:extLst>
        </xdr:cNvPr>
        <xdr:cNvSpPr/>
      </xdr:nvSpPr>
      <xdr:spPr>
        <a:xfrm>
          <a:off x="9394190" y="1381052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113591</xdr:rowOff>
    </xdr:from>
    <xdr:ext cx="469744" cy="259045"/>
    <xdr:sp macro="" textlink="">
      <xdr:nvSpPr>
        <xdr:cNvPr id="357" name="【福祉施設】&#10;一人当たり面積該当値テキスト">
          <a:extLst>
            <a:ext uri="{FF2B5EF4-FFF2-40B4-BE49-F238E27FC236}">
              <a16:creationId xmlns:a16="http://schemas.microsoft.com/office/drawing/2014/main" id="{EC6167D2-C99C-4F37-BF8E-4835BE0210FF}"/>
            </a:ext>
          </a:extLst>
        </xdr:cNvPr>
        <xdr:cNvSpPr txBox="1"/>
      </xdr:nvSpPr>
      <xdr:spPr>
        <a:xfrm>
          <a:off x="9467850" y="1365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101600</xdr:rowOff>
    </xdr:from>
    <xdr:to>
      <xdr:col>50</xdr:col>
      <xdr:colOff>165100</xdr:colOff>
      <xdr:row>81</xdr:row>
      <xdr:rowOff>31750</xdr:rowOff>
    </xdr:to>
    <xdr:sp macro="" textlink="">
      <xdr:nvSpPr>
        <xdr:cNvPr id="358" name="楕円 357">
          <a:extLst>
            <a:ext uri="{FF2B5EF4-FFF2-40B4-BE49-F238E27FC236}">
              <a16:creationId xmlns:a16="http://schemas.microsoft.com/office/drawing/2014/main" id="{4D9A08C1-087D-4642-99A6-9B172FEC1651}"/>
            </a:ext>
          </a:extLst>
        </xdr:cNvPr>
        <xdr:cNvSpPr/>
      </xdr:nvSpPr>
      <xdr:spPr>
        <a:xfrm>
          <a:off x="8632190" y="13813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141514</xdr:rowOff>
    </xdr:from>
    <xdr:to>
      <xdr:col>55</xdr:col>
      <xdr:colOff>0</xdr:colOff>
      <xdr:row>80</xdr:row>
      <xdr:rowOff>152400</xdr:rowOff>
    </xdr:to>
    <xdr:cxnSp macro="">
      <xdr:nvCxnSpPr>
        <xdr:cNvPr id="359" name="直線コネクタ 358">
          <a:extLst>
            <a:ext uri="{FF2B5EF4-FFF2-40B4-BE49-F238E27FC236}">
              <a16:creationId xmlns:a16="http://schemas.microsoft.com/office/drawing/2014/main" id="{85CA096F-20CB-40A4-BE9A-82B0CFF16BF6}"/>
            </a:ext>
          </a:extLst>
        </xdr:cNvPr>
        <xdr:cNvCxnSpPr/>
      </xdr:nvCxnSpPr>
      <xdr:spPr>
        <a:xfrm flipV="1">
          <a:off x="8686800" y="13855609"/>
          <a:ext cx="74295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112486</xdr:rowOff>
    </xdr:from>
    <xdr:to>
      <xdr:col>46</xdr:col>
      <xdr:colOff>38100</xdr:colOff>
      <xdr:row>81</xdr:row>
      <xdr:rowOff>42636</xdr:rowOff>
    </xdr:to>
    <xdr:sp macro="" textlink="">
      <xdr:nvSpPr>
        <xdr:cNvPr id="360" name="楕円 359">
          <a:extLst>
            <a:ext uri="{FF2B5EF4-FFF2-40B4-BE49-F238E27FC236}">
              <a16:creationId xmlns:a16="http://schemas.microsoft.com/office/drawing/2014/main" id="{B9B3C870-9B75-4D6C-9BBB-A87B0784ADD9}"/>
            </a:ext>
          </a:extLst>
        </xdr:cNvPr>
        <xdr:cNvSpPr/>
      </xdr:nvSpPr>
      <xdr:spPr>
        <a:xfrm>
          <a:off x="7846060" y="138284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152400</xdr:rowOff>
    </xdr:from>
    <xdr:to>
      <xdr:col>50</xdr:col>
      <xdr:colOff>114300</xdr:colOff>
      <xdr:row>80</xdr:row>
      <xdr:rowOff>163286</xdr:rowOff>
    </xdr:to>
    <xdr:cxnSp macro="">
      <xdr:nvCxnSpPr>
        <xdr:cNvPr id="361" name="直線コネクタ 360">
          <a:extLst>
            <a:ext uri="{FF2B5EF4-FFF2-40B4-BE49-F238E27FC236}">
              <a16:creationId xmlns:a16="http://schemas.microsoft.com/office/drawing/2014/main" id="{10E60413-9800-4D42-9B1D-CCE70FB29C96}"/>
            </a:ext>
          </a:extLst>
        </xdr:cNvPr>
        <xdr:cNvCxnSpPr/>
      </xdr:nvCxnSpPr>
      <xdr:spPr>
        <a:xfrm flipV="1">
          <a:off x="7889240" y="13868400"/>
          <a:ext cx="79756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112486</xdr:rowOff>
    </xdr:from>
    <xdr:to>
      <xdr:col>41</xdr:col>
      <xdr:colOff>101600</xdr:colOff>
      <xdr:row>81</xdr:row>
      <xdr:rowOff>42636</xdr:rowOff>
    </xdr:to>
    <xdr:sp macro="" textlink="">
      <xdr:nvSpPr>
        <xdr:cNvPr id="362" name="楕円 361">
          <a:extLst>
            <a:ext uri="{FF2B5EF4-FFF2-40B4-BE49-F238E27FC236}">
              <a16:creationId xmlns:a16="http://schemas.microsoft.com/office/drawing/2014/main" id="{B6B59D0E-B19E-4368-B8BA-04AB4B600714}"/>
            </a:ext>
          </a:extLst>
        </xdr:cNvPr>
        <xdr:cNvSpPr/>
      </xdr:nvSpPr>
      <xdr:spPr>
        <a:xfrm>
          <a:off x="7029450" y="138284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163286</xdr:rowOff>
    </xdr:from>
    <xdr:to>
      <xdr:col>45</xdr:col>
      <xdr:colOff>177800</xdr:colOff>
      <xdr:row>80</xdr:row>
      <xdr:rowOff>163286</xdr:rowOff>
    </xdr:to>
    <xdr:cxnSp macro="">
      <xdr:nvCxnSpPr>
        <xdr:cNvPr id="363" name="直線コネクタ 362">
          <a:extLst>
            <a:ext uri="{FF2B5EF4-FFF2-40B4-BE49-F238E27FC236}">
              <a16:creationId xmlns:a16="http://schemas.microsoft.com/office/drawing/2014/main" id="{9355B730-91F7-4A78-9AF3-1AFA8CA7D030}"/>
            </a:ext>
          </a:extLst>
        </xdr:cNvPr>
        <xdr:cNvCxnSpPr/>
      </xdr:nvCxnSpPr>
      <xdr:spPr>
        <a:xfrm>
          <a:off x="7084060" y="1388119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123371</xdr:rowOff>
    </xdr:from>
    <xdr:to>
      <xdr:col>36</xdr:col>
      <xdr:colOff>165100</xdr:colOff>
      <xdr:row>81</xdr:row>
      <xdr:rowOff>53521</xdr:rowOff>
    </xdr:to>
    <xdr:sp macro="" textlink="">
      <xdr:nvSpPr>
        <xdr:cNvPr id="364" name="楕円 363">
          <a:extLst>
            <a:ext uri="{FF2B5EF4-FFF2-40B4-BE49-F238E27FC236}">
              <a16:creationId xmlns:a16="http://schemas.microsoft.com/office/drawing/2014/main" id="{FF75A79B-F5E6-4A06-848E-623924EEA34F}"/>
            </a:ext>
          </a:extLst>
        </xdr:cNvPr>
        <xdr:cNvSpPr/>
      </xdr:nvSpPr>
      <xdr:spPr>
        <a:xfrm>
          <a:off x="6231890" y="1384127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163286</xdr:rowOff>
    </xdr:from>
    <xdr:to>
      <xdr:col>41</xdr:col>
      <xdr:colOff>50800</xdr:colOff>
      <xdr:row>81</xdr:row>
      <xdr:rowOff>2721</xdr:rowOff>
    </xdr:to>
    <xdr:cxnSp macro="">
      <xdr:nvCxnSpPr>
        <xdr:cNvPr id="365" name="直線コネクタ 364">
          <a:extLst>
            <a:ext uri="{FF2B5EF4-FFF2-40B4-BE49-F238E27FC236}">
              <a16:creationId xmlns:a16="http://schemas.microsoft.com/office/drawing/2014/main" id="{5DBE8F75-809E-4051-85F5-1793D5A9B888}"/>
            </a:ext>
          </a:extLst>
        </xdr:cNvPr>
        <xdr:cNvCxnSpPr/>
      </xdr:nvCxnSpPr>
      <xdr:spPr>
        <a:xfrm flipV="1">
          <a:off x="6286500" y="13881191"/>
          <a:ext cx="79756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F1EF56AB-B25C-4E0C-ADB0-E0721ABD7392}"/>
            </a:ext>
          </a:extLst>
        </xdr:cNvPr>
        <xdr:cNvSpPr txBox="1"/>
      </xdr:nvSpPr>
      <xdr:spPr>
        <a:xfrm>
          <a:off x="845446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BED2A89B-4712-4F7F-8754-320DD75711C5}"/>
            </a:ext>
          </a:extLst>
        </xdr:cNvPr>
        <xdr:cNvSpPr txBox="1"/>
      </xdr:nvSpPr>
      <xdr:spPr>
        <a:xfrm>
          <a:off x="767341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13299CEE-95B0-4BBD-98F1-D0CA9E7E1043}"/>
            </a:ext>
          </a:extLst>
        </xdr:cNvPr>
        <xdr:cNvSpPr txBox="1"/>
      </xdr:nvSpPr>
      <xdr:spPr>
        <a:xfrm>
          <a:off x="6866332"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D0091DEF-B34A-4442-AB96-F5699FB7D5B3}"/>
            </a:ext>
          </a:extLst>
        </xdr:cNvPr>
        <xdr:cNvSpPr txBox="1"/>
      </xdr:nvSpPr>
      <xdr:spPr>
        <a:xfrm>
          <a:off x="6068772" y="1440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48277</xdr:rowOff>
    </xdr:from>
    <xdr:ext cx="469744" cy="259045"/>
    <xdr:sp macro="" textlink="">
      <xdr:nvSpPr>
        <xdr:cNvPr id="370" name="n_1mainValue【福祉施設】&#10;一人当たり面積">
          <a:extLst>
            <a:ext uri="{FF2B5EF4-FFF2-40B4-BE49-F238E27FC236}">
              <a16:creationId xmlns:a16="http://schemas.microsoft.com/office/drawing/2014/main" id="{709042D4-83B0-402C-A8DD-A9619891F672}"/>
            </a:ext>
          </a:extLst>
        </xdr:cNvPr>
        <xdr:cNvSpPr txBox="1"/>
      </xdr:nvSpPr>
      <xdr:spPr>
        <a:xfrm>
          <a:off x="8454467" y="1359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59163</xdr:rowOff>
    </xdr:from>
    <xdr:ext cx="469744" cy="259045"/>
    <xdr:sp macro="" textlink="">
      <xdr:nvSpPr>
        <xdr:cNvPr id="371" name="n_2mainValue【福祉施設】&#10;一人当たり面積">
          <a:extLst>
            <a:ext uri="{FF2B5EF4-FFF2-40B4-BE49-F238E27FC236}">
              <a16:creationId xmlns:a16="http://schemas.microsoft.com/office/drawing/2014/main" id="{9B862DB9-AED1-41E7-AD0A-7AFD712CE73C}"/>
            </a:ext>
          </a:extLst>
        </xdr:cNvPr>
        <xdr:cNvSpPr txBox="1"/>
      </xdr:nvSpPr>
      <xdr:spPr>
        <a:xfrm>
          <a:off x="7673417" y="135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59163</xdr:rowOff>
    </xdr:from>
    <xdr:ext cx="469744" cy="259045"/>
    <xdr:sp macro="" textlink="">
      <xdr:nvSpPr>
        <xdr:cNvPr id="372" name="n_3mainValue【福祉施設】&#10;一人当たり面積">
          <a:extLst>
            <a:ext uri="{FF2B5EF4-FFF2-40B4-BE49-F238E27FC236}">
              <a16:creationId xmlns:a16="http://schemas.microsoft.com/office/drawing/2014/main" id="{DC269854-0B9F-40EE-AB7A-4E43A4BA4948}"/>
            </a:ext>
          </a:extLst>
        </xdr:cNvPr>
        <xdr:cNvSpPr txBox="1"/>
      </xdr:nvSpPr>
      <xdr:spPr>
        <a:xfrm>
          <a:off x="6866332" y="135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70048</xdr:rowOff>
    </xdr:from>
    <xdr:ext cx="469744" cy="259045"/>
    <xdr:sp macro="" textlink="">
      <xdr:nvSpPr>
        <xdr:cNvPr id="373" name="n_4mainValue【福祉施設】&#10;一人当たり面積">
          <a:extLst>
            <a:ext uri="{FF2B5EF4-FFF2-40B4-BE49-F238E27FC236}">
              <a16:creationId xmlns:a16="http://schemas.microsoft.com/office/drawing/2014/main" id="{8DB645DE-EC54-4E02-8B50-9A1E944A3956}"/>
            </a:ext>
          </a:extLst>
        </xdr:cNvPr>
        <xdr:cNvSpPr txBox="1"/>
      </xdr:nvSpPr>
      <xdr:spPr>
        <a:xfrm>
          <a:off x="6068772" y="1361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8D4218D6-2144-43BC-8E3C-02E0EECBB1A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970E8FC-395E-40E6-B69D-48B454E19B2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B4DFE6C-E1D6-4994-A814-F0FD1C2D475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8DA346F5-3990-44BA-B4DF-A7558974DE3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1D38157F-1BDC-457D-85F2-4C1D8399FC3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3DA23643-1126-472D-9AC2-A869A6EB291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A06903BF-7FF1-4445-BCF8-53B1AF846DE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D63001-FCF4-438B-B914-731BFF596629}"/>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BC9190A3-8B7F-472F-B787-07C987C3071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DD6F8A9B-11FC-4364-947E-2A58D92E3490}"/>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79D4B32B-1A22-4864-99AE-0DB6B805FDA0}"/>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24AEC8F7-77D0-469E-AE46-265C880DF199}"/>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AAF05448-B8FD-4A6A-BAA0-2D82B5E695DE}"/>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952E2A19-F5F0-4DF9-BF7C-D40C965686EB}"/>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AA0CFE6D-2F82-4146-8493-33DCADFD93CD}"/>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2444DE29-D956-486F-98AA-2A22B8184405}"/>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B862D462-9AD3-45FC-963A-9704156F96AD}"/>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E346ECD-DC0E-4014-B63D-AFD2AA98448E}"/>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6F806518-ADA4-4C4A-99EE-30C8B3AC0B9F}"/>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2133573C-DD94-43DA-A955-A308BA332803}"/>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84403263-27D4-4745-B3E7-80CB6DF3510A}"/>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C3AD663E-07E0-4FA9-B527-BF7D44AB5E1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1D6F04A7-0BB9-4CA4-A960-46422ED13BE9}"/>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8DA476F6-FAA3-430E-A9D0-79983EE451F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2E7C64F9-A4CB-4AA7-BDD9-FB4E01F928D4}"/>
            </a:ext>
          </a:extLst>
        </xdr:cNvPr>
        <xdr:cNvCxnSpPr/>
      </xdr:nvCxnSpPr>
      <xdr:spPr>
        <a:xfrm flipV="1">
          <a:off x="4173855" y="17162146"/>
          <a:ext cx="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265C9BB4-CF1B-4DE9-8E30-06DC2C775E2A}"/>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C1898382-4F31-4F65-9AFF-5D5E9A57167B}"/>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20ABD0FD-4C2B-4B67-A747-6A39246FCFCA}"/>
            </a:ext>
          </a:extLst>
        </xdr:cNvPr>
        <xdr:cNvSpPr txBox="1"/>
      </xdr:nvSpPr>
      <xdr:spPr>
        <a:xfrm>
          <a:off x="4212590" y="1693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26BE9495-EF01-40D5-86B4-DFE958FB929C}"/>
            </a:ext>
          </a:extLst>
        </xdr:cNvPr>
        <xdr:cNvCxnSpPr/>
      </xdr:nvCxnSpPr>
      <xdr:spPr>
        <a:xfrm>
          <a:off x="4112260" y="17162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ECD24A3A-354F-4BEB-A3D2-13371913CD87}"/>
            </a:ext>
          </a:extLst>
        </xdr:cNvPr>
        <xdr:cNvSpPr txBox="1"/>
      </xdr:nvSpPr>
      <xdr:spPr>
        <a:xfrm>
          <a:off x="4212590" y="17708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317C7B23-C3A1-4609-B993-03E7E1DC7E73}"/>
            </a:ext>
          </a:extLst>
        </xdr:cNvPr>
        <xdr:cNvSpPr/>
      </xdr:nvSpPr>
      <xdr:spPr>
        <a:xfrm>
          <a:off x="413131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63E70779-0BAA-47C9-869D-E5DEDB8C402B}"/>
            </a:ext>
          </a:extLst>
        </xdr:cNvPr>
        <xdr:cNvSpPr/>
      </xdr:nvSpPr>
      <xdr:spPr>
        <a:xfrm>
          <a:off x="3388360" y="1771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A47BBFE8-0AC6-494B-A0B2-6927913FAFEA}"/>
            </a:ext>
          </a:extLst>
        </xdr:cNvPr>
        <xdr:cNvSpPr/>
      </xdr:nvSpPr>
      <xdr:spPr>
        <a:xfrm>
          <a:off x="2571750" y="17680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C5F2F843-E611-4838-B366-509BA36B3295}"/>
            </a:ext>
          </a:extLst>
        </xdr:cNvPr>
        <xdr:cNvSpPr/>
      </xdr:nvSpPr>
      <xdr:spPr>
        <a:xfrm>
          <a:off x="1774190" y="17684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84D15C24-291B-4A7E-A4C4-2BD1FE3E0515}"/>
            </a:ext>
          </a:extLst>
        </xdr:cNvPr>
        <xdr:cNvSpPr/>
      </xdr:nvSpPr>
      <xdr:spPr>
        <a:xfrm>
          <a:off x="9880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BD015D1-0133-422B-B5F9-45D07CA5A02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D3AF60D-E744-4B30-BE74-12D2EC42322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E25C12E-4FCB-4665-9B9F-13D52F4EA3F5}"/>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AAAE3BB-7D80-4411-A2B2-DC2C1D4366F9}"/>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6DBEC1B-734E-4C76-95A1-0262001C8890}"/>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44450</xdr:rowOff>
    </xdr:from>
    <xdr:to>
      <xdr:col>24</xdr:col>
      <xdr:colOff>114300</xdr:colOff>
      <xdr:row>102</xdr:row>
      <xdr:rowOff>146050</xdr:rowOff>
    </xdr:to>
    <xdr:sp macro="" textlink="">
      <xdr:nvSpPr>
        <xdr:cNvPr id="414" name="楕円 413">
          <a:extLst>
            <a:ext uri="{FF2B5EF4-FFF2-40B4-BE49-F238E27FC236}">
              <a16:creationId xmlns:a16="http://schemas.microsoft.com/office/drawing/2014/main" id="{51BD7706-0B9C-4730-B63E-6D8E359DADBB}"/>
            </a:ext>
          </a:extLst>
        </xdr:cNvPr>
        <xdr:cNvSpPr/>
      </xdr:nvSpPr>
      <xdr:spPr>
        <a:xfrm>
          <a:off x="4131310" y="17534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67327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B87828E4-A8D5-48E1-867F-AC1E0B5225A8}"/>
            </a:ext>
          </a:extLst>
        </xdr:cNvPr>
        <xdr:cNvSpPr txBox="1"/>
      </xdr:nvSpPr>
      <xdr:spPr>
        <a:xfrm>
          <a:off x="4212590" y="1738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151130</xdr:rowOff>
    </xdr:from>
    <xdr:to>
      <xdr:col>20</xdr:col>
      <xdr:colOff>38100</xdr:colOff>
      <xdr:row>102</xdr:row>
      <xdr:rowOff>81280</xdr:rowOff>
    </xdr:to>
    <xdr:sp macro="" textlink="">
      <xdr:nvSpPr>
        <xdr:cNvPr id="416" name="楕円 415">
          <a:extLst>
            <a:ext uri="{FF2B5EF4-FFF2-40B4-BE49-F238E27FC236}">
              <a16:creationId xmlns:a16="http://schemas.microsoft.com/office/drawing/2014/main" id="{3BFB52F2-1F06-42B9-8962-48C3647FB056}"/>
            </a:ext>
          </a:extLst>
        </xdr:cNvPr>
        <xdr:cNvSpPr/>
      </xdr:nvSpPr>
      <xdr:spPr>
        <a:xfrm>
          <a:off x="3388360" y="17467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30480</xdr:rowOff>
    </xdr:from>
    <xdr:to>
      <xdr:col>24</xdr:col>
      <xdr:colOff>63500</xdr:colOff>
      <xdr:row>102</xdr:row>
      <xdr:rowOff>95250</xdr:rowOff>
    </xdr:to>
    <xdr:cxnSp macro="">
      <xdr:nvCxnSpPr>
        <xdr:cNvPr id="417" name="直線コネクタ 416">
          <a:extLst>
            <a:ext uri="{FF2B5EF4-FFF2-40B4-BE49-F238E27FC236}">
              <a16:creationId xmlns:a16="http://schemas.microsoft.com/office/drawing/2014/main" id="{7FBA0B16-54D7-48C4-953D-F4B861B792A7}"/>
            </a:ext>
          </a:extLst>
        </xdr:cNvPr>
        <xdr:cNvCxnSpPr/>
      </xdr:nvCxnSpPr>
      <xdr:spPr>
        <a:xfrm>
          <a:off x="3431540" y="17516475"/>
          <a:ext cx="7429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76836</xdr:rowOff>
    </xdr:from>
    <xdr:to>
      <xdr:col>15</xdr:col>
      <xdr:colOff>101600</xdr:colOff>
      <xdr:row>102</xdr:row>
      <xdr:rowOff>6986</xdr:rowOff>
    </xdr:to>
    <xdr:sp macro="" textlink="">
      <xdr:nvSpPr>
        <xdr:cNvPr id="418" name="楕円 417">
          <a:extLst>
            <a:ext uri="{FF2B5EF4-FFF2-40B4-BE49-F238E27FC236}">
              <a16:creationId xmlns:a16="http://schemas.microsoft.com/office/drawing/2014/main" id="{07E5CC98-1A5E-4574-B293-45325CE0E888}"/>
            </a:ext>
          </a:extLst>
        </xdr:cNvPr>
        <xdr:cNvSpPr/>
      </xdr:nvSpPr>
      <xdr:spPr>
        <a:xfrm>
          <a:off x="2571750" y="173932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127636</xdr:rowOff>
    </xdr:from>
    <xdr:to>
      <xdr:col>19</xdr:col>
      <xdr:colOff>177800</xdr:colOff>
      <xdr:row>102</xdr:row>
      <xdr:rowOff>30480</xdr:rowOff>
    </xdr:to>
    <xdr:cxnSp macro="">
      <xdr:nvCxnSpPr>
        <xdr:cNvPr id="419" name="直線コネクタ 418">
          <a:extLst>
            <a:ext uri="{FF2B5EF4-FFF2-40B4-BE49-F238E27FC236}">
              <a16:creationId xmlns:a16="http://schemas.microsoft.com/office/drawing/2014/main" id="{AC346089-E431-4E0E-881C-B490519A695B}"/>
            </a:ext>
          </a:extLst>
        </xdr:cNvPr>
        <xdr:cNvCxnSpPr/>
      </xdr:nvCxnSpPr>
      <xdr:spPr>
        <a:xfrm>
          <a:off x="2626360" y="17447896"/>
          <a:ext cx="80518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4445</xdr:rowOff>
    </xdr:from>
    <xdr:to>
      <xdr:col>10</xdr:col>
      <xdr:colOff>165100</xdr:colOff>
      <xdr:row>101</xdr:row>
      <xdr:rowOff>106045</xdr:rowOff>
    </xdr:to>
    <xdr:sp macro="" textlink="">
      <xdr:nvSpPr>
        <xdr:cNvPr id="420" name="楕円 419">
          <a:extLst>
            <a:ext uri="{FF2B5EF4-FFF2-40B4-BE49-F238E27FC236}">
              <a16:creationId xmlns:a16="http://schemas.microsoft.com/office/drawing/2014/main" id="{A6183558-F6A5-4DA5-93DF-587893AADCC3}"/>
            </a:ext>
          </a:extLst>
        </xdr:cNvPr>
        <xdr:cNvSpPr/>
      </xdr:nvSpPr>
      <xdr:spPr>
        <a:xfrm>
          <a:off x="1774190" y="173228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55245</xdr:rowOff>
    </xdr:from>
    <xdr:to>
      <xdr:col>15</xdr:col>
      <xdr:colOff>50800</xdr:colOff>
      <xdr:row>101</xdr:row>
      <xdr:rowOff>127636</xdr:rowOff>
    </xdr:to>
    <xdr:cxnSp macro="">
      <xdr:nvCxnSpPr>
        <xdr:cNvPr id="421" name="直線コネクタ 420">
          <a:extLst>
            <a:ext uri="{FF2B5EF4-FFF2-40B4-BE49-F238E27FC236}">
              <a16:creationId xmlns:a16="http://schemas.microsoft.com/office/drawing/2014/main" id="{D6C64AE2-F83C-418B-8A76-11EB48670B51}"/>
            </a:ext>
          </a:extLst>
        </xdr:cNvPr>
        <xdr:cNvCxnSpPr/>
      </xdr:nvCxnSpPr>
      <xdr:spPr>
        <a:xfrm>
          <a:off x="1828800" y="17375505"/>
          <a:ext cx="79756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103505</xdr:rowOff>
    </xdr:from>
    <xdr:to>
      <xdr:col>6</xdr:col>
      <xdr:colOff>38100</xdr:colOff>
      <xdr:row>101</xdr:row>
      <xdr:rowOff>33655</xdr:rowOff>
    </xdr:to>
    <xdr:sp macro="" textlink="">
      <xdr:nvSpPr>
        <xdr:cNvPr id="422" name="楕円 421">
          <a:extLst>
            <a:ext uri="{FF2B5EF4-FFF2-40B4-BE49-F238E27FC236}">
              <a16:creationId xmlns:a16="http://schemas.microsoft.com/office/drawing/2014/main" id="{D7F1AC06-CC40-4BB8-B61B-8F553DE88F55}"/>
            </a:ext>
          </a:extLst>
        </xdr:cNvPr>
        <xdr:cNvSpPr/>
      </xdr:nvSpPr>
      <xdr:spPr>
        <a:xfrm>
          <a:off x="988060" y="17246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154305</xdr:rowOff>
    </xdr:from>
    <xdr:to>
      <xdr:col>10</xdr:col>
      <xdr:colOff>114300</xdr:colOff>
      <xdr:row>101</xdr:row>
      <xdr:rowOff>55245</xdr:rowOff>
    </xdr:to>
    <xdr:cxnSp macro="">
      <xdr:nvCxnSpPr>
        <xdr:cNvPr id="423" name="直線コネクタ 422">
          <a:extLst>
            <a:ext uri="{FF2B5EF4-FFF2-40B4-BE49-F238E27FC236}">
              <a16:creationId xmlns:a16="http://schemas.microsoft.com/office/drawing/2014/main" id="{9AE05165-BCED-4E68-AB37-3FF8DF14B385}"/>
            </a:ext>
          </a:extLst>
        </xdr:cNvPr>
        <xdr:cNvCxnSpPr/>
      </xdr:nvCxnSpPr>
      <xdr:spPr>
        <a:xfrm>
          <a:off x="1031240" y="17299305"/>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ECD28C31-4B30-43A0-98A0-9D1F609C9B61}"/>
            </a:ext>
          </a:extLst>
        </xdr:cNvPr>
        <xdr:cNvSpPr txBox="1"/>
      </xdr:nvSpPr>
      <xdr:spPr>
        <a:xfrm>
          <a:off x="32391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9B9A1501-D2AF-428C-9318-C0CD59E891E3}"/>
            </a:ext>
          </a:extLst>
        </xdr:cNvPr>
        <xdr:cNvSpPr txBox="1"/>
      </xdr:nvSpPr>
      <xdr:spPr>
        <a:xfrm>
          <a:off x="243904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FBC16479-5769-4218-81EE-A129A317BE78}"/>
            </a:ext>
          </a:extLst>
        </xdr:cNvPr>
        <xdr:cNvSpPr txBox="1"/>
      </xdr:nvSpPr>
      <xdr:spPr>
        <a:xfrm>
          <a:off x="1641484" y="1778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62282C4F-F15A-45AF-8991-173E1545B57F}"/>
            </a:ext>
          </a:extLst>
        </xdr:cNvPr>
        <xdr:cNvSpPr txBox="1"/>
      </xdr:nvSpPr>
      <xdr:spPr>
        <a:xfrm>
          <a:off x="85535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97807</xdr:rowOff>
    </xdr:from>
    <xdr:ext cx="405111" cy="259045"/>
    <xdr:sp macro="" textlink="">
      <xdr:nvSpPr>
        <xdr:cNvPr id="428" name="n_1mainValue【市民会館】&#10;有形固定資産減価償却率">
          <a:extLst>
            <a:ext uri="{FF2B5EF4-FFF2-40B4-BE49-F238E27FC236}">
              <a16:creationId xmlns:a16="http://schemas.microsoft.com/office/drawing/2014/main" id="{0807D997-FD35-4967-AAA2-1D9DF701EEA4}"/>
            </a:ext>
          </a:extLst>
        </xdr:cNvPr>
        <xdr:cNvSpPr txBox="1"/>
      </xdr:nvSpPr>
      <xdr:spPr>
        <a:xfrm>
          <a:off x="3239144" y="1723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23513</xdr:rowOff>
    </xdr:from>
    <xdr:ext cx="405111" cy="259045"/>
    <xdr:sp macro="" textlink="">
      <xdr:nvSpPr>
        <xdr:cNvPr id="429" name="n_2mainValue【市民会館】&#10;有形固定資産減価償却率">
          <a:extLst>
            <a:ext uri="{FF2B5EF4-FFF2-40B4-BE49-F238E27FC236}">
              <a16:creationId xmlns:a16="http://schemas.microsoft.com/office/drawing/2014/main" id="{38719814-3C36-4355-BC7D-9596F5F32390}"/>
            </a:ext>
          </a:extLst>
        </xdr:cNvPr>
        <xdr:cNvSpPr txBox="1"/>
      </xdr:nvSpPr>
      <xdr:spPr>
        <a:xfrm>
          <a:off x="2439044" y="1716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122572</xdr:rowOff>
    </xdr:from>
    <xdr:ext cx="405111" cy="259045"/>
    <xdr:sp macro="" textlink="">
      <xdr:nvSpPr>
        <xdr:cNvPr id="430" name="n_3mainValue【市民会館】&#10;有形固定資産減価償却率">
          <a:extLst>
            <a:ext uri="{FF2B5EF4-FFF2-40B4-BE49-F238E27FC236}">
              <a16:creationId xmlns:a16="http://schemas.microsoft.com/office/drawing/2014/main" id="{A80C32EF-F52C-44AE-83DB-FC6319E37EC4}"/>
            </a:ext>
          </a:extLst>
        </xdr:cNvPr>
        <xdr:cNvSpPr txBox="1"/>
      </xdr:nvSpPr>
      <xdr:spPr>
        <a:xfrm>
          <a:off x="1641484"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50182</xdr:rowOff>
    </xdr:from>
    <xdr:ext cx="405111" cy="259045"/>
    <xdr:sp macro="" textlink="">
      <xdr:nvSpPr>
        <xdr:cNvPr id="431" name="n_4mainValue【市民会館】&#10;有形固定資産減価償却率">
          <a:extLst>
            <a:ext uri="{FF2B5EF4-FFF2-40B4-BE49-F238E27FC236}">
              <a16:creationId xmlns:a16="http://schemas.microsoft.com/office/drawing/2014/main" id="{158D98E5-98FF-4415-924A-0EC36DB99710}"/>
            </a:ext>
          </a:extLst>
        </xdr:cNvPr>
        <xdr:cNvSpPr txBox="1"/>
      </xdr:nvSpPr>
      <xdr:spPr>
        <a:xfrm>
          <a:off x="855354" y="1702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E389A06F-21E4-47BC-B39F-D64AA3F29E9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D18609B2-8D60-465C-8036-0EB6593DDA6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99562E1B-712E-4488-B744-A7D99F32904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A8694449-75BB-47FC-92F6-BD48216805E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4E784D7D-B1C7-48B7-9696-55F8F97C493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BCF2BB6A-D6D0-4CC2-A97B-566D14C428F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64CEBF49-3609-4EF0-ACFA-C5362E926C4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2D089A18-35E9-4800-9D4F-3B45512B2FB0}"/>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96E58ADA-A236-4702-949F-606A409B857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FC4911E1-741F-4E32-9FC9-78F1FE5AF46C}"/>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793BF887-74CF-4847-8EC1-3F116BBB0099}"/>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E38B920-C80C-4753-A24E-92AD54613E90}"/>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70950DF2-A116-4661-9AC3-963500ADEBE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FD9C48FF-197E-4382-ADA4-0A7C949B27C9}"/>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DBFE0A55-EF02-4F18-B0C8-7EF287B7312C}"/>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52DD10C5-BAD1-489B-BB81-B3884B9418F3}"/>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E882FFBB-BE75-4E73-997A-F3929B45ACA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3BC4952E-31A6-403D-8471-1CC8A88C75B7}"/>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8E35A3-EC15-4C1C-B5A9-249561010F7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898B3A54-6D9E-44EE-839A-9855F713C99E}"/>
            </a:ext>
          </a:extLst>
        </xdr:cNvPr>
        <xdr:cNvCxnSpPr/>
      </xdr:nvCxnSpPr>
      <xdr:spPr>
        <a:xfrm flipV="1">
          <a:off x="9429115" y="17228819"/>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AA60332B-B552-4340-8261-C727707F5678}"/>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2721CE04-8742-422E-9A61-2B5E30C5A8DC}"/>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552F16D5-E93A-4FBD-B565-637F7AD854E1}"/>
            </a:ext>
          </a:extLst>
        </xdr:cNvPr>
        <xdr:cNvSpPr txBox="1"/>
      </xdr:nvSpPr>
      <xdr:spPr>
        <a:xfrm>
          <a:off x="9467850" y="1700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BB1F6120-3B8C-434A-8ADC-797221681082}"/>
            </a:ext>
          </a:extLst>
        </xdr:cNvPr>
        <xdr:cNvCxnSpPr/>
      </xdr:nvCxnSpPr>
      <xdr:spPr>
        <a:xfrm>
          <a:off x="9356090" y="172288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1D3B8C55-1E69-4194-A87B-3283222CEB78}"/>
            </a:ext>
          </a:extLst>
        </xdr:cNvPr>
        <xdr:cNvSpPr txBox="1"/>
      </xdr:nvSpPr>
      <xdr:spPr>
        <a:xfrm>
          <a:off x="9467850" y="17950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6607161A-5440-4D44-8202-A35F8ED3FB9E}"/>
            </a:ext>
          </a:extLst>
        </xdr:cNvPr>
        <xdr:cNvSpPr/>
      </xdr:nvSpPr>
      <xdr:spPr>
        <a:xfrm>
          <a:off x="9394190" y="179666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ADC4ABE-E2E3-4E11-A3CD-A8C9F3FC551D}"/>
            </a:ext>
          </a:extLst>
        </xdr:cNvPr>
        <xdr:cNvSpPr/>
      </xdr:nvSpPr>
      <xdr:spPr>
        <a:xfrm>
          <a:off x="86321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2E286E0-D99C-45F3-84BB-FF0055E069EF}"/>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411F442D-F828-40F3-AFF3-BB0B290E5B6B}"/>
            </a:ext>
          </a:extLst>
        </xdr:cNvPr>
        <xdr:cNvSpPr/>
      </xdr:nvSpPr>
      <xdr:spPr>
        <a:xfrm>
          <a:off x="702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93048F5F-37B9-4AAC-922E-E9E3509F97E6}"/>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3A8B3A76-6131-421C-A0B4-615C2BEF0160}"/>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66C2E52A-DF1C-4042-B7F9-E2C0785E08D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9535FCDE-778C-441F-9DFC-DC46FDC50BB9}"/>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8ED72790-0977-4ACB-A3E1-D75ABFBC4298}"/>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15990A2-94E2-41FA-B137-1DC472834F9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82550</xdr:rowOff>
    </xdr:from>
    <xdr:to>
      <xdr:col>55</xdr:col>
      <xdr:colOff>50800</xdr:colOff>
      <xdr:row>103</xdr:row>
      <xdr:rowOff>12700</xdr:rowOff>
    </xdr:to>
    <xdr:sp macro="" textlink="">
      <xdr:nvSpPr>
        <xdr:cNvPr id="467" name="楕円 466">
          <a:extLst>
            <a:ext uri="{FF2B5EF4-FFF2-40B4-BE49-F238E27FC236}">
              <a16:creationId xmlns:a16="http://schemas.microsoft.com/office/drawing/2014/main" id="{C4CBE040-1E04-40E9-81CD-4BE6B44B324B}"/>
            </a:ext>
          </a:extLst>
        </xdr:cNvPr>
        <xdr:cNvSpPr/>
      </xdr:nvSpPr>
      <xdr:spPr>
        <a:xfrm>
          <a:off x="9394190" y="1757235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105427</xdr:rowOff>
    </xdr:from>
    <xdr:ext cx="469744" cy="259045"/>
    <xdr:sp macro="" textlink="">
      <xdr:nvSpPr>
        <xdr:cNvPr id="468" name="【市民会館】&#10;一人当たり面積該当値テキスト">
          <a:extLst>
            <a:ext uri="{FF2B5EF4-FFF2-40B4-BE49-F238E27FC236}">
              <a16:creationId xmlns:a16="http://schemas.microsoft.com/office/drawing/2014/main" id="{E0801941-3E34-40C7-913A-67062A70B7D5}"/>
            </a:ext>
          </a:extLst>
        </xdr:cNvPr>
        <xdr:cNvSpPr txBox="1"/>
      </xdr:nvSpPr>
      <xdr:spPr>
        <a:xfrm>
          <a:off x="9467850" y="1741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88264</xdr:rowOff>
    </xdr:from>
    <xdr:to>
      <xdr:col>50</xdr:col>
      <xdr:colOff>165100</xdr:colOff>
      <xdr:row>103</xdr:row>
      <xdr:rowOff>18414</xdr:rowOff>
    </xdr:to>
    <xdr:sp macro="" textlink="">
      <xdr:nvSpPr>
        <xdr:cNvPr id="469" name="楕円 468">
          <a:extLst>
            <a:ext uri="{FF2B5EF4-FFF2-40B4-BE49-F238E27FC236}">
              <a16:creationId xmlns:a16="http://schemas.microsoft.com/office/drawing/2014/main" id="{D2519C04-A1A1-4A24-85C0-90D3D1516DC9}"/>
            </a:ext>
          </a:extLst>
        </xdr:cNvPr>
        <xdr:cNvSpPr/>
      </xdr:nvSpPr>
      <xdr:spPr>
        <a:xfrm>
          <a:off x="8632190" y="1757997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133350</xdr:rowOff>
    </xdr:from>
    <xdr:to>
      <xdr:col>55</xdr:col>
      <xdr:colOff>0</xdr:colOff>
      <xdr:row>102</xdr:row>
      <xdr:rowOff>139064</xdr:rowOff>
    </xdr:to>
    <xdr:cxnSp macro="">
      <xdr:nvCxnSpPr>
        <xdr:cNvPr id="470" name="直線コネクタ 469">
          <a:extLst>
            <a:ext uri="{FF2B5EF4-FFF2-40B4-BE49-F238E27FC236}">
              <a16:creationId xmlns:a16="http://schemas.microsoft.com/office/drawing/2014/main" id="{C4963D33-6CDD-4444-9BF7-4A7B7D72801B}"/>
            </a:ext>
          </a:extLst>
        </xdr:cNvPr>
        <xdr:cNvCxnSpPr/>
      </xdr:nvCxnSpPr>
      <xdr:spPr>
        <a:xfrm flipV="1">
          <a:off x="8686800" y="17617440"/>
          <a:ext cx="7429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93980</xdr:rowOff>
    </xdr:from>
    <xdr:to>
      <xdr:col>46</xdr:col>
      <xdr:colOff>38100</xdr:colOff>
      <xdr:row>103</xdr:row>
      <xdr:rowOff>24130</xdr:rowOff>
    </xdr:to>
    <xdr:sp macro="" textlink="">
      <xdr:nvSpPr>
        <xdr:cNvPr id="471" name="楕円 470">
          <a:extLst>
            <a:ext uri="{FF2B5EF4-FFF2-40B4-BE49-F238E27FC236}">
              <a16:creationId xmlns:a16="http://schemas.microsoft.com/office/drawing/2014/main" id="{4FD00BDB-6837-48A9-8D7E-7C9A8F9674C1}"/>
            </a:ext>
          </a:extLst>
        </xdr:cNvPr>
        <xdr:cNvSpPr/>
      </xdr:nvSpPr>
      <xdr:spPr>
        <a:xfrm>
          <a:off x="7846060" y="175856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139064</xdr:rowOff>
    </xdr:from>
    <xdr:to>
      <xdr:col>50</xdr:col>
      <xdr:colOff>114300</xdr:colOff>
      <xdr:row>102</xdr:row>
      <xdr:rowOff>144780</xdr:rowOff>
    </xdr:to>
    <xdr:cxnSp macro="">
      <xdr:nvCxnSpPr>
        <xdr:cNvPr id="472" name="直線コネクタ 471">
          <a:extLst>
            <a:ext uri="{FF2B5EF4-FFF2-40B4-BE49-F238E27FC236}">
              <a16:creationId xmlns:a16="http://schemas.microsoft.com/office/drawing/2014/main" id="{A82BBBD7-1337-4D09-AB20-94B4EE7398EE}"/>
            </a:ext>
          </a:extLst>
        </xdr:cNvPr>
        <xdr:cNvCxnSpPr/>
      </xdr:nvCxnSpPr>
      <xdr:spPr>
        <a:xfrm flipV="1">
          <a:off x="7889240" y="17623154"/>
          <a:ext cx="79756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93980</xdr:rowOff>
    </xdr:from>
    <xdr:to>
      <xdr:col>41</xdr:col>
      <xdr:colOff>101600</xdr:colOff>
      <xdr:row>103</xdr:row>
      <xdr:rowOff>24130</xdr:rowOff>
    </xdr:to>
    <xdr:sp macro="" textlink="">
      <xdr:nvSpPr>
        <xdr:cNvPr id="473" name="楕円 472">
          <a:extLst>
            <a:ext uri="{FF2B5EF4-FFF2-40B4-BE49-F238E27FC236}">
              <a16:creationId xmlns:a16="http://schemas.microsoft.com/office/drawing/2014/main" id="{50E93B9F-D30E-4831-B367-2CAEBCD4FA0B}"/>
            </a:ext>
          </a:extLst>
        </xdr:cNvPr>
        <xdr:cNvSpPr/>
      </xdr:nvSpPr>
      <xdr:spPr>
        <a:xfrm>
          <a:off x="7029450" y="175856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144780</xdr:rowOff>
    </xdr:from>
    <xdr:to>
      <xdr:col>45</xdr:col>
      <xdr:colOff>177800</xdr:colOff>
      <xdr:row>102</xdr:row>
      <xdr:rowOff>144780</xdr:rowOff>
    </xdr:to>
    <xdr:cxnSp macro="">
      <xdr:nvCxnSpPr>
        <xdr:cNvPr id="474" name="直線コネクタ 473">
          <a:extLst>
            <a:ext uri="{FF2B5EF4-FFF2-40B4-BE49-F238E27FC236}">
              <a16:creationId xmlns:a16="http://schemas.microsoft.com/office/drawing/2014/main" id="{DF293852-EB55-43E4-A26B-CD1C7B4505C5}"/>
            </a:ext>
          </a:extLst>
        </xdr:cNvPr>
        <xdr:cNvCxnSpPr/>
      </xdr:nvCxnSpPr>
      <xdr:spPr>
        <a:xfrm>
          <a:off x="7084060" y="176307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116839</xdr:rowOff>
    </xdr:from>
    <xdr:to>
      <xdr:col>36</xdr:col>
      <xdr:colOff>165100</xdr:colOff>
      <xdr:row>104</xdr:row>
      <xdr:rowOff>46989</xdr:rowOff>
    </xdr:to>
    <xdr:sp macro="" textlink="">
      <xdr:nvSpPr>
        <xdr:cNvPr id="475" name="楕円 474">
          <a:extLst>
            <a:ext uri="{FF2B5EF4-FFF2-40B4-BE49-F238E27FC236}">
              <a16:creationId xmlns:a16="http://schemas.microsoft.com/office/drawing/2014/main" id="{86AC7B86-A78F-483B-9D43-827083357E08}"/>
            </a:ext>
          </a:extLst>
        </xdr:cNvPr>
        <xdr:cNvSpPr/>
      </xdr:nvSpPr>
      <xdr:spPr>
        <a:xfrm>
          <a:off x="6231890" y="177761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144780</xdr:rowOff>
    </xdr:from>
    <xdr:to>
      <xdr:col>41</xdr:col>
      <xdr:colOff>50800</xdr:colOff>
      <xdr:row>103</xdr:row>
      <xdr:rowOff>167639</xdr:rowOff>
    </xdr:to>
    <xdr:cxnSp macro="">
      <xdr:nvCxnSpPr>
        <xdr:cNvPr id="476" name="直線コネクタ 475">
          <a:extLst>
            <a:ext uri="{FF2B5EF4-FFF2-40B4-BE49-F238E27FC236}">
              <a16:creationId xmlns:a16="http://schemas.microsoft.com/office/drawing/2014/main" id="{FB9082A7-4D21-41F9-A372-D937FB984784}"/>
            </a:ext>
          </a:extLst>
        </xdr:cNvPr>
        <xdr:cNvCxnSpPr/>
      </xdr:nvCxnSpPr>
      <xdr:spPr>
        <a:xfrm flipV="1">
          <a:off x="6286500" y="17630775"/>
          <a:ext cx="797560" cy="200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1307EFD5-F574-4086-A7D5-70748FD96964}"/>
            </a:ext>
          </a:extLst>
        </xdr:cNvPr>
        <xdr:cNvSpPr txBox="1"/>
      </xdr:nvSpPr>
      <xdr:spPr>
        <a:xfrm>
          <a:off x="8454467" y="1806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F24DC3BA-F83A-418B-ACEE-AC7EC3259494}"/>
            </a:ext>
          </a:extLst>
        </xdr:cNvPr>
        <xdr:cNvSpPr txBox="1"/>
      </xdr:nvSpPr>
      <xdr:spPr>
        <a:xfrm>
          <a:off x="7673417" y="1808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9F704F33-CAFE-4FFE-A5A4-484B1F713463}"/>
            </a:ext>
          </a:extLst>
        </xdr:cNvPr>
        <xdr:cNvSpPr txBox="1"/>
      </xdr:nvSpPr>
      <xdr:spPr>
        <a:xfrm>
          <a:off x="6866332" y="1808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DC961D3D-F95E-4991-969B-4B6B2BB81856}"/>
            </a:ext>
          </a:extLst>
        </xdr:cNvPr>
        <xdr:cNvSpPr txBox="1"/>
      </xdr:nvSpPr>
      <xdr:spPr>
        <a:xfrm>
          <a:off x="6068772" y="1810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34941</xdr:rowOff>
    </xdr:from>
    <xdr:ext cx="469744" cy="259045"/>
    <xdr:sp macro="" textlink="">
      <xdr:nvSpPr>
        <xdr:cNvPr id="481" name="n_1mainValue【市民会館】&#10;一人当たり面積">
          <a:extLst>
            <a:ext uri="{FF2B5EF4-FFF2-40B4-BE49-F238E27FC236}">
              <a16:creationId xmlns:a16="http://schemas.microsoft.com/office/drawing/2014/main" id="{148B972E-1046-4FFB-9408-10E03E6226C8}"/>
            </a:ext>
          </a:extLst>
        </xdr:cNvPr>
        <xdr:cNvSpPr txBox="1"/>
      </xdr:nvSpPr>
      <xdr:spPr>
        <a:xfrm>
          <a:off x="8454467" y="1735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40657</xdr:rowOff>
    </xdr:from>
    <xdr:ext cx="469744" cy="259045"/>
    <xdr:sp macro="" textlink="">
      <xdr:nvSpPr>
        <xdr:cNvPr id="482" name="n_2mainValue【市民会館】&#10;一人当たり面積">
          <a:extLst>
            <a:ext uri="{FF2B5EF4-FFF2-40B4-BE49-F238E27FC236}">
              <a16:creationId xmlns:a16="http://schemas.microsoft.com/office/drawing/2014/main" id="{E286E4B0-88AB-4371-B487-A545F37CF378}"/>
            </a:ext>
          </a:extLst>
        </xdr:cNvPr>
        <xdr:cNvSpPr txBox="1"/>
      </xdr:nvSpPr>
      <xdr:spPr>
        <a:xfrm>
          <a:off x="767341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40657</xdr:rowOff>
    </xdr:from>
    <xdr:ext cx="469744" cy="259045"/>
    <xdr:sp macro="" textlink="">
      <xdr:nvSpPr>
        <xdr:cNvPr id="483" name="n_3mainValue【市民会館】&#10;一人当たり面積">
          <a:extLst>
            <a:ext uri="{FF2B5EF4-FFF2-40B4-BE49-F238E27FC236}">
              <a16:creationId xmlns:a16="http://schemas.microsoft.com/office/drawing/2014/main" id="{95CD5640-A567-4C2E-953A-6FA5EC9176ED}"/>
            </a:ext>
          </a:extLst>
        </xdr:cNvPr>
        <xdr:cNvSpPr txBox="1"/>
      </xdr:nvSpPr>
      <xdr:spPr>
        <a:xfrm>
          <a:off x="6866332"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63516</xdr:rowOff>
    </xdr:from>
    <xdr:ext cx="469744" cy="259045"/>
    <xdr:sp macro="" textlink="">
      <xdr:nvSpPr>
        <xdr:cNvPr id="484" name="n_4mainValue【市民会館】&#10;一人当たり面積">
          <a:extLst>
            <a:ext uri="{FF2B5EF4-FFF2-40B4-BE49-F238E27FC236}">
              <a16:creationId xmlns:a16="http://schemas.microsoft.com/office/drawing/2014/main" id="{8350BB38-4312-4F49-8E91-DF5332B4F641}"/>
            </a:ext>
          </a:extLst>
        </xdr:cNvPr>
        <xdr:cNvSpPr txBox="1"/>
      </xdr:nvSpPr>
      <xdr:spPr>
        <a:xfrm>
          <a:off x="6068772" y="1754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F6E124B8-6464-47F7-BF90-CA9D7D2249E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CC506CB3-18D4-457E-9760-574539A6577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D28855A9-CD54-42EA-983D-5316CDA574A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1B5F1809-7D18-468E-AC59-88541AB70B5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28A609AB-20EE-4BCF-85F3-9435278A5AC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3F0BF2A6-5AC1-49C5-A08B-3BB61919E4B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23ACA277-E338-4235-8E63-514B6D5940B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43AD8122-F1E2-40D9-87F4-8BB7F1973AC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16A680B-862B-4829-971F-BEE946FD2E0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128781D2-962F-44EB-80C8-DD8981FD448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82E5DA5F-E22B-456F-AF5E-070F459A3DD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229E16AC-5B95-4E09-B22E-BADE546DBBB2}"/>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DC6FAE3D-F8AA-4BEE-8B35-8F87BA976141}"/>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5123D92C-E315-4ED6-92B1-93D28A06867C}"/>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F8A8902F-CE7A-4D9B-9A6E-9AAFBF7FCBB5}"/>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3DCD9198-78D7-4926-AB40-510A422E5F63}"/>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1710AC45-0C6D-4865-94A9-7FCABBD50929}"/>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C2076D91-1A4F-4482-A533-36D8D7F1F19F}"/>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B7D480E-1932-455B-9870-6FF3BF48BAEA}"/>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FC033E7F-E571-4001-B9A6-3C4FA306908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4051F86F-059E-430C-8299-FFE42EB2D9FE}"/>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1B227A9C-F6AD-43D2-8B48-386365B711A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155CD643-299D-45EE-B6C7-FABDA8BF73B6}"/>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5D1AE9AF-9E5F-491B-BD19-E8221018A4F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E75356C3-8C2F-4BAC-9680-6DFC46B9D88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1C20F88D-0F6D-4786-81D6-AE3CA54CEF96}"/>
            </a:ext>
          </a:extLst>
        </xdr:cNvPr>
        <xdr:cNvCxnSpPr/>
      </xdr:nvCxnSpPr>
      <xdr:spPr>
        <a:xfrm flipV="1">
          <a:off x="14703424" y="5856242"/>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B53CBF24-31FE-43A9-8036-42A46B145645}"/>
            </a:ext>
          </a:extLst>
        </xdr:cNvPr>
        <xdr:cNvSpPr txBox="1"/>
      </xdr:nvSpPr>
      <xdr:spPr>
        <a:xfrm>
          <a:off x="1474216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EC21D414-1809-48F5-A96E-FD418A950718}"/>
            </a:ext>
          </a:extLst>
        </xdr:cNvPr>
        <xdr:cNvCxnSpPr/>
      </xdr:nvCxnSpPr>
      <xdr:spPr>
        <a:xfrm>
          <a:off x="14611350" y="71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8B017A06-0E54-4CE8-B686-8D74537D77AF}"/>
            </a:ext>
          </a:extLst>
        </xdr:cNvPr>
        <xdr:cNvSpPr txBox="1"/>
      </xdr:nvSpPr>
      <xdr:spPr>
        <a:xfrm>
          <a:off x="14742160" y="563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01309550-AC84-4239-842E-44AEA11DAC7C}"/>
            </a:ext>
          </a:extLst>
        </xdr:cNvPr>
        <xdr:cNvCxnSpPr/>
      </xdr:nvCxnSpPr>
      <xdr:spPr>
        <a:xfrm>
          <a:off x="14611350" y="58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D1571A7-77A4-4828-AA51-A904F2527236}"/>
            </a:ext>
          </a:extLst>
        </xdr:cNvPr>
        <xdr:cNvSpPr txBox="1"/>
      </xdr:nvSpPr>
      <xdr:spPr>
        <a:xfrm>
          <a:off x="1474216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F60944C5-B2F5-42A6-9E07-C91E8CA38018}"/>
            </a:ext>
          </a:extLst>
        </xdr:cNvPr>
        <xdr:cNvSpPr/>
      </xdr:nvSpPr>
      <xdr:spPr>
        <a:xfrm>
          <a:off x="146494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C85A6BDD-F5AE-4840-B732-16C94A7504A2}"/>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77BAE52F-9D84-4167-897C-058EEC0D1AA6}"/>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4228D3BB-5AA2-47E5-B4C6-CDB823F73048}"/>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262AEA80-BA35-4C67-95B5-A1F5635BCD2A}"/>
            </a:ext>
          </a:extLst>
        </xdr:cNvPr>
        <xdr:cNvSpPr/>
      </xdr:nvSpPr>
      <xdr:spPr>
        <a:xfrm>
          <a:off x="114871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A57144F7-45C0-42CD-B239-C34BEDEBE31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1B56A962-9765-442C-AF87-FB51480FBEE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9A464E44-4F7F-4277-82E6-0D647C99A4EB}"/>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A8444F0E-0EE9-4707-A4A6-63C6EF73903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898B627-3D1F-4A14-99D1-CF107798D29F}"/>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90715</xdr:rowOff>
    </xdr:from>
    <xdr:to>
      <xdr:col>85</xdr:col>
      <xdr:colOff>177800</xdr:colOff>
      <xdr:row>40</xdr:row>
      <xdr:rowOff>20865</xdr:rowOff>
    </xdr:to>
    <xdr:sp macro="" textlink="">
      <xdr:nvSpPr>
        <xdr:cNvPr id="526" name="楕円 525">
          <a:extLst>
            <a:ext uri="{FF2B5EF4-FFF2-40B4-BE49-F238E27FC236}">
              <a16:creationId xmlns:a16="http://schemas.microsoft.com/office/drawing/2014/main" id="{04321C34-3782-402B-9C86-93DAD74B4917}"/>
            </a:ext>
          </a:extLst>
        </xdr:cNvPr>
        <xdr:cNvSpPr/>
      </xdr:nvSpPr>
      <xdr:spPr>
        <a:xfrm>
          <a:off x="14649450" y="678107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69142</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304A42A5-C5D5-4A6D-846D-21A143341CF2}"/>
            </a:ext>
          </a:extLst>
        </xdr:cNvPr>
        <xdr:cNvSpPr txBox="1"/>
      </xdr:nvSpPr>
      <xdr:spPr>
        <a:xfrm>
          <a:off x="14742160" y="675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9072</xdr:rowOff>
    </xdr:from>
    <xdr:to>
      <xdr:col>81</xdr:col>
      <xdr:colOff>101600</xdr:colOff>
      <xdr:row>39</xdr:row>
      <xdr:rowOff>110672</xdr:rowOff>
    </xdr:to>
    <xdr:sp macro="" textlink="">
      <xdr:nvSpPr>
        <xdr:cNvPr id="528" name="楕円 527">
          <a:extLst>
            <a:ext uri="{FF2B5EF4-FFF2-40B4-BE49-F238E27FC236}">
              <a16:creationId xmlns:a16="http://schemas.microsoft.com/office/drawing/2014/main" id="{5DB36D03-6653-4592-9783-97A1E05EA56B}"/>
            </a:ext>
          </a:extLst>
        </xdr:cNvPr>
        <xdr:cNvSpPr/>
      </xdr:nvSpPr>
      <xdr:spPr>
        <a:xfrm>
          <a:off x="13887450" y="669752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59872</xdr:rowOff>
    </xdr:from>
    <xdr:to>
      <xdr:col>85</xdr:col>
      <xdr:colOff>127000</xdr:colOff>
      <xdr:row>39</xdr:row>
      <xdr:rowOff>141515</xdr:rowOff>
    </xdr:to>
    <xdr:cxnSp macro="">
      <xdr:nvCxnSpPr>
        <xdr:cNvPr id="529" name="直線コネクタ 528">
          <a:extLst>
            <a:ext uri="{FF2B5EF4-FFF2-40B4-BE49-F238E27FC236}">
              <a16:creationId xmlns:a16="http://schemas.microsoft.com/office/drawing/2014/main" id="{C25D05B8-12B7-4612-8CB6-47D0395CCF49}"/>
            </a:ext>
          </a:extLst>
        </xdr:cNvPr>
        <xdr:cNvCxnSpPr/>
      </xdr:nvCxnSpPr>
      <xdr:spPr>
        <a:xfrm>
          <a:off x="13942060" y="6742612"/>
          <a:ext cx="762000" cy="8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97246</xdr:rowOff>
    </xdr:from>
    <xdr:to>
      <xdr:col>76</xdr:col>
      <xdr:colOff>165100</xdr:colOff>
      <xdr:row>39</xdr:row>
      <xdr:rowOff>27396</xdr:rowOff>
    </xdr:to>
    <xdr:sp macro="" textlink="">
      <xdr:nvSpPr>
        <xdr:cNvPr id="530" name="楕円 529">
          <a:extLst>
            <a:ext uri="{FF2B5EF4-FFF2-40B4-BE49-F238E27FC236}">
              <a16:creationId xmlns:a16="http://schemas.microsoft.com/office/drawing/2014/main" id="{658F814D-4BC5-4532-9ABB-EE31702D0D86}"/>
            </a:ext>
          </a:extLst>
        </xdr:cNvPr>
        <xdr:cNvSpPr/>
      </xdr:nvSpPr>
      <xdr:spPr>
        <a:xfrm>
          <a:off x="13089890" y="66085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148046</xdr:rowOff>
    </xdr:from>
    <xdr:to>
      <xdr:col>81</xdr:col>
      <xdr:colOff>50800</xdr:colOff>
      <xdr:row>39</xdr:row>
      <xdr:rowOff>59872</xdr:rowOff>
    </xdr:to>
    <xdr:cxnSp macro="">
      <xdr:nvCxnSpPr>
        <xdr:cNvPr id="531" name="直線コネクタ 530">
          <a:extLst>
            <a:ext uri="{FF2B5EF4-FFF2-40B4-BE49-F238E27FC236}">
              <a16:creationId xmlns:a16="http://schemas.microsoft.com/office/drawing/2014/main" id="{320044E9-1A55-4B4A-BCE3-963B3538FD6D}"/>
            </a:ext>
          </a:extLst>
        </xdr:cNvPr>
        <xdr:cNvCxnSpPr/>
      </xdr:nvCxnSpPr>
      <xdr:spPr>
        <a:xfrm>
          <a:off x="13144500" y="6661241"/>
          <a:ext cx="797560" cy="8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xdr:rowOff>
    </xdr:from>
    <xdr:to>
      <xdr:col>72</xdr:col>
      <xdr:colOff>38100</xdr:colOff>
      <xdr:row>38</xdr:row>
      <xdr:rowOff>115570</xdr:rowOff>
    </xdr:to>
    <xdr:sp macro="" textlink="">
      <xdr:nvSpPr>
        <xdr:cNvPr id="532" name="楕円 531">
          <a:extLst>
            <a:ext uri="{FF2B5EF4-FFF2-40B4-BE49-F238E27FC236}">
              <a16:creationId xmlns:a16="http://schemas.microsoft.com/office/drawing/2014/main" id="{1F14D62C-8352-4CBA-A223-86779053B113}"/>
            </a:ext>
          </a:extLst>
        </xdr:cNvPr>
        <xdr:cNvSpPr/>
      </xdr:nvSpPr>
      <xdr:spPr>
        <a:xfrm>
          <a:off x="12303760" y="6532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64770</xdr:rowOff>
    </xdr:from>
    <xdr:to>
      <xdr:col>76</xdr:col>
      <xdr:colOff>114300</xdr:colOff>
      <xdr:row>38</xdr:row>
      <xdr:rowOff>148046</xdr:rowOff>
    </xdr:to>
    <xdr:cxnSp macro="">
      <xdr:nvCxnSpPr>
        <xdr:cNvPr id="533" name="直線コネクタ 532">
          <a:extLst>
            <a:ext uri="{FF2B5EF4-FFF2-40B4-BE49-F238E27FC236}">
              <a16:creationId xmlns:a16="http://schemas.microsoft.com/office/drawing/2014/main" id="{53ED12A9-E32D-447F-A6C4-8D196EF4D785}"/>
            </a:ext>
          </a:extLst>
        </xdr:cNvPr>
        <xdr:cNvCxnSpPr/>
      </xdr:nvCxnSpPr>
      <xdr:spPr>
        <a:xfrm>
          <a:off x="12346940" y="6577965"/>
          <a:ext cx="79756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49893</xdr:rowOff>
    </xdr:from>
    <xdr:to>
      <xdr:col>67</xdr:col>
      <xdr:colOff>101600</xdr:colOff>
      <xdr:row>38</xdr:row>
      <xdr:rowOff>151493</xdr:rowOff>
    </xdr:to>
    <xdr:sp macro="" textlink="">
      <xdr:nvSpPr>
        <xdr:cNvPr id="534" name="楕円 533">
          <a:extLst>
            <a:ext uri="{FF2B5EF4-FFF2-40B4-BE49-F238E27FC236}">
              <a16:creationId xmlns:a16="http://schemas.microsoft.com/office/drawing/2014/main" id="{423633BC-B761-4539-8257-020A287157AE}"/>
            </a:ext>
          </a:extLst>
        </xdr:cNvPr>
        <xdr:cNvSpPr/>
      </xdr:nvSpPr>
      <xdr:spPr>
        <a:xfrm>
          <a:off x="11487150" y="656880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64770</xdr:rowOff>
    </xdr:from>
    <xdr:to>
      <xdr:col>71</xdr:col>
      <xdr:colOff>177800</xdr:colOff>
      <xdr:row>38</xdr:row>
      <xdr:rowOff>100693</xdr:rowOff>
    </xdr:to>
    <xdr:cxnSp macro="">
      <xdr:nvCxnSpPr>
        <xdr:cNvPr id="535" name="直線コネクタ 534">
          <a:extLst>
            <a:ext uri="{FF2B5EF4-FFF2-40B4-BE49-F238E27FC236}">
              <a16:creationId xmlns:a16="http://schemas.microsoft.com/office/drawing/2014/main" id="{9B3827EF-E127-4046-9637-5BF56727BA52}"/>
            </a:ext>
          </a:extLst>
        </xdr:cNvPr>
        <xdr:cNvCxnSpPr/>
      </xdr:nvCxnSpPr>
      <xdr:spPr>
        <a:xfrm flipV="1">
          <a:off x="11541760" y="6577965"/>
          <a:ext cx="80518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00EE9C7C-5779-4E40-970E-4D9BB237DA64}"/>
            </a:ext>
          </a:extLst>
        </xdr:cNvPr>
        <xdr:cNvSpPr txBox="1"/>
      </xdr:nvSpPr>
      <xdr:spPr>
        <a:xfrm>
          <a:off x="1373823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AE09E2F5-F93D-462E-B774-91B2D80119E8}"/>
            </a:ext>
          </a:extLst>
        </xdr:cNvPr>
        <xdr:cNvSpPr txBox="1"/>
      </xdr:nvSpPr>
      <xdr:spPr>
        <a:xfrm>
          <a:off x="12957184" y="636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408F94EC-469B-484E-8013-A9630C18FA56}"/>
            </a:ext>
          </a:extLst>
        </xdr:cNvPr>
        <xdr:cNvSpPr txBox="1"/>
      </xdr:nvSpPr>
      <xdr:spPr>
        <a:xfrm>
          <a:off x="1217105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45D2CD82-E4CF-4214-ABEA-25789FEADB6E}"/>
            </a:ext>
          </a:extLst>
        </xdr:cNvPr>
        <xdr:cNvSpPr txBox="1"/>
      </xdr:nvSpPr>
      <xdr:spPr>
        <a:xfrm>
          <a:off x="11354444" y="633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101799</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3173F2CB-B385-4C58-A0E6-8F5202640DFB}"/>
            </a:ext>
          </a:extLst>
        </xdr:cNvPr>
        <xdr:cNvSpPr txBox="1"/>
      </xdr:nvSpPr>
      <xdr:spPr>
        <a:xfrm>
          <a:off x="13738234" y="678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18523</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A7F497A0-9E31-4A7B-8662-FAD700417C00}"/>
            </a:ext>
          </a:extLst>
        </xdr:cNvPr>
        <xdr:cNvSpPr txBox="1"/>
      </xdr:nvSpPr>
      <xdr:spPr>
        <a:xfrm>
          <a:off x="12957184" y="670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132097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8B6E16DF-E209-4A23-992B-7538B358CCDC}"/>
            </a:ext>
          </a:extLst>
        </xdr:cNvPr>
        <xdr:cNvSpPr txBox="1"/>
      </xdr:nvSpPr>
      <xdr:spPr>
        <a:xfrm>
          <a:off x="1217105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3D3460CA-ACCE-499D-A3E6-1A49350C51E4}"/>
            </a:ext>
          </a:extLst>
        </xdr:cNvPr>
        <xdr:cNvSpPr txBox="1"/>
      </xdr:nvSpPr>
      <xdr:spPr>
        <a:xfrm>
          <a:off x="1135444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C9797429-7178-4019-97BE-5524F079935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751F0BC6-9774-4353-9ADF-8DF448231F7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7EB92DAA-1700-4160-A0A0-317D5A7AED8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1B904F18-792D-4A71-ACEC-2E399F91126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86EDA304-5979-4D02-AA14-F4EF243933F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3B21299F-3F80-4896-AC1C-3DC08C33734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45E426E4-C14D-45D3-9669-2BCBD08FC00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99A11547-ECFC-4BC7-8DAD-AE342961390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E7185282-AC88-4BD8-BBBC-06BC17A1B45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7BB9CB98-F6F5-4132-B4E6-36CB5C0A1E1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950D3534-DB8A-4764-919F-E1A97EED8D22}"/>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6C4F377B-8384-4EBA-8EFD-ECAAD76CDB84}"/>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80FC359A-FC5C-4815-BE70-847C8308F74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17F53DF9-A17D-4F34-AF88-D4D1419242A0}"/>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F47611FE-95A9-4DBF-8345-58623FFB8638}"/>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222CDEE3-9344-487F-9506-83905E787BEF}"/>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E74856A6-608B-43DB-919F-D681DEF39EE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C26FFD92-8002-4CF4-8A40-DF0C0E5CE146}"/>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BBC9A6E4-813C-45D7-BC7B-2DFCA837FFB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30A6C248-9504-4110-87DC-7A41BC5B82BF}"/>
            </a:ext>
          </a:extLst>
        </xdr:cNvPr>
        <xdr:cNvCxnSpPr/>
      </xdr:nvCxnSpPr>
      <xdr:spPr>
        <a:xfrm flipV="1">
          <a:off x="19947254" y="5877436"/>
          <a:ext cx="0" cy="1155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99226726-1B27-41BC-9E41-BA8AD4BEBD1E}"/>
            </a:ext>
          </a:extLst>
        </xdr:cNvPr>
        <xdr:cNvSpPr txBox="1"/>
      </xdr:nvSpPr>
      <xdr:spPr>
        <a:xfrm>
          <a:off x="19985990" y="7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A87107E5-CFA9-4C39-9EAD-517BB79881C2}"/>
            </a:ext>
          </a:extLst>
        </xdr:cNvPr>
        <xdr:cNvCxnSpPr/>
      </xdr:nvCxnSpPr>
      <xdr:spPr>
        <a:xfrm>
          <a:off x="19885660" y="70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EA07BE1D-EA16-4C7F-8F5F-216F87755F3C}"/>
            </a:ext>
          </a:extLst>
        </xdr:cNvPr>
        <xdr:cNvSpPr txBox="1"/>
      </xdr:nvSpPr>
      <xdr:spPr>
        <a:xfrm>
          <a:off x="19985990" y="565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7B8FDB18-08C0-482C-A1FB-806496F018C3}"/>
            </a:ext>
          </a:extLst>
        </xdr:cNvPr>
        <xdr:cNvCxnSpPr/>
      </xdr:nvCxnSpPr>
      <xdr:spPr>
        <a:xfrm>
          <a:off x="19885660" y="587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BC6E15B3-6FCE-48F4-90F4-06BAAC48BF8A}"/>
            </a:ext>
          </a:extLst>
        </xdr:cNvPr>
        <xdr:cNvSpPr txBox="1"/>
      </xdr:nvSpPr>
      <xdr:spPr>
        <a:xfrm>
          <a:off x="1998599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CD6F60D6-2CDA-4C9F-A028-74AAE817B5AA}"/>
            </a:ext>
          </a:extLst>
        </xdr:cNvPr>
        <xdr:cNvSpPr/>
      </xdr:nvSpPr>
      <xdr:spPr>
        <a:xfrm>
          <a:off x="19904710" y="65217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69E40464-F210-4832-B153-12ED6536CE8B}"/>
            </a:ext>
          </a:extLst>
        </xdr:cNvPr>
        <xdr:cNvSpPr/>
      </xdr:nvSpPr>
      <xdr:spPr>
        <a:xfrm>
          <a:off x="19161760" y="6559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B325BE5F-6CAA-4041-8FFB-9F31E70DB0F3}"/>
            </a:ext>
          </a:extLst>
        </xdr:cNvPr>
        <xdr:cNvSpPr/>
      </xdr:nvSpPr>
      <xdr:spPr>
        <a:xfrm>
          <a:off x="18345150" y="65692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6BEB8AD5-C1CF-4261-BD42-FF65B1059747}"/>
            </a:ext>
          </a:extLst>
        </xdr:cNvPr>
        <xdr:cNvSpPr/>
      </xdr:nvSpPr>
      <xdr:spPr>
        <a:xfrm>
          <a:off x="17547590" y="657026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6BAD8F3B-6282-4ECC-A462-25AF81048836}"/>
            </a:ext>
          </a:extLst>
        </xdr:cNvPr>
        <xdr:cNvSpPr/>
      </xdr:nvSpPr>
      <xdr:spPr>
        <a:xfrm>
          <a:off x="16761460" y="65905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D892085F-BC1F-4DA2-9847-B3D36B8471F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6AF90449-BA74-42FA-ADF9-F532C06A358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26D90928-4076-4970-9F2E-E2FDE23CEC3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AE39CCAB-93BF-4A85-BF4E-755E3C275FA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F413302-6CE9-4787-95FC-3C25C25AFBFE}"/>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1220</xdr:rowOff>
    </xdr:from>
    <xdr:to>
      <xdr:col>116</xdr:col>
      <xdr:colOff>114300</xdr:colOff>
      <xdr:row>38</xdr:row>
      <xdr:rowOff>102820</xdr:rowOff>
    </xdr:to>
    <xdr:sp macro="" textlink="">
      <xdr:nvSpPr>
        <xdr:cNvPr id="579" name="楕円 578">
          <a:extLst>
            <a:ext uri="{FF2B5EF4-FFF2-40B4-BE49-F238E27FC236}">
              <a16:creationId xmlns:a16="http://schemas.microsoft.com/office/drawing/2014/main" id="{E77DD16E-5BBE-4CBA-BB8B-B2E8E6962E3A}"/>
            </a:ext>
          </a:extLst>
        </xdr:cNvPr>
        <xdr:cNvSpPr/>
      </xdr:nvSpPr>
      <xdr:spPr>
        <a:xfrm>
          <a:off x="19904710" y="651632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24097</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CE2B6E95-6E9F-4695-9BDD-10229541559F}"/>
            </a:ext>
          </a:extLst>
        </xdr:cNvPr>
        <xdr:cNvSpPr txBox="1"/>
      </xdr:nvSpPr>
      <xdr:spPr>
        <a:xfrm>
          <a:off x="19985990" y="636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3186</xdr:rowOff>
    </xdr:from>
    <xdr:to>
      <xdr:col>112</xdr:col>
      <xdr:colOff>38100</xdr:colOff>
      <xdr:row>38</xdr:row>
      <xdr:rowOff>104786</xdr:rowOff>
    </xdr:to>
    <xdr:sp macro="" textlink="">
      <xdr:nvSpPr>
        <xdr:cNvPr id="581" name="楕円 580">
          <a:extLst>
            <a:ext uri="{FF2B5EF4-FFF2-40B4-BE49-F238E27FC236}">
              <a16:creationId xmlns:a16="http://schemas.microsoft.com/office/drawing/2014/main" id="{DF169B88-CDD8-4534-923F-B5AF17BCF1C6}"/>
            </a:ext>
          </a:extLst>
        </xdr:cNvPr>
        <xdr:cNvSpPr/>
      </xdr:nvSpPr>
      <xdr:spPr>
        <a:xfrm>
          <a:off x="19161760" y="651828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52020</xdr:rowOff>
    </xdr:from>
    <xdr:to>
      <xdr:col>116</xdr:col>
      <xdr:colOff>63500</xdr:colOff>
      <xdr:row>38</xdr:row>
      <xdr:rowOff>53986</xdr:rowOff>
    </xdr:to>
    <xdr:cxnSp macro="">
      <xdr:nvCxnSpPr>
        <xdr:cNvPr id="582" name="直線コネクタ 581">
          <a:extLst>
            <a:ext uri="{FF2B5EF4-FFF2-40B4-BE49-F238E27FC236}">
              <a16:creationId xmlns:a16="http://schemas.microsoft.com/office/drawing/2014/main" id="{0E8BD8CF-1EB3-4ADB-9E09-D4D731DCFCBD}"/>
            </a:ext>
          </a:extLst>
        </xdr:cNvPr>
        <xdr:cNvCxnSpPr/>
      </xdr:nvCxnSpPr>
      <xdr:spPr>
        <a:xfrm flipV="1">
          <a:off x="19204940" y="6570930"/>
          <a:ext cx="74295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5523</xdr:rowOff>
    </xdr:from>
    <xdr:to>
      <xdr:col>107</xdr:col>
      <xdr:colOff>101600</xdr:colOff>
      <xdr:row>38</xdr:row>
      <xdr:rowOff>107123</xdr:rowOff>
    </xdr:to>
    <xdr:sp macro="" textlink="">
      <xdr:nvSpPr>
        <xdr:cNvPr id="583" name="楕円 582">
          <a:extLst>
            <a:ext uri="{FF2B5EF4-FFF2-40B4-BE49-F238E27FC236}">
              <a16:creationId xmlns:a16="http://schemas.microsoft.com/office/drawing/2014/main" id="{136E443C-E726-46DD-8AF4-69209854971D}"/>
            </a:ext>
          </a:extLst>
        </xdr:cNvPr>
        <xdr:cNvSpPr/>
      </xdr:nvSpPr>
      <xdr:spPr>
        <a:xfrm>
          <a:off x="18345150" y="65225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53986</xdr:rowOff>
    </xdr:from>
    <xdr:to>
      <xdr:col>111</xdr:col>
      <xdr:colOff>177800</xdr:colOff>
      <xdr:row>38</xdr:row>
      <xdr:rowOff>56323</xdr:rowOff>
    </xdr:to>
    <xdr:cxnSp macro="">
      <xdr:nvCxnSpPr>
        <xdr:cNvPr id="584" name="直線コネクタ 583">
          <a:extLst>
            <a:ext uri="{FF2B5EF4-FFF2-40B4-BE49-F238E27FC236}">
              <a16:creationId xmlns:a16="http://schemas.microsoft.com/office/drawing/2014/main" id="{4ABDE460-82CB-4C46-8142-679FDD2C8FDD}"/>
            </a:ext>
          </a:extLst>
        </xdr:cNvPr>
        <xdr:cNvCxnSpPr/>
      </xdr:nvCxnSpPr>
      <xdr:spPr>
        <a:xfrm flipV="1">
          <a:off x="18399760" y="6572896"/>
          <a:ext cx="80518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7695</xdr:rowOff>
    </xdr:from>
    <xdr:to>
      <xdr:col>102</xdr:col>
      <xdr:colOff>165100</xdr:colOff>
      <xdr:row>38</xdr:row>
      <xdr:rowOff>109295</xdr:rowOff>
    </xdr:to>
    <xdr:sp macro="" textlink="">
      <xdr:nvSpPr>
        <xdr:cNvPr id="585" name="楕円 584">
          <a:extLst>
            <a:ext uri="{FF2B5EF4-FFF2-40B4-BE49-F238E27FC236}">
              <a16:creationId xmlns:a16="http://schemas.microsoft.com/office/drawing/2014/main" id="{39AE3210-985E-4BE8-9571-4F82238CB6FF}"/>
            </a:ext>
          </a:extLst>
        </xdr:cNvPr>
        <xdr:cNvSpPr/>
      </xdr:nvSpPr>
      <xdr:spPr>
        <a:xfrm>
          <a:off x="17547590" y="65247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56323</xdr:rowOff>
    </xdr:from>
    <xdr:to>
      <xdr:col>107</xdr:col>
      <xdr:colOff>50800</xdr:colOff>
      <xdr:row>38</xdr:row>
      <xdr:rowOff>58495</xdr:rowOff>
    </xdr:to>
    <xdr:cxnSp macro="">
      <xdr:nvCxnSpPr>
        <xdr:cNvPr id="586" name="直線コネクタ 585">
          <a:extLst>
            <a:ext uri="{FF2B5EF4-FFF2-40B4-BE49-F238E27FC236}">
              <a16:creationId xmlns:a16="http://schemas.microsoft.com/office/drawing/2014/main" id="{67FD0438-7C75-4C1F-8DE9-EA0B15778D6A}"/>
            </a:ext>
          </a:extLst>
        </xdr:cNvPr>
        <xdr:cNvCxnSpPr/>
      </xdr:nvCxnSpPr>
      <xdr:spPr>
        <a:xfrm flipV="1">
          <a:off x="17602200" y="65752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61668</xdr:rowOff>
    </xdr:from>
    <xdr:to>
      <xdr:col>98</xdr:col>
      <xdr:colOff>38100</xdr:colOff>
      <xdr:row>38</xdr:row>
      <xdr:rowOff>163268</xdr:rowOff>
    </xdr:to>
    <xdr:sp macro="" textlink="">
      <xdr:nvSpPr>
        <xdr:cNvPr id="587" name="楕円 586">
          <a:extLst>
            <a:ext uri="{FF2B5EF4-FFF2-40B4-BE49-F238E27FC236}">
              <a16:creationId xmlns:a16="http://schemas.microsoft.com/office/drawing/2014/main" id="{DBCC09B3-64FA-45EC-9AFA-E4E2CEB0832F}"/>
            </a:ext>
          </a:extLst>
        </xdr:cNvPr>
        <xdr:cNvSpPr/>
      </xdr:nvSpPr>
      <xdr:spPr>
        <a:xfrm>
          <a:off x="16761460" y="657295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58495</xdr:rowOff>
    </xdr:from>
    <xdr:to>
      <xdr:col>102</xdr:col>
      <xdr:colOff>114300</xdr:colOff>
      <xdr:row>38</xdr:row>
      <xdr:rowOff>112468</xdr:rowOff>
    </xdr:to>
    <xdr:cxnSp macro="">
      <xdr:nvCxnSpPr>
        <xdr:cNvPr id="588" name="直線コネクタ 587">
          <a:extLst>
            <a:ext uri="{FF2B5EF4-FFF2-40B4-BE49-F238E27FC236}">
              <a16:creationId xmlns:a16="http://schemas.microsoft.com/office/drawing/2014/main" id="{5CCD59B2-98B3-41FC-B64B-26F3E92FBD8D}"/>
            </a:ext>
          </a:extLst>
        </xdr:cNvPr>
        <xdr:cNvCxnSpPr/>
      </xdr:nvCxnSpPr>
      <xdr:spPr>
        <a:xfrm flipV="1">
          <a:off x="16804640" y="6569785"/>
          <a:ext cx="797560" cy="5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9E835E25-FCF1-40CE-BBEA-BDF1B90488E1}"/>
            </a:ext>
          </a:extLst>
        </xdr:cNvPr>
        <xdr:cNvSpPr txBox="1"/>
      </xdr:nvSpPr>
      <xdr:spPr>
        <a:xfrm>
          <a:off x="18951721" y="664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FC0807B1-015F-4853-9D74-E81F0323BDCB}"/>
            </a:ext>
          </a:extLst>
        </xdr:cNvPr>
        <xdr:cNvSpPr txBox="1"/>
      </xdr:nvSpPr>
      <xdr:spPr>
        <a:xfrm>
          <a:off x="18170671" y="665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5D67A262-1E2C-4E0D-8F73-26DB47B25429}"/>
            </a:ext>
          </a:extLst>
        </xdr:cNvPr>
        <xdr:cNvSpPr txBox="1"/>
      </xdr:nvSpPr>
      <xdr:spPr>
        <a:xfrm>
          <a:off x="1735406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7336936D-37DB-4236-912E-F1E142E184D7}"/>
            </a:ext>
          </a:extLst>
        </xdr:cNvPr>
        <xdr:cNvSpPr txBox="1"/>
      </xdr:nvSpPr>
      <xdr:spPr>
        <a:xfrm>
          <a:off x="16556501" y="668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121313</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CA8DFFDC-22A5-45AF-BDAA-04430597CED9}"/>
            </a:ext>
          </a:extLst>
        </xdr:cNvPr>
        <xdr:cNvSpPr txBox="1"/>
      </xdr:nvSpPr>
      <xdr:spPr>
        <a:xfrm>
          <a:off x="18951721" y="629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123650</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0982D655-CAB7-4273-8A4F-F260A22DD378}"/>
            </a:ext>
          </a:extLst>
        </xdr:cNvPr>
        <xdr:cNvSpPr txBox="1"/>
      </xdr:nvSpPr>
      <xdr:spPr>
        <a:xfrm>
          <a:off x="18170671" y="629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125822</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2BD5242F-0046-4C98-AB89-0FD899513EC5}"/>
            </a:ext>
          </a:extLst>
        </xdr:cNvPr>
        <xdr:cNvSpPr txBox="1"/>
      </xdr:nvSpPr>
      <xdr:spPr>
        <a:xfrm>
          <a:off x="17354061" y="630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8345</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A9359F49-3E51-4DBB-B7C3-C94D1F853249}"/>
            </a:ext>
          </a:extLst>
        </xdr:cNvPr>
        <xdr:cNvSpPr txBox="1"/>
      </xdr:nvSpPr>
      <xdr:spPr>
        <a:xfrm>
          <a:off x="16556501" y="635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C5B02C27-38FC-4965-AB55-241E774848D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1804ACDC-6F41-4248-A6F9-BA87E68E419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5ACFA6BA-C5D3-4A9F-A89D-4217AF03CB9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D64F96CF-3172-467C-9201-69E0454DBED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47D04608-621A-4A2E-B10C-04929902A5C3}"/>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3E4906B-E431-492F-A5AF-70F1E636E3E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784BA528-3367-4EDF-B300-C145F73BFCBF}"/>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B75D5314-C251-41F8-A903-34A9F0BCB47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041A4A87-91AF-43EE-8F8F-EEF07EC2352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1188D99F-9BEF-4392-B6BC-0828DD0A4E7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15CF72BE-9A31-4B43-8E11-FB9B9A4A9B8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0F57A9A0-3AB1-4E61-938B-FDA65742B956}"/>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9F4BACE9-2684-412D-BC5A-0B6EA3554BB5}"/>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C978FEF0-81F1-44E4-A9E6-65B950791530}"/>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64CADFDF-A231-4465-A257-1104D24BE53A}"/>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F2DA8DA2-3288-43A3-9F53-CFC59B86A7F3}"/>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6BB890F4-7D98-4469-A2AA-6B125FF6872B}"/>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EF2CF05E-4E1C-452D-9163-B8F7085928B9}"/>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E6630A22-4367-4CC6-9B64-882CC9D3CF5A}"/>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241B9214-C025-45CB-A46F-83C137C5A25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FA97CFF6-4EA0-47DD-A91C-414955C3F3A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99983E69-87FD-4F4A-95CC-EEAC2119E53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5182F0F8-A848-4F04-842F-5EE5269BDF45}"/>
            </a:ext>
          </a:extLst>
        </xdr:cNvPr>
        <xdr:cNvCxnSpPr/>
      </xdr:nvCxnSpPr>
      <xdr:spPr>
        <a:xfrm flipV="1">
          <a:off x="14703424" y="9569577"/>
          <a:ext cx="0" cy="1247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5C4B7D2E-FE0F-4669-B296-75957F821CAA}"/>
            </a:ext>
          </a:extLst>
        </xdr:cNvPr>
        <xdr:cNvSpPr txBox="1"/>
      </xdr:nvSpPr>
      <xdr:spPr>
        <a:xfrm>
          <a:off x="147421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39F1D79B-6049-4655-9230-DD93F07AC531}"/>
            </a:ext>
          </a:extLst>
        </xdr:cNvPr>
        <xdr:cNvCxnSpPr/>
      </xdr:nvCxnSpPr>
      <xdr:spPr>
        <a:xfrm>
          <a:off x="1461135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02236BF6-5737-43AF-B1AD-BDD42033AA66}"/>
            </a:ext>
          </a:extLst>
        </xdr:cNvPr>
        <xdr:cNvSpPr txBox="1"/>
      </xdr:nvSpPr>
      <xdr:spPr>
        <a:xfrm>
          <a:off x="14742160" y="935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91BB4EE7-0A63-4486-B44E-55061C68E281}"/>
            </a:ext>
          </a:extLst>
        </xdr:cNvPr>
        <xdr:cNvCxnSpPr/>
      </xdr:nvCxnSpPr>
      <xdr:spPr>
        <a:xfrm>
          <a:off x="14611350" y="956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A0762478-E1DB-42EA-A7A3-1F38296AB3DA}"/>
            </a:ext>
          </a:extLst>
        </xdr:cNvPr>
        <xdr:cNvSpPr txBox="1"/>
      </xdr:nvSpPr>
      <xdr:spPr>
        <a:xfrm>
          <a:off x="14742160" y="1004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C5196656-846D-478F-94CD-4FC6CEA07120}"/>
            </a:ext>
          </a:extLst>
        </xdr:cNvPr>
        <xdr:cNvSpPr/>
      </xdr:nvSpPr>
      <xdr:spPr>
        <a:xfrm>
          <a:off x="14649450" y="10192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24599E2B-8904-4640-9662-26C3972810A1}"/>
            </a:ext>
          </a:extLst>
        </xdr:cNvPr>
        <xdr:cNvSpPr/>
      </xdr:nvSpPr>
      <xdr:spPr>
        <a:xfrm>
          <a:off x="13887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DB1F7BC0-D795-4D8A-B4F5-AD9DFBA3EDDD}"/>
            </a:ext>
          </a:extLst>
        </xdr:cNvPr>
        <xdr:cNvSpPr/>
      </xdr:nvSpPr>
      <xdr:spPr>
        <a:xfrm>
          <a:off x="13089890" y="101078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FA56881A-1866-4FFC-8507-F2CF567D5065}"/>
            </a:ext>
          </a:extLst>
        </xdr:cNvPr>
        <xdr:cNvSpPr/>
      </xdr:nvSpPr>
      <xdr:spPr>
        <a:xfrm>
          <a:off x="12303760" y="10103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6723AF6D-728F-45FB-B7D6-2FF4A04F0022}"/>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ADD7F485-1199-4880-9AA9-B3DFFAFB892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2A1E150-E834-46F7-BB44-5BDB3C293F2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14F3E6F7-A4F6-4229-B724-E1D09AB2124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F111C5BF-83F0-42A0-BEFF-A04D29E7E80E}"/>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D88E426-4358-4B44-9EB9-DDCF7E81428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楕円 634">
          <a:extLst>
            <a:ext uri="{FF2B5EF4-FFF2-40B4-BE49-F238E27FC236}">
              <a16:creationId xmlns:a16="http://schemas.microsoft.com/office/drawing/2014/main" id="{73311215-2FA8-416F-B4E0-0AC1A69C7CA0}"/>
            </a:ext>
          </a:extLst>
        </xdr:cNvPr>
        <xdr:cNvSpPr/>
      </xdr:nvSpPr>
      <xdr:spPr>
        <a:xfrm>
          <a:off x="14649450" y="1034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41927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D50E096E-7639-49DF-8FC5-6A1C4F2F11F2}"/>
            </a:ext>
          </a:extLst>
        </xdr:cNvPr>
        <xdr:cNvSpPr txBox="1"/>
      </xdr:nvSpPr>
      <xdr:spPr>
        <a:xfrm>
          <a:off x="14742160"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36068</xdr:rowOff>
    </xdr:from>
    <xdr:to>
      <xdr:col>81</xdr:col>
      <xdr:colOff>101600</xdr:colOff>
      <xdr:row>60</xdr:row>
      <xdr:rowOff>137668</xdr:rowOff>
    </xdr:to>
    <xdr:sp macro="" textlink="">
      <xdr:nvSpPr>
        <xdr:cNvPr id="637" name="楕円 636">
          <a:extLst>
            <a:ext uri="{FF2B5EF4-FFF2-40B4-BE49-F238E27FC236}">
              <a16:creationId xmlns:a16="http://schemas.microsoft.com/office/drawing/2014/main" id="{74071A3B-9BE3-4C1B-8BE4-02688C42E1C0}"/>
            </a:ext>
          </a:extLst>
        </xdr:cNvPr>
        <xdr:cNvSpPr/>
      </xdr:nvSpPr>
      <xdr:spPr>
        <a:xfrm>
          <a:off x="13887450" y="103230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86868</xdr:rowOff>
    </xdr:from>
    <xdr:to>
      <xdr:col>85</xdr:col>
      <xdr:colOff>127000</xdr:colOff>
      <xdr:row>60</xdr:row>
      <xdr:rowOff>114300</xdr:rowOff>
    </xdr:to>
    <xdr:cxnSp macro="">
      <xdr:nvCxnSpPr>
        <xdr:cNvPr id="638" name="直線コネクタ 637">
          <a:extLst>
            <a:ext uri="{FF2B5EF4-FFF2-40B4-BE49-F238E27FC236}">
              <a16:creationId xmlns:a16="http://schemas.microsoft.com/office/drawing/2014/main" id="{2C90C864-E8B8-4CED-B443-ECDE4DE3FD03}"/>
            </a:ext>
          </a:extLst>
        </xdr:cNvPr>
        <xdr:cNvCxnSpPr/>
      </xdr:nvCxnSpPr>
      <xdr:spPr>
        <a:xfrm>
          <a:off x="13942060" y="10375773"/>
          <a:ext cx="762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159512</xdr:rowOff>
    </xdr:from>
    <xdr:to>
      <xdr:col>76</xdr:col>
      <xdr:colOff>165100</xdr:colOff>
      <xdr:row>60</xdr:row>
      <xdr:rowOff>89662</xdr:rowOff>
    </xdr:to>
    <xdr:sp macro="" textlink="">
      <xdr:nvSpPr>
        <xdr:cNvPr id="639" name="楕円 638">
          <a:extLst>
            <a:ext uri="{FF2B5EF4-FFF2-40B4-BE49-F238E27FC236}">
              <a16:creationId xmlns:a16="http://schemas.microsoft.com/office/drawing/2014/main" id="{85FBC1BF-F504-4AC5-92D6-270697FC83BE}"/>
            </a:ext>
          </a:extLst>
        </xdr:cNvPr>
        <xdr:cNvSpPr/>
      </xdr:nvSpPr>
      <xdr:spPr>
        <a:xfrm>
          <a:off x="13089890" y="102769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38862</xdr:rowOff>
    </xdr:from>
    <xdr:to>
      <xdr:col>81</xdr:col>
      <xdr:colOff>50800</xdr:colOff>
      <xdr:row>60</xdr:row>
      <xdr:rowOff>86868</xdr:rowOff>
    </xdr:to>
    <xdr:cxnSp macro="">
      <xdr:nvCxnSpPr>
        <xdr:cNvPr id="640" name="直線コネクタ 639">
          <a:extLst>
            <a:ext uri="{FF2B5EF4-FFF2-40B4-BE49-F238E27FC236}">
              <a16:creationId xmlns:a16="http://schemas.microsoft.com/office/drawing/2014/main" id="{9834D3A2-2ADA-4973-9D0D-72B2EB331A9A}"/>
            </a:ext>
          </a:extLst>
        </xdr:cNvPr>
        <xdr:cNvCxnSpPr/>
      </xdr:nvCxnSpPr>
      <xdr:spPr>
        <a:xfrm>
          <a:off x="13144500" y="10325862"/>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20066</xdr:rowOff>
    </xdr:from>
    <xdr:to>
      <xdr:col>72</xdr:col>
      <xdr:colOff>38100</xdr:colOff>
      <xdr:row>60</xdr:row>
      <xdr:rowOff>121666</xdr:rowOff>
    </xdr:to>
    <xdr:sp macro="" textlink="">
      <xdr:nvSpPr>
        <xdr:cNvPr id="641" name="楕円 640">
          <a:extLst>
            <a:ext uri="{FF2B5EF4-FFF2-40B4-BE49-F238E27FC236}">
              <a16:creationId xmlns:a16="http://schemas.microsoft.com/office/drawing/2014/main" id="{E223548A-5907-4CF6-B1F2-D64C7EEF14D5}"/>
            </a:ext>
          </a:extLst>
        </xdr:cNvPr>
        <xdr:cNvSpPr/>
      </xdr:nvSpPr>
      <xdr:spPr>
        <a:xfrm>
          <a:off x="12303760" y="103032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38862</xdr:rowOff>
    </xdr:from>
    <xdr:to>
      <xdr:col>76</xdr:col>
      <xdr:colOff>114300</xdr:colOff>
      <xdr:row>60</xdr:row>
      <xdr:rowOff>70866</xdr:rowOff>
    </xdr:to>
    <xdr:cxnSp macro="">
      <xdr:nvCxnSpPr>
        <xdr:cNvPr id="642" name="直線コネクタ 641">
          <a:extLst>
            <a:ext uri="{FF2B5EF4-FFF2-40B4-BE49-F238E27FC236}">
              <a16:creationId xmlns:a16="http://schemas.microsoft.com/office/drawing/2014/main" id="{3A6931AC-F572-42ED-80EF-887DDED2190A}"/>
            </a:ext>
          </a:extLst>
        </xdr:cNvPr>
        <xdr:cNvCxnSpPr/>
      </xdr:nvCxnSpPr>
      <xdr:spPr>
        <a:xfrm flipV="1">
          <a:off x="12346940" y="10325862"/>
          <a:ext cx="79756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150368</xdr:rowOff>
    </xdr:from>
    <xdr:to>
      <xdr:col>67</xdr:col>
      <xdr:colOff>101600</xdr:colOff>
      <xdr:row>60</xdr:row>
      <xdr:rowOff>80518</xdr:rowOff>
    </xdr:to>
    <xdr:sp macro="" textlink="">
      <xdr:nvSpPr>
        <xdr:cNvPr id="643" name="楕円 642">
          <a:extLst>
            <a:ext uri="{FF2B5EF4-FFF2-40B4-BE49-F238E27FC236}">
              <a16:creationId xmlns:a16="http://schemas.microsoft.com/office/drawing/2014/main" id="{79385A22-26C6-4084-B225-9A9529E7A6FA}"/>
            </a:ext>
          </a:extLst>
        </xdr:cNvPr>
        <xdr:cNvSpPr/>
      </xdr:nvSpPr>
      <xdr:spPr>
        <a:xfrm>
          <a:off x="11487150" y="102659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29718</xdr:rowOff>
    </xdr:from>
    <xdr:to>
      <xdr:col>71</xdr:col>
      <xdr:colOff>177800</xdr:colOff>
      <xdr:row>60</xdr:row>
      <xdr:rowOff>70866</xdr:rowOff>
    </xdr:to>
    <xdr:cxnSp macro="">
      <xdr:nvCxnSpPr>
        <xdr:cNvPr id="644" name="直線コネクタ 643">
          <a:extLst>
            <a:ext uri="{FF2B5EF4-FFF2-40B4-BE49-F238E27FC236}">
              <a16:creationId xmlns:a16="http://schemas.microsoft.com/office/drawing/2014/main" id="{E858AB09-EE81-41B7-8FA5-3A0A2226597A}"/>
            </a:ext>
          </a:extLst>
        </xdr:cNvPr>
        <xdr:cNvCxnSpPr/>
      </xdr:nvCxnSpPr>
      <xdr:spPr>
        <a:xfrm>
          <a:off x="11541760" y="10314813"/>
          <a:ext cx="80518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222B2C78-3B24-4EF4-B156-4D37CB150833}"/>
            </a:ext>
          </a:extLst>
        </xdr:cNvPr>
        <xdr:cNvSpPr txBox="1"/>
      </xdr:nvSpPr>
      <xdr:spPr>
        <a:xfrm>
          <a:off x="1373823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E537C9CE-031F-4725-9B8F-2E4080ACC82E}"/>
            </a:ext>
          </a:extLst>
        </xdr:cNvPr>
        <xdr:cNvSpPr txBox="1"/>
      </xdr:nvSpPr>
      <xdr:spPr>
        <a:xfrm>
          <a:off x="12957184" y="98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00DE7549-9238-4472-8202-697574224462}"/>
            </a:ext>
          </a:extLst>
        </xdr:cNvPr>
        <xdr:cNvSpPr txBox="1"/>
      </xdr:nvSpPr>
      <xdr:spPr>
        <a:xfrm>
          <a:off x="12171054" y="987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4D627EBF-04C9-4E5A-A2A6-AAB0D59DA45D}"/>
            </a:ext>
          </a:extLst>
        </xdr:cNvPr>
        <xdr:cNvSpPr txBox="1"/>
      </xdr:nvSpPr>
      <xdr:spPr>
        <a:xfrm>
          <a:off x="11354444" y="980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128795</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D168EA8C-590B-4B08-A7DE-8B9A96508487}"/>
            </a:ext>
          </a:extLst>
        </xdr:cNvPr>
        <xdr:cNvSpPr txBox="1"/>
      </xdr:nvSpPr>
      <xdr:spPr>
        <a:xfrm>
          <a:off x="13738234" y="1041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80789</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280161A8-ECA9-42C5-8D79-65DD06EA783B}"/>
            </a:ext>
          </a:extLst>
        </xdr:cNvPr>
        <xdr:cNvSpPr txBox="1"/>
      </xdr:nvSpPr>
      <xdr:spPr>
        <a:xfrm>
          <a:off x="12957184" y="1036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112793</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DBF82807-2903-4DC0-9060-301EC3482B0D}"/>
            </a:ext>
          </a:extLst>
        </xdr:cNvPr>
        <xdr:cNvSpPr txBox="1"/>
      </xdr:nvSpPr>
      <xdr:spPr>
        <a:xfrm>
          <a:off x="12171054" y="1039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71645</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9CF515A7-49CB-4706-B0E2-DB742F2FC3B5}"/>
            </a:ext>
          </a:extLst>
        </xdr:cNvPr>
        <xdr:cNvSpPr txBox="1"/>
      </xdr:nvSpPr>
      <xdr:spPr>
        <a:xfrm>
          <a:off x="11354444" y="1035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53FA5914-753F-45E6-B100-CC3560CEA21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B62124AA-53E7-4A90-934D-0D19E685540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3F8E45CE-DB81-48EA-8BDA-6AC3E2E2883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1D723600-A6F3-404B-94B7-30249A320BB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F5AFB2F8-0C65-4D98-9593-B8E63685899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038400D6-C0ED-4A58-9B18-FA6E7190D86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3DCB72B5-55DB-4805-8736-1CF8A4CD8928}"/>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EBDBFDCB-EFA8-4229-BC7D-0B19926DB21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20519832-2091-436E-84FE-F1BFEF07350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2A28FDB6-73D8-4382-BF39-EEEBCDCEEA2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6585A4DE-B154-417E-B43A-2BC0DC5F2CB6}"/>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F6703829-091C-4C76-A79A-E2A2AB462CB7}"/>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8DB77DDE-DD31-48CF-B356-6F005A735564}"/>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F5C73192-2716-415F-A96F-165243C493D6}"/>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367862FF-0A14-40AD-92D3-72F83365050A}"/>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6B0627F4-3358-467F-9B89-58ED010B2338}"/>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94F6F9FB-47D2-4D88-AB4A-3A1BDA8BE901}"/>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F4A05485-960F-4771-ADA4-7BBDDB2005E7}"/>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64A306AF-599A-4976-B39E-4643C8EFAA4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98D2ADAA-9B6B-4684-A3BA-E3F2DA7008B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3755A5B0-B88D-4B33-9A44-4B089ACE90E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2406B26C-7103-4970-B4CF-ED073F21D387}"/>
            </a:ext>
          </a:extLst>
        </xdr:cNvPr>
        <xdr:cNvCxnSpPr/>
      </xdr:nvCxnSpPr>
      <xdr:spPr>
        <a:xfrm flipV="1">
          <a:off x="19947254" y="9524238"/>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71343675-0165-4BA4-AF4A-850EAA5C3D81}"/>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30529E82-A53E-4A22-9E00-851F103E1AEC}"/>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85038CDA-121C-4B97-BF04-864E0FDF4E3A}"/>
            </a:ext>
          </a:extLst>
        </xdr:cNvPr>
        <xdr:cNvSpPr txBox="1"/>
      </xdr:nvSpPr>
      <xdr:spPr>
        <a:xfrm>
          <a:off x="19985990" y="930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D612CF76-8AD3-4A52-B5D1-F2F878ABD425}"/>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CAF8C1BA-5C1F-4BC0-931E-0CCC5A9A3DF3}"/>
            </a:ext>
          </a:extLst>
        </xdr:cNvPr>
        <xdr:cNvSpPr txBox="1"/>
      </xdr:nvSpPr>
      <xdr:spPr>
        <a:xfrm>
          <a:off x="19985990" y="107705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4FFAC988-80AF-4697-8348-471FC0D77C72}"/>
            </a:ext>
          </a:extLst>
        </xdr:cNvPr>
        <xdr:cNvSpPr/>
      </xdr:nvSpPr>
      <xdr:spPr>
        <a:xfrm>
          <a:off x="19904710" y="107977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80EB4250-7DEC-40FE-8C43-2B9184B849B3}"/>
            </a:ext>
          </a:extLst>
        </xdr:cNvPr>
        <xdr:cNvSpPr/>
      </xdr:nvSpPr>
      <xdr:spPr>
        <a:xfrm>
          <a:off x="19161760" y="10802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CC2DFF02-9373-4C1B-96B3-74460F8AA486}"/>
            </a:ext>
          </a:extLst>
        </xdr:cNvPr>
        <xdr:cNvSpPr/>
      </xdr:nvSpPr>
      <xdr:spPr>
        <a:xfrm>
          <a:off x="18345150" y="108023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5D698233-B6BA-4154-8839-619BAAF4A7B2}"/>
            </a:ext>
          </a:extLst>
        </xdr:cNvPr>
        <xdr:cNvSpPr/>
      </xdr:nvSpPr>
      <xdr:spPr>
        <a:xfrm>
          <a:off x="17547590" y="108031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F46DF6B6-19A7-4F54-A467-654FEED6D947}"/>
            </a:ext>
          </a:extLst>
        </xdr:cNvPr>
        <xdr:cNvSpPr/>
      </xdr:nvSpPr>
      <xdr:spPr>
        <a:xfrm>
          <a:off x="16761460" y="108031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506572FE-1721-4B2C-9F1F-4A876E23534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F11B9F39-FCEE-41E2-AD7C-ECD46F9F75C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B2097A33-DF93-43EC-AD60-02316001EC7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82B6545E-8546-47DF-A27C-648C245460E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1E4B5733-D267-48BF-961B-E8BC8127ADA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104648</xdr:rowOff>
    </xdr:from>
    <xdr:to>
      <xdr:col>116</xdr:col>
      <xdr:colOff>114300</xdr:colOff>
      <xdr:row>63</xdr:row>
      <xdr:rowOff>34798</xdr:rowOff>
    </xdr:to>
    <xdr:sp macro="" textlink="">
      <xdr:nvSpPr>
        <xdr:cNvPr id="690" name="楕円 689">
          <a:extLst>
            <a:ext uri="{FF2B5EF4-FFF2-40B4-BE49-F238E27FC236}">
              <a16:creationId xmlns:a16="http://schemas.microsoft.com/office/drawing/2014/main" id="{52730EAF-6D12-4E41-8260-7E8321CF1CD3}"/>
            </a:ext>
          </a:extLst>
        </xdr:cNvPr>
        <xdr:cNvSpPr/>
      </xdr:nvSpPr>
      <xdr:spPr>
        <a:xfrm>
          <a:off x="19904710" y="107326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127525</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2EB77D95-E793-4FCF-9DBA-BAC76DB30430}"/>
            </a:ext>
          </a:extLst>
        </xdr:cNvPr>
        <xdr:cNvSpPr txBox="1"/>
      </xdr:nvSpPr>
      <xdr:spPr>
        <a:xfrm>
          <a:off x="19985990" y="1058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104648</xdr:rowOff>
    </xdr:from>
    <xdr:to>
      <xdr:col>112</xdr:col>
      <xdr:colOff>38100</xdr:colOff>
      <xdr:row>63</xdr:row>
      <xdr:rowOff>34798</xdr:rowOff>
    </xdr:to>
    <xdr:sp macro="" textlink="">
      <xdr:nvSpPr>
        <xdr:cNvPr id="692" name="楕円 691">
          <a:extLst>
            <a:ext uri="{FF2B5EF4-FFF2-40B4-BE49-F238E27FC236}">
              <a16:creationId xmlns:a16="http://schemas.microsoft.com/office/drawing/2014/main" id="{669D47A6-53AF-4F8F-8741-D4B8CD099F8B}"/>
            </a:ext>
          </a:extLst>
        </xdr:cNvPr>
        <xdr:cNvSpPr/>
      </xdr:nvSpPr>
      <xdr:spPr>
        <a:xfrm>
          <a:off x="19161760" y="107326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155448</xdr:rowOff>
    </xdr:from>
    <xdr:to>
      <xdr:col>116</xdr:col>
      <xdr:colOff>63500</xdr:colOff>
      <xdr:row>62</xdr:row>
      <xdr:rowOff>155448</xdr:rowOff>
    </xdr:to>
    <xdr:cxnSp macro="">
      <xdr:nvCxnSpPr>
        <xdr:cNvPr id="693" name="直線コネクタ 692">
          <a:extLst>
            <a:ext uri="{FF2B5EF4-FFF2-40B4-BE49-F238E27FC236}">
              <a16:creationId xmlns:a16="http://schemas.microsoft.com/office/drawing/2014/main" id="{BCA7B768-34A0-4A05-A75D-DEA921C0CD16}"/>
            </a:ext>
          </a:extLst>
        </xdr:cNvPr>
        <xdr:cNvCxnSpPr/>
      </xdr:nvCxnSpPr>
      <xdr:spPr>
        <a:xfrm>
          <a:off x="19204940" y="1078534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104648</xdr:rowOff>
    </xdr:from>
    <xdr:to>
      <xdr:col>107</xdr:col>
      <xdr:colOff>101600</xdr:colOff>
      <xdr:row>63</xdr:row>
      <xdr:rowOff>34798</xdr:rowOff>
    </xdr:to>
    <xdr:sp macro="" textlink="">
      <xdr:nvSpPr>
        <xdr:cNvPr id="694" name="楕円 693">
          <a:extLst>
            <a:ext uri="{FF2B5EF4-FFF2-40B4-BE49-F238E27FC236}">
              <a16:creationId xmlns:a16="http://schemas.microsoft.com/office/drawing/2014/main" id="{FB1AAE6D-1344-4E71-AC91-A7F777FED4B6}"/>
            </a:ext>
          </a:extLst>
        </xdr:cNvPr>
        <xdr:cNvSpPr/>
      </xdr:nvSpPr>
      <xdr:spPr>
        <a:xfrm>
          <a:off x="18345150" y="107326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155448</xdr:rowOff>
    </xdr:from>
    <xdr:to>
      <xdr:col>111</xdr:col>
      <xdr:colOff>177800</xdr:colOff>
      <xdr:row>62</xdr:row>
      <xdr:rowOff>155448</xdr:rowOff>
    </xdr:to>
    <xdr:cxnSp macro="">
      <xdr:nvCxnSpPr>
        <xdr:cNvPr id="695" name="直線コネクタ 694">
          <a:extLst>
            <a:ext uri="{FF2B5EF4-FFF2-40B4-BE49-F238E27FC236}">
              <a16:creationId xmlns:a16="http://schemas.microsoft.com/office/drawing/2014/main" id="{5E4FDB4A-9758-4D4C-970A-45E4C182208F}"/>
            </a:ext>
          </a:extLst>
        </xdr:cNvPr>
        <xdr:cNvCxnSpPr/>
      </xdr:nvCxnSpPr>
      <xdr:spPr>
        <a:xfrm>
          <a:off x="18399760" y="1078534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118364</xdr:rowOff>
    </xdr:from>
    <xdr:to>
      <xdr:col>102</xdr:col>
      <xdr:colOff>165100</xdr:colOff>
      <xdr:row>63</xdr:row>
      <xdr:rowOff>48514</xdr:rowOff>
    </xdr:to>
    <xdr:sp macro="" textlink="">
      <xdr:nvSpPr>
        <xdr:cNvPr id="696" name="楕円 695">
          <a:extLst>
            <a:ext uri="{FF2B5EF4-FFF2-40B4-BE49-F238E27FC236}">
              <a16:creationId xmlns:a16="http://schemas.microsoft.com/office/drawing/2014/main" id="{75A28C8B-4604-46FC-A04A-AA1BE2634374}"/>
            </a:ext>
          </a:extLst>
        </xdr:cNvPr>
        <xdr:cNvSpPr/>
      </xdr:nvSpPr>
      <xdr:spPr>
        <a:xfrm>
          <a:off x="17547590" y="1075016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155448</xdr:rowOff>
    </xdr:from>
    <xdr:to>
      <xdr:col>107</xdr:col>
      <xdr:colOff>50800</xdr:colOff>
      <xdr:row>62</xdr:row>
      <xdr:rowOff>169164</xdr:rowOff>
    </xdr:to>
    <xdr:cxnSp macro="">
      <xdr:nvCxnSpPr>
        <xdr:cNvPr id="697" name="直線コネクタ 696">
          <a:extLst>
            <a:ext uri="{FF2B5EF4-FFF2-40B4-BE49-F238E27FC236}">
              <a16:creationId xmlns:a16="http://schemas.microsoft.com/office/drawing/2014/main" id="{8C0F8E61-2500-43DD-9D76-692C38126392}"/>
            </a:ext>
          </a:extLst>
        </xdr:cNvPr>
        <xdr:cNvCxnSpPr/>
      </xdr:nvCxnSpPr>
      <xdr:spPr>
        <a:xfrm flipV="1">
          <a:off x="17602200" y="10785348"/>
          <a:ext cx="79756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122936</xdr:rowOff>
    </xdr:from>
    <xdr:to>
      <xdr:col>98</xdr:col>
      <xdr:colOff>38100</xdr:colOff>
      <xdr:row>63</xdr:row>
      <xdr:rowOff>53086</xdr:rowOff>
    </xdr:to>
    <xdr:sp macro="" textlink="">
      <xdr:nvSpPr>
        <xdr:cNvPr id="698" name="楕円 697">
          <a:extLst>
            <a:ext uri="{FF2B5EF4-FFF2-40B4-BE49-F238E27FC236}">
              <a16:creationId xmlns:a16="http://schemas.microsoft.com/office/drawing/2014/main" id="{42120639-6B4C-442C-AC20-BA37D2E08C8D}"/>
            </a:ext>
          </a:extLst>
        </xdr:cNvPr>
        <xdr:cNvSpPr/>
      </xdr:nvSpPr>
      <xdr:spPr>
        <a:xfrm>
          <a:off x="16761460" y="107547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169164</xdr:rowOff>
    </xdr:from>
    <xdr:to>
      <xdr:col>102</xdr:col>
      <xdr:colOff>114300</xdr:colOff>
      <xdr:row>63</xdr:row>
      <xdr:rowOff>2286</xdr:rowOff>
    </xdr:to>
    <xdr:cxnSp macro="">
      <xdr:nvCxnSpPr>
        <xdr:cNvPr id="699" name="直線コネクタ 698">
          <a:extLst>
            <a:ext uri="{FF2B5EF4-FFF2-40B4-BE49-F238E27FC236}">
              <a16:creationId xmlns:a16="http://schemas.microsoft.com/office/drawing/2014/main" id="{8DCFD319-958A-4B55-96D9-E3A018D6CB6D}"/>
            </a:ext>
          </a:extLst>
        </xdr:cNvPr>
        <xdr:cNvCxnSpPr/>
      </xdr:nvCxnSpPr>
      <xdr:spPr>
        <a:xfrm flipV="1">
          <a:off x="16804640" y="10802874"/>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C27828F7-A93F-4785-A9E9-91CE82338A9C}"/>
            </a:ext>
          </a:extLst>
        </xdr:cNvPr>
        <xdr:cNvSpPr txBox="1"/>
      </xdr:nvSpPr>
      <xdr:spPr>
        <a:xfrm>
          <a:off x="1898213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56CE0FDB-846F-4A9A-A362-271E2F8D6FF1}"/>
            </a:ext>
          </a:extLst>
        </xdr:cNvPr>
        <xdr:cNvSpPr txBox="1"/>
      </xdr:nvSpPr>
      <xdr:spPr>
        <a:xfrm>
          <a:off x="1818203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B094A801-966D-4A13-A56F-A98F0E6F6B05}"/>
            </a:ext>
          </a:extLst>
        </xdr:cNvPr>
        <xdr:cNvSpPr txBox="1"/>
      </xdr:nvSpPr>
      <xdr:spPr>
        <a:xfrm>
          <a:off x="17384472"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9B2EB687-0CEC-41D1-AF43-1C339836728B}"/>
            </a:ext>
          </a:extLst>
        </xdr:cNvPr>
        <xdr:cNvSpPr txBox="1"/>
      </xdr:nvSpPr>
      <xdr:spPr>
        <a:xfrm>
          <a:off x="16588817"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51325</xdr:rowOff>
    </xdr:from>
    <xdr:ext cx="469744" cy="259045"/>
    <xdr:sp macro="" textlink="">
      <xdr:nvSpPr>
        <xdr:cNvPr id="704" name="n_1mainValue【保健センター・保健所】&#10;一人当たり面積">
          <a:extLst>
            <a:ext uri="{FF2B5EF4-FFF2-40B4-BE49-F238E27FC236}">
              <a16:creationId xmlns:a16="http://schemas.microsoft.com/office/drawing/2014/main" id="{46320ADF-3D06-4BC8-BCAE-8A0B3B1DCCF0}"/>
            </a:ext>
          </a:extLst>
        </xdr:cNvPr>
        <xdr:cNvSpPr txBox="1"/>
      </xdr:nvSpPr>
      <xdr:spPr>
        <a:xfrm>
          <a:off x="18982132" y="1051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51325</xdr:rowOff>
    </xdr:from>
    <xdr:ext cx="469744" cy="259045"/>
    <xdr:sp macro="" textlink="">
      <xdr:nvSpPr>
        <xdr:cNvPr id="705" name="n_2mainValue【保健センター・保健所】&#10;一人当たり面積">
          <a:extLst>
            <a:ext uri="{FF2B5EF4-FFF2-40B4-BE49-F238E27FC236}">
              <a16:creationId xmlns:a16="http://schemas.microsoft.com/office/drawing/2014/main" id="{62D91AD8-8904-465F-8C76-1F9BD38E03EF}"/>
            </a:ext>
          </a:extLst>
        </xdr:cNvPr>
        <xdr:cNvSpPr txBox="1"/>
      </xdr:nvSpPr>
      <xdr:spPr>
        <a:xfrm>
          <a:off x="18182032" y="1051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65041</xdr:rowOff>
    </xdr:from>
    <xdr:ext cx="469744" cy="259045"/>
    <xdr:sp macro="" textlink="">
      <xdr:nvSpPr>
        <xdr:cNvPr id="706" name="n_3mainValue【保健センター・保健所】&#10;一人当たり面積">
          <a:extLst>
            <a:ext uri="{FF2B5EF4-FFF2-40B4-BE49-F238E27FC236}">
              <a16:creationId xmlns:a16="http://schemas.microsoft.com/office/drawing/2014/main" id="{53979D95-4500-4192-AAB5-2762A1073BB3}"/>
            </a:ext>
          </a:extLst>
        </xdr:cNvPr>
        <xdr:cNvSpPr txBox="1"/>
      </xdr:nvSpPr>
      <xdr:spPr>
        <a:xfrm>
          <a:off x="17384472" y="10521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69613</xdr:rowOff>
    </xdr:from>
    <xdr:ext cx="469744" cy="259045"/>
    <xdr:sp macro="" textlink="">
      <xdr:nvSpPr>
        <xdr:cNvPr id="707" name="n_4mainValue【保健センター・保健所】&#10;一人当たり面積">
          <a:extLst>
            <a:ext uri="{FF2B5EF4-FFF2-40B4-BE49-F238E27FC236}">
              <a16:creationId xmlns:a16="http://schemas.microsoft.com/office/drawing/2014/main" id="{9784A462-7639-4AE2-BD07-806044B72466}"/>
            </a:ext>
          </a:extLst>
        </xdr:cNvPr>
        <xdr:cNvSpPr txBox="1"/>
      </xdr:nvSpPr>
      <xdr:spPr>
        <a:xfrm>
          <a:off x="16588817" y="1052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95F95A3A-8C38-4E87-80E5-9A9DC9B83D6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CAFD69CE-2779-49D1-B09C-876A964A036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251F5122-1381-4E11-B06D-A4570AE226D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5CAF9F41-3A9C-4850-ADD0-B0583110B07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023DB879-1DC3-4D8A-AAE1-E9BEFD732CC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724F2E05-DFF0-43D2-AE83-F4F7B8FED2C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E3D7B37A-4CAC-4BAE-8506-1B4E37BA744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69BB38A3-FFC1-405E-91D9-482AE483972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C00DF266-E640-468B-86E7-651FA695E4B4}"/>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ABE8ECF1-CA8A-466D-81D7-757AAFDE94AD}"/>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C8F82D89-0F13-4657-9239-E332A3D3F9E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0DCB4440-2517-4D42-94D8-E755CD135753}"/>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5D716AA8-3114-42F4-AB4E-988D07B3554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ADCDBDF6-52B1-460D-9F74-7E9548377393}"/>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76DF0812-EDAC-4A83-AE27-D79115B19A16}"/>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E8DE526D-9EEF-4FCD-844A-4B176C0D57C7}"/>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BA9CA780-8409-4821-B8B4-DA0A73735BBC}"/>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1430E0DB-6978-4C8D-88A5-797BDC5E55A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A593EEFA-ABA0-44AC-A9F9-FE046F9F0EDF}"/>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98321896-5EEB-4612-8248-F17983F9BD95}"/>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5796A434-AEC4-4C0B-8C81-43A8FB9CEB5A}"/>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FEDDF0AF-4190-4DC5-9958-83EE5D6AC9DC}"/>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A71D804A-BBDF-419C-974B-BE61C718BC4A}"/>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F1357F48-BCC1-4C44-9511-75DE275C943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921CE3F5-3643-45F4-B07A-B8A801553875}"/>
            </a:ext>
          </a:extLst>
        </xdr:cNvPr>
        <xdr:cNvCxnSpPr/>
      </xdr:nvCxnSpPr>
      <xdr:spPr>
        <a:xfrm flipV="1">
          <a:off x="14703424" y="1351407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223B075C-9193-489F-BCD6-6E3D08A26196}"/>
            </a:ext>
          </a:extLst>
        </xdr:cNvPr>
        <xdr:cNvSpPr txBox="1"/>
      </xdr:nvSpPr>
      <xdr:spPr>
        <a:xfrm>
          <a:off x="1474216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25F47A63-B188-418B-8BAC-9AEB6797BBF9}"/>
            </a:ext>
          </a:extLst>
        </xdr:cNvPr>
        <xdr:cNvCxnSpPr/>
      </xdr:nvCxnSpPr>
      <xdr:spPr>
        <a:xfrm>
          <a:off x="14611350" y="1459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34BB3A23-CE9C-4655-A8FF-407F33BA03EA}"/>
            </a:ext>
          </a:extLst>
        </xdr:cNvPr>
        <xdr:cNvSpPr txBox="1"/>
      </xdr:nvSpPr>
      <xdr:spPr>
        <a:xfrm>
          <a:off x="14742160" y="132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44D93139-707C-47F6-A9F6-FD86F46F1F87}"/>
            </a:ext>
          </a:extLst>
        </xdr:cNvPr>
        <xdr:cNvCxnSpPr/>
      </xdr:nvCxnSpPr>
      <xdr:spPr>
        <a:xfrm>
          <a:off x="14611350" y="1351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CC548FF7-4D5F-4159-B6D0-F996F99429DF}"/>
            </a:ext>
          </a:extLst>
        </xdr:cNvPr>
        <xdr:cNvSpPr txBox="1"/>
      </xdr:nvSpPr>
      <xdr:spPr>
        <a:xfrm>
          <a:off x="14742160" y="14011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2F8D5E22-A3FE-4135-906D-FE182185C81E}"/>
            </a:ext>
          </a:extLst>
        </xdr:cNvPr>
        <xdr:cNvSpPr/>
      </xdr:nvSpPr>
      <xdr:spPr>
        <a:xfrm>
          <a:off x="1464945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C2DC8616-4471-4E96-BCA4-5ABEBD92B7C5}"/>
            </a:ext>
          </a:extLst>
        </xdr:cNvPr>
        <xdr:cNvSpPr/>
      </xdr:nvSpPr>
      <xdr:spPr>
        <a:xfrm>
          <a:off x="13887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6339EFC8-10DE-4FF3-88D9-4854810B32C8}"/>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C36DB00D-1FCD-490E-882C-2F87FA0F5981}"/>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2B65F67B-C201-4D6F-AF92-A68763736759}"/>
            </a:ext>
          </a:extLst>
        </xdr:cNvPr>
        <xdr:cNvSpPr/>
      </xdr:nvSpPr>
      <xdr:spPr>
        <a:xfrm>
          <a:off x="114871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A538A464-2680-4580-BAE0-C1DBF9DA549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8E246A45-BDF8-4DF8-AFB8-1C6F70A1E90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BD38ED62-37D9-4628-9703-7D1B685AD79B}"/>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A7E6271C-E8AA-4E81-A5BA-556DDD4342A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F580D854-433F-45D5-80CE-BBE1847BF84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168275</xdr:rowOff>
    </xdr:from>
    <xdr:to>
      <xdr:col>85</xdr:col>
      <xdr:colOff>177800</xdr:colOff>
      <xdr:row>81</xdr:row>
      <xdr:rowOff>98425</xdr:rowOff>
    </xdr:to>
    <xdr:sp macro="" textlink="">
      <xdr:nvSpPr>
        <xdr:cNvPr id="748" name="楕円 747">
          <a:extLst>
            <a:ext uri="{FF2B5EF4-FFF2-40B4-BE49-F238E27FC236}">
              <a16:creationId xmlns:a16="http://schemas.microsoft.com/office/drawing/2014/main" id="{CBAE36FF-ADDD-47B4-8100-240C45392BE2}"/>
            </a:ext>
          </a:extLst>
        </xdr:cNvPr>
        <xdr:cNvSpPr/>
      </xdr:nvSpPr>
      <xdr:spPr>
        <a:xfrm>
          <a:off x="14649450" y="138880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19702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75AA7160-A49A-4D2E-93D7-7D745855C86C}"/>
            </a:ext>
          </a:extLst>
        </xdr:cNvPr>
        <xdr:cNvSpPr txBox="1"/>
      </xdr:nvSpPr>
      <xdr:spPr>
        <a:xfrm>
          <a:off x="14742160" y="137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156845</xdr:rowOff>
    </xdr:from>
    <xdr:to>
      <xdr:col>81</xdr:col>
      <xdr:colOff>101600</xdr:colOff>
      <xdr:row>81</xdr:row>
      <xdr:rowOff>86995</xdr:rowOff>
    </xdr:to>
    <xdr:sp macro="" textlink="">
      <xdr:nvSpPr>
        <xdr:cNvPr id="750" name="楕円 749">
          <a:extLst>
            <a:ext uri="{FF2B5EF4-FFF2-40B4-BE49-F238E27FC236}">
              <a16:creationId xmlns:a16="http://schemas.microsoft.com/office/drawing/2014/main" id="{48F2AE6B-2558-4F2B-9376-1F1855A21EC8}"/>
            </a:ext>
          </a:extLst>
        </xdr:cNvPr>
        <xdr:cNvSpPr/>
      </xdr:nvSpPr>
      <xdr:spPr>
        <a:xfrm>
          <a:off x="13887450" y="138747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36195</xdr:rowOff>
    </xdr:from>
    <xdr:to>
      <xdr:col>85</xdr:col>
      <xdr:colOff>127000</xdr:colOff>
      <xdr:row>81</xdr:row>
      <xdr:rowOff>47625</xdr:rowOff>
    </xdr:to>
    <xdr:cxnSp macro="">
      <xdr:nvCxnSpPr>
        <xdr:cNvPr id="751" name="直線コネクタ 750">
          <a:extLst>
            <a:ext uri="{FF2B5EF4-FFF2-40B4-BE49-F238E27FC236}">
              <a16:creationId xmlns:a16="http://schemas.microsoft.com/office/drawing/2014/main" id="{41D005FF-C4E5-43DE-8071-AC6F6E169BAE}"/>
            </a:ext>
          </a:extLst>
        </xdr:cNvPr>
        <xdr:cNvCxnSpPr/>
      </xdr:nvCxnSpPr>
      <xdr:spPr>
        <a:xfrm>
          <a:off x="13942060" y="13923645"/>
          <a:ext cx="762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130175</xdr:rowOff>
    </xdr:from>
    <xdr:to>
      <xdr:col>76</xdr:col>
      <xdr:colOff>165100</xdr:colOff>
      <xdr:row>81</xdr:row>
      <xdr:rowOff>60325</xdr:rowOff>
    </xdr:to>
    <xdr:sp macro="" textlink="">
      <xdr:nvSpPr>
        <xdr:cNvPr id="752" name="楕円 751">
          <a:extLst>
            <a:ext uri="{FF2B5EF4-FFF2-40B4-BE49-F238E27FC236}">
              <a16:creationId xmlns:a16="http://schemas.microsoft.com/office/drawing/2014/main" id="{4887F881-BBCE-4921-B7C8-0385D62E9796}"/>
            </a:ext>
          </a:extLst>
        </xdr:cNvPr>
        <xdr:cNvSpPr/>
      </xdr:nvSpPr>
      <xdr:spPr>
        <a:xfrm>
          <a:off x="13089890" y="138499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xdr:rowOff>
    </xdr:from>
    <xdr:to>
      <xdr:col>81</xdr:col>
      <xdr:colOff>50800</xdr:colOff>
      <xdr:row>81</xdr:row>
      <xdr:rowOff>36195</xdr:rowOff>
    </xdr:to>
    <xdr:cxnSp macro="">
      <xdr:nvCxnSpPr>
        <xdr:cNvPr id="753" name="直線コネクタ 752">
          <a:extLst>
            <a:ext uri="{FF2B5EF4-FFF2-40B4-BE49-F238E27FC236}">
              <a16:creationId xmlns:a16="http://schemas.microsoft.com/office/drawing/2014/main" id="{B823F932-B684-447F-ABF3-98E5D64CA29F}"/>
            </a:ext>
          </a:extLst>
        </xdr:cNvPr>
        <xdr:cNvCxnSpPr/>
      </xdr:nvCxnSpPr>
      <xdr:spPr>
        <a:xfrm>
          <a:off x="13144500" y="1389888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95886</xdr:rowOff>
    </xdr:from>
    <xdr:to>
      <xdr:col>72</xdr:col>
      <xdr:colOff>38100</xdr:colOff>
      <xdr:row>81</xdr:row>
      <xdr:rowOff>26036</xdr:rowOff>
    </xdr:to>
    <xdr:sp macro="" textlink="">
      <xdr:nvSpPr>
        <xdr:cNvPr id="754" name="楕円 753">
          <a:extLst>
            <a:ext uri="{FF2B5EF4-FFF2-40B4-BE49-F238E27FC236}">
              <a16:creationId xmlns:a16="http://schemas.microsoft.com/office/drawing/2014/main" id="{80D88EF8-CFE4-4825-B1E4-A84DBD10E3C5}"/>
            </a:ext>
          </a:extLst>
        </xdr:cNvPr>
        <xdr:cNvSpPr/>
      </xdr:nvSpPr>
      <xdr:spPr>
        <a:xfrm>
          <a:off x="12303760" y="138080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146686</xdr:rowOff>
    </xdr:from>
    <xdr:to>
      <xdr:col>76</xdr:col>
      <xdr:colOff>114300</xdr:colOff>
      <xdr:row>81</xdr:row>
      <xdr:rowOff>9525</xdr:rowOff>
    </xdr:to>
    <xdr:cxnSp macro="">
      <xdr:nvCxnSpPr>
        <xdr:cNvPr id="755" name="直線コネクタ 754">
          <a:extLst>
            <a:ext uri="{FF2B5EF4-FFF2-40B4-BE49-F238E27FC236}">
              <a16:creationId xmlns:a16="http://schemas.microsoft.com/office/drawing/2014/main" id="{29699ADE-3640-43CD-BDA8-6DED43640320}"/>
            </a:ext>
          </a:extLst>
        </xdr:cNvPr>
        <xdr:cNvCxnSpPr/>
      </xdr:nvCxnSpPr>
      <xdr:spPr>
        <a:xfrm>
          <a:off x="12346940" y="13860781"/>
          <a:ext cx="79756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52070</xdr:rowOff>
    </xdr:from>
    <xdr:to>
      <xdr:col>67</xdr:col>
      <xdr:colOff>101600</xdr:colOff>
      <xdr:row>80</xdr:row>
      <xdr:rowOff>153670</xdr:rowOff>
    </xdr:to>
    <xdr:sp macro="" textlink="">
      <xdr:nvSpPr>
        <xdr:cNvPr id="756" name="楕円 755">
          <a:extLst>
            <a:ext uri="{FF2B5EF4-FFF2-40B4-BE49-F238E27FC236}">
              <a16:creationId xmlns:a16="http://schemas.microsoft.com/office/drawing/2014/main" id="{6BF344AC-C0B8-448F-BA69-42C168FABED7}"/>
            </a:ext>
          </a:extLst>
        </xdr:cNvPr>
        <xdr:cNvSpPr/>
      </xdr:nvSpPr>
      <xdr:spPr>
        <a:xfrm>
          <a:off x="11487150" y="137718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102870</xdr:rowOff>
    </xdr:from>
    <xdr:to>
      <xdr:col>71</xdr:col>
      <xdr:colOff>177800</xdr:colOff>
      <xdr:row>80</xdr:row>
      <xdr:rowOff>146686</xdr:rowOff>
    </xdr:to>
    <xdr:cxnSp macro="">
      <xdr:nvCxnSpPr>
        <xdr:cNvPr id="757" name="直線コネクタ 756">
          <a:extLst>
            <a:ext uri="{FF2B5EF4-FFF2-40B4-BE49-F238E27FC236}">
              <a16:creationId xmlns:a16="http://schemas.microsoft.com/office/drawing/2014/main" id="{FB7A7007-A3B4-450D-966A-61F365B99762}"/>
            </a:ext>
          </a:extLst>
        </xdr:cNvPr>
        <xdr:cNvCxnSpPr/>
      </xdr:nvCxnSpPr>
      <xdr:spPr>
        <a:xfrm>
          <a:off x="11541760" y="13816965"/>
          <a:ext cx="80518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9980F46A-90A7-4348-9CFF-322C2F04DC79}"/>
            </a:ext>
          </a:extLst>
        </xdr:cNvPr>
        <xdr:cNvSpPr txBox="1"/>
      </xdr:nvSpPr>
      <xdr:spPr>
        <a:xfrm>
          <a:off x="1373823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932CFAEB-C4E8-4C29-9C3A-AEEF3A008ADE}"/>
            </a:ext>
          </a:extLst>
        </xdr:cNvPr>
        <xdr:cNvSpPr txBox="1"/>
      </xdr:nvSpPr>
      <xdr:spPr>
        <a:xfrm>
          <a:off x="1295718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0C7B2B44-A76F-4D97-97A8-39A1CC653FB3}"/>
            </a:ext>
          </a:extLst>
        </xdr:cNvPr>
        <xdr:cNvSpPr txBox="1"/>
      </xdr:nvSpPr>
      <xdr:spPr>
        <a:xfrm>
          <a:off x="12171054" y="1408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35776B8B-F267-4271-A6EF-B06C72B03F41}"/>
            </a:ext>
          </a:extLst>
        </xdr:cNvPr>
        <xdr:cNvSpPr txBox="1"/>
      </xdr:nvSpPr>
      <xdr:spPr>
        <a:xfrm>
          <a:off x="11354444" y="1406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103522</xdr:rowOff>
    </xdr:from>
    <xdr:ext cx="405111" cy="259045"/>
    <xdr:sp macro="" textlink="">
      <xdr:nvSpPr>
        <xdr:cNvPr id="762" name="n_1mainValue【消防施設】&#10;有形固定資産減価償却率">
          <a:extLst>
            <a:ext uri="{FF2B5EF4-FFF2-40B4-BE49-F238E27FC236}">
              <a16:creationId xmlns:a16="http://schemas.microsoft.com/office/drawing/2014/main" id="{668EE81B-6245-4FC2-B331-EC2E7537F0D3}"/>
            </a:ext>
          </a:extLst>
        </xdr:cNvPr>
        <xdr:cNvSpPr txBox="1"/>
      </xdr:nvSpPr>
      <xdr:spPr>
        <a:xfrm>
          <a:off x="1373823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76852</xdr:rowOff>
    </xdr:from>
    <xdr:ext cx="405111" cy="259045"/>
    <xdr:sp macro="" textlink="">
      <xdr:nvSpPr>
        <xdr:cNvPr id="763" name="n_2mainValue【消防施設】&#10;有形固定資産減価償却率">
          <a:extLst>
            <a:ext uri="{FF2B5EF4-FFF2-40B4-BE49-F238E27FC236}">
              <a16:creationId xmlns:a16="http://schemas.microsoft.com/office/drawing/2014/main" id="{97434DE1-4AD5-497F-8191-021A0E2FBB59}"/>
            </a:ext>
          </a:extLst>
        </xdr:cNvPr>
        <xdr:cNvSpPr txBox="1"/>
      </xdr:nvSpPr>
      <xdr:spPr>
        <a:xfrm>
          <a:off x="12957184"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42563</xdr:rowOff>
    </xdr:from>
    <xdr:ext cx="405111" cy="259045"/>
    <xdr:sp macro="" textlink="">
      <xdr:nvSpPr>
        <xdr:cNvPr id="764" name="n_3mainValue【消防施設】&#10;有形固定資産減価償却率">
          <a:extLst>
            <a:ext uri="{FF2B5EF4-FFF2-40B4-BE49-F238E27FC236}">
              <a16:creationId xmlns:a16="http://schemas.microsoft.com/office/drawing/2014/main" id="{503A8EAC-B83C-430E-992E-4F1BD4E8BF23}"/>
            </a:ext>
          </a:extLst>
        </xdr:cNvPr>
        <xdr:cNvSpPr txBox="1"/>
      </xdr:nvSpPr>
      <xdr:spPr>
        <a:xfrm>
          <a:off x="12171054" y="13589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170197</xdr:rowOff>
    </xdr:from>
    <xdr:ext cx="405111" cy="259045"/>
    <xdr:sp macro="" textlink="">
      <xdr:nvSpPr>
        <xdr:cNvPr id="765" name="n_4mainValue【消防施設】&#10;有形固定資産減価償却率">
          <a:extLst>
            <a:ext uri="{FF2B5EF4-FFF2-40B4-BE49-F238E27FC236}">
              <a16:creationId xmlns:a16="http://schemas.microsoft.com/office/drawing/2014/main" id="{49E68F46-00B6-4D89-91E2-9D07E389B502}"/>
            </a:ext>
          </a:extLst>
        </xdr:cNvPr>
        <xdr:cNvSpPr txBox="1"/>
      </xdr:nvSpPr>
      <xdr:spPr>
        <a:xfrm>
          <a:off x="113544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73E7F586-CB31-43EE-8201-E8680AA21A6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24657051-8542-4204-9C6A-CDC27430DC1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33F28857-A9BE-4914-A4B1-13AD9D1DDBB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720FB298-700D-463E-A3B8-4A11DC9B17C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CBDEA115-00F1-41DB-B1C2-0C7D652A1F0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FC6E65D2-2231-4AE6-B5EC-742C028051F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F5CA8F22-A080-4996-9FC0-F7F5A3E2DD2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89FFF592-84BA-44F7-AE5C-CA5965DEF14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377A0C2B-6053-42CD-ADF1-B93CE3654244}"/>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79B74226-C995-4A87-A373-FE9FF67C13B7}"/>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43C6D4BB-DF38-4E26-B8CC-CF266069688B}"/>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3ADFCF79-12B1-46C7-A5CF-1D1078144718}"/>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1DD91B97-F339-4A4D-9B1E-50B7269375C9}"/>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067F4BBB-3AAB-46A3-8EC6-6F36BB166732}"/>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F7F22391-FEF2-40A9-8F16-1E90BDF2D58A}"/>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EA93160C-BB7F-4E67-B1B1-BA8ACF1C5704}"/>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7B742EF0-7B89-40A9-BC63-894C410A548A}"/>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70F9A497-8633-4BA7-ADB1-BD44E04AE75F}"/>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66C3960B-211D-4138-A19C-BD06ED0E477C}"/>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CEF9817D-878B-4E0A-BB61-87D7FB8F15B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B42E07F8-4143-48BB-98DB-E0E023EF933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A26C31B4-FBC1-40AC-81B2-9F2663C426D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1A86209C-6731-48B2-8B3B-174F97B63277}"/>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C1A92D8E-9A10-4B50-895C-521EA6C28B08}"/>
            </a:ext>
          </a:extLst>
        </xdr:cNvPr>
        <xdr:cNvCxnSpPr/>
      </xdr:nvCxnSpPr>
      <xdr:spPr>
        <a:xfrm flipV="1">
          <a:off x="19947254" y="132314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E6C49E23-6C7F-4AAD-8E53-BE0CABE8F205}"/>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FCC23BAC-EDC6-46FD-9D07-F9CCA818A6EE}"/>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CE05F6F2-78D0-468E-AF9A-0D3CDB0753EC}"/>
            </a:ext>
          </a:extLst>
        </xdr:cNvPr>
        <xdr:cNvSpPr txBox="1"/>
      </xdr:nvSpPr>
      <xdr:spPr>
        <a:xfrm>
          <a:off x="1998599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B5B86AF3-5298-4F68-8980-58A133F43250}"/>
            </a:ext>
          </a:extLst>
        </xdr:cNvPr>
        <xdr:cNvCxnSpPr/>
      </xdr:nvCxnSpPr>
      <xdr:spPr>
        <a:xfrm>
          <a:off x="19885660" y="13231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B2488A1B-27C9-4289-9223-8984F048D724}"/>
            </a:ext>
          </a:extLst>
        </xdr:cNvPr>
        <xdr:cNvSpPr txBox="1"/>
      </xdr:nvSpPr>
      <xdr:spPr>
        <a:xfrm>
          <a:off x="19985990" y="1401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AC78A261-2152-4611-AF73-2270A54B5FC4}"/>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47BAC4DE-E47D-4DF2-8B30-4A03FDCA46DB}"/>
            </a:ext>
          </a:extLst>
        </xdr:cNvPr>
        <xdr:cNvSpPr/>
      </xdr:nvSpPr>
      <xdr:spPr>
        <a:xfrm>
          <a:off x="19161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E8841DB1-6DEC-4CE1-B954-C7EEADE7198A}"/>
            </a:ext>
          </a:extLst>
        </xdr:cNvPr>
        <xdr:cNvSpPr/>
      </xdr:nvSpPr>
      <xdr:spPr>
        <a:xfrm>
          <a:off x="18345150" y="14173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842906ED-F5A3-44E3-BF76-044194E8A2A2}"/>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D33137B3-AF2F-45D3-B683-304FBCFBC78D}"/>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797A23A2-F1AA-4DD1-8C93-C8DF5FD49BE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84DB54A5-C9A5-4D13-8DBA-106F6DC8D90B}"/>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DE58E5E1-3917-491A-9DF5-73FB85E1C78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12619F2A-399F-4426-9C27-A914A8AC647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1D2AE727-6576-41D6-960E-26450B8A7985}"/>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19050</xdr:rowOff>
    </xdr:from>
    <xdr:to>
      <xdr:col>116</xdr:col>
      <xdr:colOff>114300</xdr:colOff>
      <xdr:row>83</xdr:row>
      <xdr:rowOff>120650</xdr:rowOff>
    </xdr:to>
    <xdr:sp macro="" textlink="">
      <xdr:nvSpPr>
        <xdr:cNvPr id="805" name="楕円 804">
          <a:extLst>
            <a:ext uri="{FF2B5EF4-FFF2-40B4-BE49-F238E27FC236}">
              <a16:creationId xmlns:a16="http://schemas.microsoft.com/office/drawing/2014/main" id="{5208A3B5-0EA0-48EC-B3F7-A3CF48839086}"/>
            </a:ext>
          </a:extLst>
        </xdr:cNvPr>
        <xdr:cNvSpPr/>
      </xdr:nvSpPr>
      <xdr:spPr>
        <a:xfrm>
          <a:off x="19904710" y="1424559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168927</xdr:rowOff>
    </xdr:from>
    <xdr:ext cx="469744" cy="259045"/>
    <xdr:sp macro="" textlink="">
      <xdr:nvSpPr>
        <xdr:cNvPr id="806" name="【消防施設】&#10;一人当たり面積該当値テキスト">
          <a:extLst>
            <a:ext uri="{FF2B5EF4-FFF2-40B4-BE49-F238E27FC236}">
              <a16:creationId xmlns:a16="http://schemas.microsoft.com/office/drawing/2014/main" id="{8BE659FF-5102-4A7A-8100-40AE4331CFB0}"/>
            </a:ext>
          </a:extLst>
        </xdr:cNvPr>
        <xdr:cNvSpPr txBox="1"/>
      </xdr:nvSpPr>
      <xdr:spPr>
        <a:xfrm>
          <a:off x="19985990" y="1423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807" name="楕円 806">
          <a:extLst>
            <a:ext uri="{FF2B5EF4-FFF2-40B4-BE49-F238E27FC236}">
              <a16:creationId xmlns:a16="http://schemas.microsoft.com/office/drawing/2014/main" id="{F8C1D67B-0594-4C30-A8E1-7D3C303974B1}"/>
            </a:ext>
          </a:extLst>
        </xdr:cNvPr>
        <xdr:cNvSpPr/>
      </xdr:nvSpPr>
      <xdr:spPr>
        <a:xfrm>
          <a:off x="19161760" y="1427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69850</xdr:rowOff>
    </xdr:from>
    <xdr:to>
      <xdr:col>116</xdr:col>
      <xdr:colOff>63500</xdr:colOff>
      <xdr:row>83</xdr:row>
      <xdr:rowOff>95250</xdr:rowOff>
    </xdr:to>
    <xdr:cxnSp macro="">
      <xdr:nvCxnSpPr>
        <xdr:cNvPr id="808" name="直線コネクタ 807">
          <a:extLst>
            <a:ext uri="{FF2B5EF4-FFF2-40B4-BE49-F238E27FC236}">
              <a16:creationId xmlns:a16="http://schemas.microsoft.com/office/drawing/2014/main" id="{088B263E-0CA9-4393-8DFC-50DE68E93AC9}"/>
            </a:ext>
          </a:extLst>
        </xdr:cNvPr>
        <xdr:cNvCxnSpPr/>
      </xdr:nvCxnSpPr>
      <xdr:spPr>
        <a:xfrm flipV="1">
          <a:off x="19204940" y="14298295"/>
          <a:ext cx="74295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31750</xdr:rowOff>
    </xdr:from>
    <xdr:to>
      <xdr:col>107</xdr:col>
      <xdr:colOff>101600</xdr:colOff>
      <xdr:row>83</xdr:row>
      <xdr:rowOff>133350</xdr:rowOff>
    </xdr:to>
    <xdr:sp macro="" textlink="">
      <xdr:nvSpPr>
        <xdr:cNvPr id="809" name="楕円 808">
          <a:extLst>
            <a:ext uri="{FF2B5EF4-FFF2-40B4-BE49-F238E27FC236}">
              <a16:creationId xmlns:a16="http://schemas.microsoft.com/office/drawing/2014/main" id="{0FA0918D-7FFC-4CA6-B2D9-747D1116C5AE}"/>
            </a:ext>
          </a:extLst>
        </xdr:cNvPr>
        <xdr:cNvSpPr/>
      </xdr:nvSpPr>
      <xdr:spPr>
        <a:xfrm>
          <a:off x="18345150" y="142601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82550</xdr:rowOff>
    </xdr:from>
    <xdr:to>
      <xdr:col>111</xdr:col>
      <xdr:colOff>177800</xdr:colOff>
      <xdr:row>83</xdr:row>
      <xdr:rowOff>95250</xdr:rowOff>
    </xdr:to>
    <xdr:cxnSp macro="">
      <xdr:nvCxnSpPr>
        <xdr:cNvPr id="810" name="直線コネクタ 809">
          <a:extLst>
            <a:ext uri="{FF2B5EF4-FFF2-40B4-BE49-F238E27FC236}">
              <a16:creationId xmlns:a16="http://schemas.microsoft.com/office/drawing/2014/main" id="{98EB2085-B76A-4DE2-808E-06C6FC56325C}"/>
            </a:ext>
          </a:extLst>
        </xdr:cNvPr>
        <xdr:cNvCxnSpPr/>
      </xdr:nvCxnSpPr>
      <xdr:spPr>
        <a:xfrm>
          <a:off x="18399760" y="14314805"/>
          <a:ext cx="80518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31750</xdr:rowOff>
    </xdr:from>
    <xdr:to>
      <xdr:col>102</xdr:col>
      <xdr:colOff>165100</xdr:colOff>
      <xdr:row>83</xdr:row>
      <xdr:rowOff>133350</xdr:rowOff>
    </xdr:to>
    <xdr:sp macro="" textlink="">
      <xdr:nvSpPr>
        <xdr:cNvPr id="811" name="楕円 810">
          <a:extLst>
            <a:ext uri="{FF2B5EF4-FFF2-40B4-BE49-F238E27FC236}">
              <a16:creationId xmlns:a16="http://schemas.microsoft.com/office/drawing/2014/main" id="{F6DF82F4-072A-469F-BA95-EC292569001D}"/>
            </a:ext>
          </a:extLst>
        </xdr:cNvPr>
        <xdr:cNvSpPr/>
      </xdr:nvSpPr>
      <xdr:spPr>
        <a:xfrm>
          <a:off x="17547590" y="1426019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82550</xdr:rowOff>
    </xdr:from>
    <xdr:to>
      <xdr:col>107</xdr:col>
      <xdr:colOff>50800</xdr:colOff>
      <xdr:row>83</xdr:row>
      <xdr:rowOff>82550</xdr:rowOff>
    </xdr:to>
    <xdr:cxnSp macro="">
      <xdr:nvCxnSpPr>
        <xdr:cNvPr id="812" name="直線コネクタ 811">
          <a:extLst>
            <a:ext uri="{FF2B5EF4-FFF2-40B4-BE49-F238E27FC236}">
              <a16:creationId xmlns:a16="http://schemas.microsoft.com/office/drawing/2014/main" id="{E452F39C-4881-43A3-8D55-D7A6922B3EB2}"/>
            </a:ext>
          </a:extLst>
        </xdr:cNvPr>
        <xdr:cNvCxnSpPr/>
      </xdr:nvCxnSpPr>
      <xdr:spPr>
        <a:xfrm>
          <a:off x="17602200" y="143148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57150</xdr:rowOff>
    </xdr:from>
    <xdr:to>
      <xdr:col>98</xdr:col>
      <xdr:colOff>38100</xdr:colOff>
      <xdr:row>83</xdr:row>
      <xdr:rowOff>158750</xdr:rowOff>
    </xdr:to>
    <xdr:sp macro="" textlink="">
      <xdr:nvSpPr>
        <xdr:cNvPr id="813" name="楕円 812">
          <a:extLst>
            <a:ext uri="{FF2B5EF4-FFF2-40B4-BE49-F238E27FC236}">
              <a16:creationId xmlns:a16="http://schemas.microsoft.com/office/drawing/2014/main" id="{97E21023-6BAF-40C6-98C3-5CF99CA3E525}"/>
            </a:ext>
          </a:extLst>
        </xdr:cNvPr>
        <xdr:cNvSpPr/>
      </xdr:nvSpPr>
      <xdr:spPr>
        <a:xfrm>
          <a:off x="16761460" y="1428369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82550</xdr:rowOff>
    </xdr:from>
    <xdr:to>
      <xdr:col>102</xdr:col>
      <xdr:colOff>114300</xdr:colOff>
      <xdr:row>83</xdr:row>
      <xdr:rowOff>107950</xdr:rowOff>
    </xdr:to>
    <xdr:cxnSp macro="">
      <xdr:nvCxnSpPr>
        <xdr:cNvPr id="814" name="直線コネクタ 813">
          <a:extLst>
            <a:ext uri="{FF2B5EF4-FFF2-40B4-BE49-F238E27FC236}">
              <a16:creationId xmlns:a16="http://schemas.microsoft.com/office/drawing/2014/main" id="{5FD913A3-3EF9-4F3B-9778-C2BAD7911335}"/>
            </a:ext>
          </a:extLst>
        </xdr:cNvPr>
        <xdr:cNvCxnSpPr/>
      </xdr:nvCxnSpPr>
      <xdr:spPr>
        <a:xfrm flipV="1">
          <a:off x="16804640" y="14314805"/>
          <a:ext cx="797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AAB89770-6BAD-43B7-B0FE-C3B3482A1191}"/>
            </a:ext>
          </a:extLst>
        </xdr:cNvPr>
        <xdr:cNvSpPr txBox="1"/>
      </xdr:nvSpPr>
      <xdr:spPr>
        <a:xfrm>
          <a:off x="189821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2614F907-CB28-4872-8FC3-A65BAF33D512}"/>
            </a:ext>
          </a:extLst>
        </xdr:cNvPr>
        <xdr:cNvSpPr txBox="1"/>
      </xdr:nvSpPr>
      <xdr:spPr>
        <a:xfrm>
          <a:off x="18182032"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DBDE7E54-0D2C-4C50-886F-9921D3A89C56}"/>
            </a:ext>
          </a:extLst>
        </xdr:cNvPr>
        <xdr:cNvSpPr txBox="1"/>
      </xdr:nvSpPr>
      <xdr:spPr>
        <a:xfrm>
          <a:off x="1738447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D1F8BF96-7B07-4E77-92DC-46599E648E92}"/>
            </a:ext>
          </a:extLst>
        </xdr:cNvPr>
        <xdr:cNvSpPr txBox="1"/>
      </xdr:nvSpPr>
      <xdr:spPr>
        <a:xfrm>
          <a:off x="1658881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137177</xdr:rowOff>
    </xdr:from>
    <xdr:ext cx="469744" cy="259045"/>
    <xdr:sp macro="" textlink="">
      <xdr:nvSpPr>
        <xdr:cNvPr id="819" name="n_1mainValue【消防施設】&#10;一人当たり面積">
          <a:extLst>
            <a:ext uri="{FF2B5EF4-FFF2-40B4-BE49-F238E27FC236}">
              <a16:creationId xmlns:a16="http://schemas.microsoft.com/office/drawing/2014/main" id="{E52C5E4A-E76B-432D-BDDB-7821DABA5249}"/>
            </a:ext>
          </a:extLst>
        </xdr:cNvPr>
        <xdr:cNvSpPr txBox="1"/>
      </xdr:nvSpPr>
      <xdr:spPr>
        <a:xfrm>
          <a:off x="189821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124477</xdr:rowOff>
    </xdr:from>
    <xdr:ext cx="469744" cy="259045"/>
    <xdr:sp macro="" textlink="">
      <xdr:nvSpPr>
        <xdr:cNvPr id="820" name="n_2mainValue【消防施設】&#10;一人当たり面積">
          <a:extLst>
            <a:ext uri="{FF2B5EF4-FFF2-40B4-BE49-F238E27FC236}">
              <a16:creationId xmlns:a16="http://schemas.microsoft.com/office/drawing/2014/main" id="{E1412EBD-B3DD-4F6C-B90F-C64334C71B49}"/>
            </a:ext>
          </a:extLst>
        </xdr:cNvPr>
        <xdr:cNvSpPr txBox="1"/>
      </xdr:nvSpPr>
      <xdr:spPr>
        <a:xfrm>
          <a:off x="18182032" y="14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124477</xdr:rowOff>
    </xdr:from>
    <xdr:ext cx="469744" cy="259045"/>
    <xdr:sp macro="" textlink="">
      <xdr:nvSpPr>
        <xdr:cNvPr id="821" name="n_3mainValue【消防施設】&#10;一人当たり面積">
          <a:extLst>
            <a:ext uri="{FF2B5EF4-FFF2-40B4-BE49-F238E27FC236}">
              <a16:creationId xmlns:a16="http://schemas.microsoft.com/office/drawing/2014/main" id="{14AFD504-8DB1-46E5-BE2A-0B5060057F05}"/>
            </a:ext>
          </a:extLst>
        </xdr:cNvPr>
        <xdr:cNvSpPr txBox="1"/>
      </xdr:nvSpPr>
      <xdr:spPr>
        <a:xfrm>
          <a:off x="17384472" y="14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149877</xdr:rowOff>
    </xdr:from>
    <xdr:ext cx="469744" cy="259045"/>
    <xdr:sp macro="" textlink="">
      <xdr:nvSpPr>
        <xdr:cNvPr id="822" name="n_4mainValue【消防施設】&#10;一人当たり面積">
          <a:extLst>
            <a:ext uri="{FF2B5EF4-FFF2-40B4-BE49-F238E27FC236}">
              <a16:creationId xmlns:a16="http://schemas.microsoft.com/office/drawing/2014/main" id="{B007150F-696F-4CAB-8226-C4B0A57380E2}"/>
            </a:ext>
          </a:extLst>
        </xdr:cNvPr>
        <xdr:cNvSpPr txBox="1"/>
      </xdr:nvSpPr>
      <xdr:spPr>
        <a:xfrm>
          <a:off x="1658881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35EE04B5-D7F1-4F86-B04A-7200E3957AB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3AFAD4E8-24D1-45FA-BB18-1664108208E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ECE1AEC0-E35B-4EA8-B74C-2C75788BD9F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D0C18641-EDA8-4308-8486-AF17E07F6F7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0512E6B3-A071-4555-A8CD-11B2F12DC9F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C340A0E7-EAC0-4739-BA5B-39035142B64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36056F75-3B63-433D-95AA-6B9F5FFF434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C2F5AE8A-325D-4C70-8CF8-CFD5651148E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97AA1A93-ACD2-48BC-8490-0F9825C6BAB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A5214CB5-5DF3-42AD-A133-C8140EB63B0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1B7D1D1D-A81F-49A1-B4DC-40FFAC2E1D63}"/>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F5EF884A-16A1-4924-A451-88F01F2C2119}"/>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B70A8BB1-936C-490B-B5C8-7984BDB55919}"/>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1AAC6C0F-1AB7-4E65-B71B-12AB535A226D}"/>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233A3C48-35B0-40B9-8D33-9BA327D3DF1A}"/>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060B5214-6F08-4FC8-9896-9D2BCF7BE410}"/>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FC66F31F-590A-4B6F-8A97-C6DDA62031AA}"/>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E0096CF9-49D2-4AE4-8B80-5E27A0F451FB}"/>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FD611D28-12E6-41BF-A5D5-93ADD1462042}"/>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2B3CC990-B1E9-477F-BAF3-4598B1BBF28C}"/>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33CE221B-8B99-4C2E-804E-E02FDB9F302A}"/>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97E6513D-1995-45E0-B798-F9A1639E17C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AA700535-3BC5-4275-9C40-AEA850C939D6}"/>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EFF8DB91-15EF-42E1-B752-28CFC964354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7BEDE39F-02CB-48E9-A6DA-C42C0A868D54}"/>
            </a:ext>
          </a:extLst>
        </xdr:cNvPr>
        <xdr:cNvCxnSpPr/>
      </xdr:nvCxnSpPr>
      <xdr:spPr>
        <a:xfrm flipV="1">
          <a:off x="14703424" y="1716024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F190C6BB-D1DD-4EE4-AE12-947F6ED6D09E}"/>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6A34A7B0-6273-4548-840A-F855FFE33C7B}"/>
            </a:ext>
          </a:extLst>
        </xdr:cNvPr>
        <xdr:cNvCxnSpPr/>
      </xdr:nvCxnSpPr>
      <xdr:spPr>
        <a:xfrm>
          <a:off x="14611350" y="1844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7D02F9BD-E85A-4CF7-BBEC-CFF608D69FD9}"/>
            </a:ext>
          </a:extLst>
        </xdr:cNvPr>
        <xdr:cNvSpPr txBox="1"/>
      </xdr:nvSpPr>
      <xdr:spPr>
        <a:xfrm>
          <a:off x="1474216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7E0A9C53-CC2A-42BA-87F5-16FB770267BA}"/>
            </a:ext>
          </a:extLst>
        </xdr:cNvPr>
        <xdr:cNvCxnSpPr/>
      </xdr:nvCxnSpPr>
      <xdr:spPr>
        <a:xfrm>
          <a:off x="1461135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C10C7124-912F-48DF-80C7-9F5F74913176}"/>
            </a:ext>
          </a:extLst>
        </xdr:cNvPr>
        <xdr:cNvSpPr txBox="1"/>
      </xdr:nvSpPr>
      <xdr:spPr>
        <a:xfrm>
          <a:off x="14742160" y="17619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8114916F-3B2F-4283-ACFD-0B3CC31F6026}"/>
            </a:ext>
          </a:extLst>
        </xdr:cNvPr>
        <xdr:cNvSpPr/>
      </xdr:nvSpPr>
      <xdr:spPr>
        <a:xfrm>
          <a:off x="14649450" y="17762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5E0BCB37-B238-443E-AC07-B2797CEC39FE}"/>
            </a:ext>
          </a:extLst>
        </xdr:cNvPr>
        <xdr:cNvSpPr/>
      </xdr:nvSpPr>
      <xdr:spPr>
        <a:xfrm>
          <a:off x="13887450" y="1777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1A11E086-EF18-4245-8E32-5FEF8A04CC92}"/>
            </a:ext>
          </a:extLst>
        </xdr:cNvPr>
        <xdr:cNvSpPr/>
      </xdr:nvSpPr>
      <xdr:spPr>
        <a:xfrm>
          <a:off x="13089890" y="177571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B1DBB4CB-4129-4AE4-AF65-AB111EF7B1E4}"/>
            </a:ext>
          </a:extLst>
        </xdr:cNvPr>
        <xdr:cNvSpPr/>
      </xdr:nvSpPr>
      <xdr:spPr>
        <a:xfrm>
          <a:off x="12303760" y="1773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0E970E5C-412D-4641-8FA1-18B7C33BD9DA}"/>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FE21CB14-C5F2-4E43-BC38-53552929EFAB}"/>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BE687140-33A9-4386-8848-65EC22ACD3D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D5D0F834-89B6-427C-9D65-C878DCAB16B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9EBDB49D-AB8B-4FF4-A97F-B44E62BBFDE5}"/>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CBA2057E-1775-4292-8504-46CDC77F97C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93980</xdr:rowOff>
    </xdr:from>
    <xdr:to>
      <xdr:col>85</xdr:col>
      <xdr:colOff>177800</xdr:colOff>
      <xdr:row>106</xdr:row>
      <xdr:rowOff>24130</xdr:rowOff>
    </xdr:to>
    <xdr:sp macro="" textlink="">
      <xdr:nvSpPr>
        <xdr:cNvPr id="863" name="楕円 862">
          <a:extLst>
            <a:ext uri="{FF2B5EF4-FFF2-40B4-BE49-F238E27FC236}">
              <a16:creationId xmlns:a16="http://schemas.microsoft.com/office/drawing/2014/main" id="{F9EAFE97-E8A8-4637-BD96-0A43BCA873F7}"/>
            </a:ext>
          </a:extLst>
        </xdr:cNvPr>
        <xdr:cNvSpPr/>
      </xdr:nvSpPr>
      <xdr:spPr>
        <a:xfrm>
          <a:off x="14649450" y="181000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72407</xdr:rowOff>
    </xdr:from>
    <xdr:ext cx="405111" cy="259045"/>
    <xdr:sp macro="" textlink="">
      <xdr:nvSpPr>
        <xdr:cNvPr id="864" name="【庁舎】&#10;有形固定資産減価償却率該当値テキスト">
          <a:extLst>
            <a:ext uri="{FF2B5EF4-FFF2-40B4-BE49-F238E27FC236}">
              <a16:creationId xmlns:a16="http://schemas.microsoft.com/office/drawing/2014/main" id="{CE75E2B0-E0E2-48A7-B282-F1AB0C5236EA}"/>
            </a:ext>
          </a:extLst>
        </xdr:cNvPr>
        <xdr:cNvSpPr txBox="1"/>
      </xdr:nvSpPr>
      <xdr:spPr>
        <a:xfrm>
          <a:off x="14742160"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865" name="楕円 864">
          <a:extLst>
            <a:ext uri="{FF2B5EF4-FFF2-40B4-BE49-F238E27FC236}">
              <a16:creationId xmlns:a16="http://schemas.microsoft.com/office/drawing/2014/main" id="{348CA715-1E0D-486D-AC74-55091270A352}"/>
            </a:ext>
          </a:extLst>
        </xdr:cNvPr>
        <xdr:cNvSpPr/>
      </xdr:nvSpPr>
      <xdr:spPr>
        <a:xfrm>
          <a:off x="13887450" y="1805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110489</xdr:rowOff>
    </xdr:from>
    <xdr:to>
      <xdr:col>85</xdr:col>
      <xdr:colOff>127000</xdr:colOff>
      <xdr:row>105</xdr:row>
      <xdr:rowOff>144780</xdr:rowOff>
    </xdr:to>
    <xdr:cxnSp macro="">
      <xdr:nvCxnSpPr>
        <xdr:cNvPr id="866" name="直線コネクタ 865">
          <a:extLst>
            <a:ext uri="{FF2B5EF4-FFF2-40B4-BE49-F238E27FC236}">
              <a16:creationId xmlns:a16="http://schemas.microsoft.com/office/drawing/2014/main" id="{B6E0F511-2464-410C-877F-EB7FBF56B640}"/>
            </a:ext>
          </a:extLst>
        </xdr:cNvPr>
        <xdr:cNvCxnSpPr/>
      </xdr:nvCxnSpPr>
      <xdr:spPr>
        <a:xfrm>
          <a:off x="13942060" y="18110834"/>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10161</xdr:rowOff>
    </xdr:from>
    <xdr:to>
      <xdr:col>76</xdr:col>
      <xdr:colOff>165100</xdr:colOff>
      <xdr:row>105</xdr:row>
      <xdr:rowOff>111761</xdr:rowOff>
    </xdr:to>
    <xdr:sp macro="" textlink="">
      <xdr:nvSpPr>
        <xdr:cNvPr id="867" name="楕円 866">
          <a:extLst>
            <a:ext uri="{FF2B5EF4-FFF2-40B4-BE49-F238E27FC236}">
              <a16:creationId xmlns:a16="http://schemas.microsoft.com/office/drawing/2014/main" id="{31F0DC3F-1E2A-4D56-AE46-00491028B521}"/>
            </a:ext>
          </a:extLst>
        </xdr:cNvPr>
        <xdr:cNvSpPr/>
      </xdr:nvSpPr>
      <xdr:spPr>
        <a:xfrm>
          <a:off x="13089890" y="1801431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60961</xdr:rowOff>
    </xdr:from>
    <xdr:to>
      <xdr:col>81</xdr:col>
      <xdr:colOff>50800</xdr:colOff>
      <xdr:row>105</xdr:row>
      <xdr:rowOff>110489</xdr:rowOff>
    </xdr:to>
    <xdr:cxnSp macro="">
      <xdr:nvCxnSpPr>
        <xdr:cNvPr id="868" name="直線コネクタ 867">
          <a:extLst>
            <a:ext uri="{FF2B5EF4-FFF2-40B4-BE49-F238E27FC236}">
              <a16:creationId xmlns:a16="http://schemas.microsoft.com/office/drawing/2014/main" id="{9190A11B-8719-4C1E-BF0A-5EBF5CAD617D}"/>
            </a:ext>
          </a:extLst>
        </xdr:cNvPr>
        <xdr:cNvCxnSpPr/>
      </xdr:nvCxnSpPr>
      <xdr:spPr>
        <a:xfrm>
          <a:off x="13144500" y="18059401"/>
          <a:ext cx="797560" cy="5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133986</xdr:rowOff>
    </xdr:from>
    <xdr:to>
      <xdr:col>72</xdr:col>
      <xdr:colOff>38100</xdr:colOff>
      <xdr:row>105</xdr:row>
      <xdr:rowOff>64136</xdr:rowOff>
    </xdr:to>
    <xdr:sp macro="" textlink="">
      <xdr:nvSpPr>
        <xdr:cNvPr id="869" name="楕円 868">
          <a:extLst>
            <a:ext uri="{FF2B5EF4-FFF2-40B4-BE49-F238E27FC236}">
              <a16:creationId xmlns:a16="http://schemas.microsoft.com/office/drawing/2014/main" id="{B8B2230A-0B18-4F10-A46E-9CE930BF241C}"/>
            </a:ext>
          </a:extLst>
        </xdr:cNvPr>
        <xdr:cNvSpPr/>
      </xdr:nvSpPr>
      <xdr:spPr>
        <a:xfrm>
          <a:off x="12303760" y="179609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13336</xdr:rowOff>
    </xdr:from>
    <xdr:to>
      <xdr:col>76</xdr:col>
      <xdr:colOff>114300</xdr:colOff>
      <xdr:row>105</xdr:row>
      <xdr:rowOff>60961</xdr:rowOff>
    </xdr:to>
    <xdr:cxnSp macro="">
      <xdr:nvCxnSpPr>
        <xdr:cNvPr id="870" name="直線コネクタ 869">
          <a:extLst>
            <a:ext uri="{FF2B5EF4-FFF2-40B4-BE49-F238E27FC236}">
              <a16:creationId xmlns:a16="http://schemas.microsoft.com/office/drawing/2014/main" id="{CB51BA77-2455-49B6-A55C-2C95D9FD88B0}"/>
            </a:ext>
          </a:extLst>
        </xdr:cNvPr>
        <xdr:cNvCxnSpPr/>
      </xdr:nvCxnSpPr>
      <xdr:spPr>
        <a:xfrm>
          <a:off x="12346940" y="18019396"/>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31114</xdr:rowOff>
    </xdr:from>
    <xdr:to>
      <xdr:col>67</xdr:col>
      <xdr:colOff>101600</xdr:colOff>
      <xdr:row>105</xdr:row>
      <xdr:rowOff>132714</xdr:rowOff>
    </xdr:to>
    <xdr:sp macro="" textlink="">
      <xdr:nvSpPr>
        <xdr:cNvPr id="871" name="楕円 870">
          <a:extLst>
            <a:ext uri="{FF2B5EF4-FFF2-40B4-BE49-F238E27FC236}">
              <a16:creationId xmlns:a16="http://schemas.microsoft.com/office/drawing/2014/main" id="{A453C54D-28DC-434C-BA06-C3BF9571DEF6}"/>
            </a:ext>
          </a:extLst>
        </xdr:cNvPr>
        <xdr:cNvSpPr/>
      </xdr:nvSpPr>
      <xdr:spPr>
        <a:xfrm>
          <a:off x="11487150" y="1803145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13336</xdr:rowOff>
    </xdr:from>
    <xdr:to>
      <xdr:col>71</xdr:col>
      <xdr:colOff>177800</xdr:colOff>
      <xdr:row>105</xdr:row>
      <xdr:rowOff>81914</xdr:rowOff>
    </xdr:to>
    <xdr:cxnSp macro="">
      <xdr:nvCxnSpPr>
        <xdr:cNvPr id="872" name="直線コネクタ 871">
          <a:extLst>
            <a:ext uri="{FF2B5EF4-FFF2-40B4-BE49-F238E27FC236}">
              <a16:creationId xmlns:a16="http://schemas.microsoft.com/office/drawing/2014/main" id="{6D8CD032-718C-4EE1-91C0-B77CFC301801}"/>
            </a:ext>
          </a:extLst>
        </xdr:cNvPr>
        <xdr:cNvCxnSpPr/>
      </xdr:nvCxnSpPr>
      <xdr:spPr>
        <a:xfrm flipV="1">
          <a:off x="11541760" y="18019396"/>
          <a:ext cx="805180" cy="6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DF87684E-2331-4172-8CC0-A1783F2AA320}"/>
            </a:ext>
          </a:extLst>
        </xdr:cNvPr>
        <xdr:cNvSpPr txBox="1"/>
      </xdr:nvSpPr>
      <xdr:spPr>
        <a:xfrm>
          <a:off x="1373823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BB44C594-8F24-41A5-8A8E-5311A904FC3A}"/>
            </a:ext>
          </a:extLst>
        </xdr:cNvPr>
        <xdr:cNvSpPr txBox="1"/>
      </xdr:nvSpPr>
      <xdr:spPr>
        <a:xfrm>
          <a:off x="1295718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01E4EDEA-624C-428A-A651-30511ACC0CF0}"/>
            </a:ext>
          </a:extLst>
        </xdr:cNvPr>
        <xdr:cNvSpPr txBox="1"/>
      </xdr:nvSpPr>
      <xdr:spPr>
        <a:xfrm>
          <a:off x="12171054" y="1750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E153D5AC-FF8F-4A69-A756-D1A5FF677418}"/>
            </a:ext>
          </a:extLst>
        </xdr:cNvPr>
        <xdr:cNvSpPr txBox="1"/>
      </xdr:nvSpPr>
      <xdr:spPr>
        <a:xfrm>
          <a:off x="1135444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877" name="n_1mainValue【庁舎】&#10;有形固定資産減価償却率">
          <a:extLst>
            <a:ext uri="{FF2B5EF4-FFF2-40B4-BE49-F238E27FC236}">
              <a16:creationId xmlns:a16="http://schemas.microsoft.com/office/drawing/2014/main" id="{9D0A7266-00B0-4989-8637-B00746F9E064}"/>
            </a:ext>
          </a:extLst>
        </xdr:cNvPr>
        <xdr:cNvSpPr txBox="1"/>
      </xdr:nvSpPr>
      <xdr:spPr>
        <a:xfrm>
          <a:off x="1373823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102888</xdr:rowOff>
    </xdr:from>
    <xdr:ext cx="405111" cy="259045"/>
    <xdr:sp macro="" textlink="">
      <xdr:nvSpPr>
        <xdr:cNvPr id="878" name="n_2mainValue【庁舎】&#10;有形固定資産減価償却率">
          <a:extLst>
            <a:ext uri="{FF2B5EF4-FFF2-40B4-BE49-F238E27FC236}">
              <a16:creationId xmlns:a16="http://schemas.microsoft.com/office/drawing/2014/main" id="{C1E61C54-DE5E-4A1F-A55D-763A9374EAA2}"/>
            </a:ext>
          </a:extLst>
        </xdr:cNvPr>
        <xdr:cNvSpPr txBox="1"/>
      </xdr:nvSpPr>
      <xdr:spPr>
        <a:xfrm>
          <a:off x="12957184" y="1810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55263</xdr:rowOff>
    </xdr:from>
    <xdr:ext cx="405111" cy="259045"/>
    <xdr:sp macro="" textlink="">
      <xdr:nvSpPr>
        <xdr:cNvPr id="879" name="n_3mainValue【庁舎】&#10;有形固定資産減価償却率">
          <a:extLst>
            <a:ext uri="{FF2B5EF4-FFF2-40B4-BE49-F238E27FC236}">
              <a16:creationId xmlns:a16="http://schemas.microsoft.com/office/drawing/2014/main" id="{A5D99F86-233D-4C53-98D1-E33B8D0B584C}"/>
            </a:ext>
          </a:extLst>
        </xdr:cNvPr>
        <xdr:cNvSpPr txBox="1"/>
      </xdr:nvSpPr>
      <xdr:spPr>
        <a:xfrm>
          <a:off x="12171054" y="1806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123841</xdr:rowOff>
    </xdr:from>
    <xdr:ext cx="405111" cy="259045"/>
    <xdr:sp macro="" textlink="">
      <xdr:nvSpPr>
        <xdr:cNvPr id="880" name="n_4mainValue【庁舎】&#10;有形固定資産減価償却率">
          <a:extLst>
            <a:ext uri="{FF2B5EF4-FFF2-40B4-BE49-F238E27FC236}">
              <a16:creationId xmlns:a16="http://schemas.microsoft.com/office/drawing/2014/main" id="{068D6C0C-A585-4BE3-825B-C5FDA893CE0B}"/>
            </a:ext>
          </a:extLst>
        </xdr:cNvPr>
        <xdr:cNvSpPr txBox="1"/>
      </xdr:nvSpPr>
      <xdr:spPr>
        <a:xfrm>
          <a:off x="11354444" y="1812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8428AE4D-BBF1-463B-8A15-1DF6E229D94C}"/>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93C5A74F-5A7B-46F5-8AB5-39D77E22F72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BC13119A-373A-4824-A4A2-CA395F1A1FB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8547642A-7724-4F5A-AF90-26EF5536D00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D5EF520E-82DC-47A0-8F93-2176CCEB6C1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6FFC31E2-87D8-48C7-BFA9-C29ED5DF10A5}"/>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4846257E-E074-43D0-8954-5B9216E4B23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8F242B5D-79E3-4288-AF10-ED44C151E40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CFBAAB59-73AC-4968-B219-9B6CCD2BF8E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FE374A95-38E8-4A58-B843-EFC69F310408}"/>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C6DC0AF6-4FFD-4D98-9AF1-B068866F3415}"/>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9CA888FE-ADA8-4064-BC1E-E77959796196}"/>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A62D9B26-83F5-4BAE-82F8-4263EDCA2E02}"/>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C5EFFDE3-570A-4089-8C9F-60F9C5E8BD6A}"/>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C38BC635-B9B1-4288-A295-8F48BCAA00E8}"/>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C2BA8B0F-C65F-4D7D-9BBE-1E1756DB5B7D}"/>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DC46E34E-ACEE-418D-8BA0-B5BE00C609B7}"/>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01EEDF45-3FA9-4365-A42A-FFE3263FDD47}"/>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CA593292-35CC-48EB-A3B0-5005B0230C82}"/>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4618E927-2091-4AF7-8959-38207535C318}"/>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ED9FBBCC-8FC3-4B83-8F36-ECFA5FECA09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B88A9234-DFFA-44D5-A86E-69F67B31123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C352F830-05A2-4807-AEBE-B7E4F3EE833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890C0634-BCDE-45A6-907C-541D6FFC6945}"/>
            </a:ext>
          </a:extLst>
        </xdr:cNvPr>
        <xdr:cNvCxnSpPr/>
      </xdr:nvCxnSpPr>
      <xdr:spPr>
        <a:xfrm flipV="1">
          <a:off x="19947254" y="1728406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076B3BDA-5220-4C81-B1F2-2D30FA54E524}"/>
            </a:ext>
          </a:extLst>
        </xdr:cNvPr>
        <xdr:cNvSpPr txBox="1"/>
      </xdr:nvSpPr>
      <xdr:spPr>
        <a:xfrm>
          <a:off x="1998599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09F77C7A-DC08-44ED-911E-E626269FA33D}"/>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823F584C-E999-457C-8A8C-488D6106487E}"/>
            </a:ext>
          </a:extLst>
        </xdr:cNvPr>
        <xdr:cNvSpPr txBox="1"/>
      </xdr:nvSpPr>
      <xdr:spPr>
        <a:xfrm>
          <a:off x="1998599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11DA8249-D024-4163-959B-49488D791BBE}"/>
            </a:ext>
          </a:extLst>
        </xdr:cNvPr>
        <xdr:cNvCxnSpPr/>
      </xdr:nvCxnSpPr>
      <xdr:spPr>
        <a:xfrm>
          <a:off x="19885660" y="1728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A7C1AB09-4AFC-4B7A-94AE-29CCE3E7CB7A}"/>
            </a:ext>
          </a:extLst>
        </xdr:cNvPr>
        <xdr:cNvSpPr txBox="1"/>
      </xdr:nvSpPr>
      <xdr:spPr>
        <a:xfrm>
          <a:off x="19985990" y="18027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EBB17386-2635-45E0-B2F3-C0AAE7E60EC9}"/>
            </a:ext>
          </a:extLst>
        </xdr:cNvPr>
        <xdr:cNvSpPr/>
      </xdr:nvSpPr>
      <xdr:spPr>
        <a:xfrm>
          <a:off x="199047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9A9B3F99-D67F-4EF5-82E6-16604ED995BF}"/>
            </a:ext>
          </a:extLst>
        </xdr:cNvPr>
        <xdr:cNvSpPr/>
      </xdr:nvSpPr>
      <xdr:spPr>
        <a:xfrm>
          <a:off x="19161760" y="18061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6285CFC2-1A69-4DCE-9B25-324FA8DC9F12}"/>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C8651610-7CD2-44E5-9971-ADF99EDD5B07}"/>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D7AEA018-EAB8-498B-B34F-5A30D1CDD739}"/>
            </a:ext>
          </a:extLst>
        </xdr:cNvPr>
        <xdr:cNvSpPr/>
      </xdr:nvSpPr>
      <xdr:spPr>
        <a:xfrm>
          <a:off x="167614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7D1BD60A-8EBC-49DD-9E73-9E7F0A2AC54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E6CAC6D3-51F1-448C-9A26-66DE9CAAEA5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1A7740C-1614-44C7-A655-9DBE7D9C692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7167F214-7753-49D4-90CA-18095543DB7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7773AEEF-D42F-4053-924A-7A613A7EB27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17780</xdr:rowOff>
    </xdr:from>
    <xdr:to>
      <xdr:col>116</xdr:col>
      <xdr:colOff>114300</xdr:colOff>
      <xdr:row>105</xdr:row>
      <xdr:rowOff>119380</xdr:rowOff>
    </xdr:to>
    <xdr:sp macro="" textlink="">
      <xdr:nvSpPr>
        <xdr:cNvPr id="920" name="楕円 919">
          <a:extLst>
            <a:ext uri="{FF2B5EF4-FFF2-40B4-BE49-F238E27FC236}">
              <a16:creationId xmlns:a16="http://schemas.microsoft.com/office/drawing/2014/main" id="{658DBD2B-EE77-4EFA-8675-F7A966DB2CCD}"/>
            </a:ext>
          </a:extLst>
        </xdr:cNvPr>
        <xdr:cNvSpPr/>
      </xdr:nvSpPr>
      <xdr:spPr>
        <a:xfrm>
          <a:off x="19904710" y="18023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40657</xdr:rowOff>
    </xdr:from>
    <xdr:ext cx="469744" cy="259045"/>
    <xdr:sp macro="" textlink="">
      <xdr:nvSpPr>
        <xdr:cNvPr id="921" name="【庁舎】&#10;一人当たり面積該当値テキスト">
          <a:extLst>
            <a:ext uri="{FF2B5EF4-FFF2-40B4-BE49-F238E27FC236}">
              <a16:creationId xmlns:a16="http://schemas.microsoft.com/office/drawing/2014/main" id="{7F6D91EB-710B-474C-B2B8-FB29C95F65A1}"/>
            </a:ext>
          </a:extLst>
        </xdr:cNvPr>
        <xdr:cNvSpPr txBox="1"/>
      </xdr:nvSpPr>
      <xdr:spPr>
        <a:xfrm>
          <a:off x="19985990"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21589</xdr:rowOff>
    </xdr:from>
    <xdr:to>
      <xdr:col>112</xdr:col>
      <xdr:colOff>38100</xdr:colOff>
      <xdr:row>105</xdr:row>
      <xdr:rowOff>123189</xdr:rowOff>
    </xdr:to>
    <xdr:sp macro="" textlink="">
      <xdr:nvSpPr>
        <xdr:cNvPr id="922" name="楕円 921">
          <a:extLst>
            <a:ext uri="{FF2B5EF4-FFF2-40B4-BE49-F238E27FC236}">
              <a16:creationId xmlns:a16="http://schemas.microsoft.com/office/drawing/2014/main" id="{B9200157-FC06-406F-88C4-82B1A7F91955}"/>
            </a:ext>
          </a:extLst>
        </xdr:cNvPr>
        <xdr:cNvSpPr/>
      </xdr:nvSpPr>
      <xdr:spPr>
        <a:xfrm>
          <a:off x="19161760" y="180200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68580</xdr:rowOff>
    </xdr:from>
    <xdr:to>
      <xdr:col>116</xdr:col>
      <xdr:colOff>63500</xdr:colOff>
      <xdr:row>105</xdr:row>
      <xdr:rowOff>72389</xdr:rowOff>
    </xdr:to>
    <xdr:cxnSp macro="">
      <xdr:nvCxnSpPr>
        <xdr:cNvPr id="923" name="直線コネクタ 922">
          <a:extLst>
            <a:ext uri="{FF2B5EF4-FFF2-40B4-BE49-F238E27FC236}">
              <a16:creationId xmlns:a16="http://schemas.microsoft.com/office/drawing/2014/main" id="{BAA6CDAD-E296-408B-98EE-3DB645AF3703}"/>
            </a:ext>
          </a:extLst>
        </xdr:cNvPr>
        <xdr:cNvCxnSpPr/>
      </xdr:nvCxnSpPr>
      <xdr:spPr>
        <a:xfrm flipV="1">
          <a:off x="19204940" y="18068925"/>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25400</xdr:rowOff>
    </xdr:from>
    <xdr:to>
      <xdr:col>107</xdr:col>
      <xdr:colOff>101600</xdr:colOff>
      <xdr:row>105</xdr:row>
      <xdr:rowOff>127000</xdr:rowOff>
    </xdr:to>
    <xdr:sp macro="" textlink="">
      <xdr:nvSpPr>
        <xdr:cNvPr id="924" name="楕円 923">
          <a:extLst>
            <a:ext uri="{FF2B5EF4-FFF2-40B4-BE49-F238E27FC236}">
              <a16:creationId xmlns:a16="http://schemas.microsoft.com/office/drawing/2014/main" id="{CA905F9C-8505-42FE-A353-AE8E0CD19F1B}"/>
            </a:ext>
          </a:extLst>
        </xdr:cNvPr>
        <xdr:cNvSpPr/>
      </xdr:nvSpPr>
      <xdr:spPr>
        <a:xfrm>
          <a:off x="18345150" y="180238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72389</xdr:rowOff>
    </xdr:from>
    <xdr:to>
      <xdr:col>111</xdr:col>
      <xdr:colOff>177800</xdr:colOff>
      <xdr:row>105</xdr:row>
      <xdr:rowOff>76200</xdr:rowOff>
    </xdr:to>
    <xdr:cxnSp macro="">
      <xdr:nvCxnSpPr>
        <xdr:cNvPr id="925" name="直線コネクタ 924">
          <a:extLst>
            <a:ext uri="{FF2B5EF4-FFF2-40B4-BE49-F238E27FC236}">
              <a16:creationId xmlns:a16="http://schemas.microsoft.com/office/drawing/2014/main" id="{38992435-5203-4245-B258-54AC466966CC}"/>
            </a:ext>
          </a:extLst>
        </xdr:cNvPr>
        <xdr:cNvCxnSpPr/>
      </xdr:nvCxnSpPr>
      <xdr:spPr>
        <a:xfrm flipV="1">
          <a:off x="18399760" y="18072734"/>
          <a:ext cx="80518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21589</xdr:rowOff>
    </xdr:from>
    <xdr:to>
      <xdr:col>102</xdr:col>
      <xdr:colOff>165100</xdr:colOff>
      <xdr:row>105</xdr:row>
      <xdr:rowOff>123189</xdr:rowOff>
    </xdr:to>
    <xdr:sp macro="" textlink="">
      <xdr:nvSpPr>
        <xdr:cNvPr id="926" name="楕円 925">
          <a:extLst>
            <a:ext uri="{FF2B5EF4-FFF2-40B4-BE49-F238E27FC236}">
              <a16:creationId xmlns:a16="http://schemas.microsoft.com/office/drawing/2014/main" id="{5D423E08-30B1-4BA7-B88C-F77ECE7829EB}"/>
            </a:ext>
          </a:extLst>
        </xdr:cNvPr>
        <xdr:cNvSpPr/>
      </xdr:nvSpPr>
      <xdr:spPr>
        <a:xfrm>
          <a:off x="17547590" y="180200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72389</xdr:rowOff>
    </xdr:from>
    <xdr:to>
      <xdr:col>107</xdr:col>
      <xdr:colOff>50800</xdr:colOff>
      <xdr:row>105</xdr:row>
      <xdr:rowOff>76200</xdr:rowOff>
    </xdr:to>
    <xdr:cxnSp macro="">
      <xdr:nvCxnSpPr>
        <xdr:cNvPr id="927" name="直線コネクタ 926">
          <a:extLst>
            <a:ext uri="{FF2B5EF4-FFF2-40B4-BE49-F238E27FC236}">
              <a16:creationId xmlns:a16="http://schemas.microsoft.com/office/drawing/2014/main" id="{3A327B42-90FC-444F-91A0-04AB8A6029F0}"/>
            </a:ext>
          </a:extLst>
        </xdr:cNvPr>
        <xdr:cNvCxnSpPr/>
      </xdr:nvCxnSpPr>
      <xdr:spPr>
        <a:xfrm>
          <a:off x="17602200" y="18072734"/>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25400</xdr:rowOff>
    </xdr:from>
    <xdr:to>
      <xdr:col>98</xdr:col>
      <xdr:colOff>38100</xdr:colOff>
      <xdr:row>105</xdr:row>
      <xdr:rowOff>127000</xdr:rowOff>
    </xdr:to>
    <xdr:sp macro="" textlink="">
      <xdr:nvSpPr>
        <xdr:cNvPr id="928" name="楕円 927">
          <a:extLst>
            <a:ext uri="{FF2B5EF4-FFF2-40B4-BE49-F238E27FC236}">
              <a16:creationId xmlns:a16="http://schemas.microsoft.com/office/drawing/2014/main" id="{6FEFC9F8-9EB4-41B9-B988-4DFBCF8BF1FE}"/>
            </a:ext>
          </a:extLst>
        </xdr:cNvPr>
        <xdr:cNvSpPr/>
      </xdr:nvSpPr>
      <xdr:spPr>
        <a:xfrm>
          <a:off x="16761460" y="180238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72389</xdr:rowOff>
    </xdr:from>
    <xdr:to>
      <xdr:col>102</xdr:col>
      <xdr:colOff>114300</xdr:colOff>
      <xdr:row>105</xdr:row>
      <xdr:rowOff>76200</xdr:rowOff>
    </xdr:to>
    <xdr:cxnSp macro="">
      <xdr:nvCxnSpPr>
        <xdr:cNvPr id="929" name="直線コネクタ 928">
          <a:extLst>
            <a:ext uri="{FF2B5EF4-FFF2-40B4-BE49-F238E27FC236}">
              <a16:creationId xmlns:a16="http://schemas.microsoft.com/office/drawing/2014/main" id="{A7432256-4343-486E-87A3-4F4E9C7A2FDF}"/>
            </a:ext>
          </a:extLst>
        </xdr:cNvPr>
        <xdr:cNvCxnSpPr/>
      </xdr:nvCxnSpPr>
      <xdr:spPr>
        <a:xfrm flipV="1">
          <a:off x="16804640" y="18072734"/>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353ACFD6-07A7-4EC0-A77D-8BC17B3A320D}"/>
            </a:ext>
          </a:extLst>
        </xdr:cNvPr>
        <xdr:cNvSpPr txBox="1"/>
      </xdr:nvSpPr>
      <xdr:spPr>
        <a:xfrm>
          <a:off x="18982132"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872CEB08-98F6-4B9F-95B1-50F14FE98875}"/>
            </a:ext>
          </a:extLst>
        </xdr:cNvPr>
        <xdr:cNvSpPr txBox="1"/>
      </xdr:nvSpPr>
      <xdr:spPr>
        <a:xfrm>
          <a:off x="1818203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BD72050C-4B6C-435F-A9D8-48094184BC3D}"/>
            </a:ext>
          </a:extLst>
        </xdr:cNvPr>
        <xdr:cNvSpPr txBox="1"/>
      </xdr:nvSpPr>
      <xdr:spPr>
        <a:xfrm>
          <a:off x="1738447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08B42C10-D5D7-401E-9472-B45ECD061711}"/>
            </a:ext>
          </a:extLst>
        </xdr:cNvPr>
        <xdr:cNvSpPr txBox="1"/>
      </xdr:nvSpPr>
      <xdr:spPr>
        <a:xfrm>
          <a:off x="16588817"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139716</xdr:rowOff>
    </xdr:from>
    <xdr:ext cx="469744" cy="259045"/>
    <xdr:sp macro="" textlink="">
      <xdr:nvSpPr>
        <xdr:cNvPr id="934" name="n_1mainValue【庁舎】&#10;一人当たり面積">
          <a:extLst>
            <a:ext uri="{FF2B5EF4-FFF2-40B4-BE49-F238E27FC236}">
              <a16:creationId xmlns:a16="http://schemas.microsoft.com/office/drawing/2014/main" id="{05ED4C9C-DD9C-4DC5-8A6D-7A75576D0FD9}"/>
            </a:ext>
          </a:extLst>
        </xdr:cNvPr>
        <xdr:cNvSpPr txBox="1"/>
      </xdr:nvSpPr>
      <xdr:spPr>
        <a:xfrm>
          <a:off x="18982132" y="177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143527</xdr:rowOff>
    </xdr:from>
    <xdr:ext cx="469744" cy="259045"/>
    <xdr:sp macro="" textlink="">
      <xdr:nvSpPr>
        <xdr:cNvPr id="935" name="n_2mainValue【庁舎】&#10;一人当たり面積">
          <a:extLst>
            <a:ext uri="{FF2B5EF4-FFF2-40B4-BE49-F238E27FC236}">
              <a16:creationId xmlns:a16="http://schemas.microsoft.com/office/drawing/2014/main" id="{ED8CFA2F-7713-4035-8282-926D576B8848}"/>
            </a:ext>
          </a:extLst>
        </xdr:cNvPr>
        <xdr:cNvSpPr txBox="1"/>
      </xdr:nvSpPr>
      <xdr:spPr>
        <a:xfrm>
          <a:off x="18182032" y="1780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139716</xdr:rowOff>
    </xdr:from>
    <xdr:ext cx="469744" cy="259045"/>
    <xdr:sp macro="" textlink="">
      <xdr:nvSpPr>
        <xdr:cNvPr id="936" name="n_3mainValue【庁舎】&#10;一人当たり面積">
          <a:extLst>
            <a:ext uri="{FF2B5EF4-FFF2-40B4-BE49-F238E27FC236}">
              <a16:creationId xmlns:a16="http://schemas.microsoft.com/office/drawing/2014/main" id="{4B34D3F7-2E18-4C99-82A1-D70BFFD1D160}"/>
            </a:ext>
          </a:extLst>
        </xdr:cNvPr>
        <xdr:cNvSpPr txBox="1"/>
      </xdr:nvSpPr>
      <xdr:spPr>
        <a:xfrm>
          <a:off x="17384472" y="177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143527</xdr:rowOff>
    </xdr:from>
    <xdr:ext cx="469744" cy="259045"/>
    <xdr:sp macro="" textlink="">
      <xdr:nvSpPr>
        <xdr:cNvPr id="937" name="n_4mainValue【庁舎】&#10;一人当たり面積">
          <a:extLst>
            <a:ext uri="{FF2B5EF4-FFF2-40B4-BE49-F238E27FC236}">
              <a16:creationId xmlns:a16="http://schemas.microsoft.com/office/drawing/2014/main" id="{7AED0D77-D9D5-430B-83B7-D95F3E29B589}"/>
            </a:ext>
          </a:extLst>
        </xdr:cNvPr>
        <xdr:cNvSpPr txBox="1"/>
      </xdr:nvSpPr>
      <xdr:spPr>
        <a:xfrm>
          <a:off x="16588817" y="1780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50220FE9-9064-499D-933F-0CAA0CC730B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B80EACB6-9B2E-43EB-88C7-CB5BBC4CE30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E1ED51F0-069B-4675-8410-E8C95A168FD2}"/>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本市においては、庁舎の有形固定資産減価償却率が</a:t>
          </a:r>
          <a:r>
            <a:rPr kumimoji="1" lang="en-US" altLang="ja-JP" sz="1100">
              <a:solidFill>
                <a:schemeClr val="dk1"/>
              </a:solidFill>
              <a:effectLst/>
              <a:latin typeface="+mn-lt"/>
              <a:ea typeface="+mn-ea"/>
              <a:cs typeface="+mn-cs"/>
            </a:rPr>
            <a:t>72.6</a:t>
          </a:r>
          <a:r>
            <a:rPr kumimoji="1" lang="ja-JP" altLang="ja-JP" sz="1100">
              <a:solidFill>
                <a:schemeClr val="dk1"/>
              </a:solidFill>
              <a:effectLst/>
              <a:latin typeface="+mn-lt"/>
              <a:ea typeface="+mn-ea"/>
              <a:cs typeface="+mn-cs"/>
            </a:rPr>
            <a:t>％と市施設の中でも高く、類似団体内平均、県平均を大きく上回っており、大規模改修などの老朽化対策を計画的に行っていく必要がある。また、保健センター・保健所の有形固定資産償却率についても類似団体内平均、県平均を上回っている。これらを含む公共建築物については、姫路市公共施設等総合管理計画に基づき、統廃合や転用、ダウンサイジング等のストック量の最適化に取り組む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02%20&#23019;&#36335;&#24066;\&#12304;&#36001;&#25919;&#29366;&#27841;&#36039;&#26009;&#38598;&#12305;_282014_&#23019;&#36335;&#24066;_2024(2&#22238;&#30446;).xlsx" TargetMode="External"/><Relationship Id="rId1" Type="http://schemas.openxmlformats.org/officeDocument/2006/relationships/externalLinkPath" Target="&#12304;&#36001;&#25919;&#29366;&#27841;&#36039;&#26009;&#38598;&#12305;_282014_&#23019;&#3633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0.9</v>
          </cell>
          <cell r="BX51">
            <v>19.100000000000001</v>
          </cell>
          <cell r="CF51">
            <v>11.6</v>
          </cell>
          <cell r="CN51">
            <v>9.6</v>
          </cell>
          <cell r="CV51">
            <v>3.3</v>
          </cell>
        </row>
        <row r="53">
          <cell r="BP53">
            <v>65.5</v>
          </cell>
          <cell r="BX53">
            <v>66.400000000000006</v>
          </cell>
          <cell r="CF53">
            <v>67.8</v>
          </cell>
          <cell r="CN53">
            <v>69.3</v>
          </cell>
          <cell r="CV53">
            <v>70.400000000000006</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0.9</v>
          </cell>
          <cell r="BX73">
            <v>19.100000000000001</v>
          </cell>
          <cell r="CF73">
            <v>11.6</v>
          </cell>
          <cell r="CN73">
            <v>9.6</v>
          </cell>
          <cell r="CV73">
            <v>3.3</v>
          </cell>
        </row>
        <row r="75">
          <cell r="BP75">
            <v>2.9</v>
          </cell>
          <cell r="BX75">
            <v>3</v>
          </cell>
          <cell r="CF75">
            <v>3.2</v>
          </cell>
          <cell r="CN75">
            <v>3.5</v>
          </cell>
          <cell r="CV75">
            <v>3.7</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B1" sqref="B1:DI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254966827</v>
      </c>
      <c r="BO4" s="358"/>
      <c r="BP4" s="358"/>
      <c r="BQ4" s="358"/>
      <c r="BR4" s="358"/>
      <c r="BS4" s="358"/>
      <c r="BT4" s="358"/>
      <c r="BU4" s="359"/>
      <c r="BV4" s="357">
        <v>238253754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4.5</v>
      </c>
      <c r="CU4" s="364"/>
      <c r="CV4" s="364"/>
      <c r="CW4" s="364"/>
      <c r="CX4" s="364"/>
      <c r="CY4" s="364"/>
      <c r="CZ4" s="364"/>
      <c r="DA4" s="365"/>
      <c r="DB4" s="363">
        <v>4.3</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245982223</v>
      </c>
      <c r="BO5" s="395"/>
      <c r="BP5" s="395"/>
      <c r="BQ5" s="395"/>
      <c r="BR5" s="395"/>
      <c r="BS5" s="395"/>
      <c r="BT5" s="395"/>
      <c r="BU5" s="396"/>
      <c r="BV5" s="394">
        <v>228521943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88.1</v>
      </c>
      <c r="CU5" s="392"/>
      <c r="CV5" s="392"/>
      <c r="CW5" s="392"/>
      <c r="CX5" s="392"/>
      <c r="CY5" s="392"/>
      <c r="CZ5" s="392"/>
      <c r="DA5" s="393"/>
      <c r="DB5" s="391">
        <v>87.7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8984604</v>
      </c>
      <c r="BO6" s="395"/>
      <c r="BP6" s="395"/>
      <c r="BQ6" s="395"/>
      <c r="BR6" s="395"/>
      <c r="BS6" s="395"/>
      <c r="BT6" s="395"/>
      <c r="BU6" s="396"/>
      <c r="BV6" s="394">
        <v>9731811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88.8</v>
      </c>
      <c r="CU6" s="432"/>
      <c r="CV6" s="432"/>
      <c r="CW6" s="432"/>
      <c r="CX6" s="432"/>
      <c r="CY6" s="432"/>
      <c r="CZ6" s="432"/>
      <c r="DA6" s="433"/>
      <c r="DB6" s="431">
        <v>89.5</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3186918</v>
      </c>
      <c r="BO7" s="395"/>
      <c r="BP7" s="395"/>
      <c r="BQ7" s="395"/>
      <c r="BR7" s="395"/>
      <c r="BS7" s="395"/>
      <c r="BT7" s="395"/>
      <c r="BU7" s="396"/>
      <c r="BV7" s="394">
        <v>4374721</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128468950</v>
      </c>
      <c r="CU7" s="395"/>
      <c r="CV7" s="395"/>
      <c r="CW7" s="395"/>
      <c r="CX7" s="395"/>
      <c r="CY7" s="395"/>
      <c r="CZ7" s="395"/>
      <c r="DA7" s="396"/>
      <c r="DB7" s="394">
        <v>125835112</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5797686</v>
      </c>
      <c r="BO8" s="395"/>
      <c r="BP8" s="395"/>
      <c r="BQ8" s="395"/>
      <c r="BR8" s="395"/>
      <c r="BS8" s="395"/>
      <c r="BT8" s="395"/>
      <c r="BU8" s="396"/>
      <c r="BV8" s="394">
        <v>5357090</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0.85</v>
      </c>
      <c r="CU8" s="435"/>
      <c r="CV8" s="435"/>
      <c r="CW8" s="435"/>
      <c r="CX8" s="435"/>
      <c r="CY8" s="435"/>
      <c r="CZ8" s="435"/>
      <c r="DA8" s="436"/>
      <c r="DB8" s="434">
        <v>0.85</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530495</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440596</v>
      </c>
      <c r="BO9" s="395"/>
      <c r="BP9" s="395"/>
      <c r="BQ9" s="395"/>
      <c r="BR9" s="395"/>
      <c r="BS9" s="395"/>
      <c r="BT9" s="395"/>
      <c r="BU9" s="396"/>
      <c r="BV9" s="394">
        <v>-413162</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12.1</v>
      </c>
      <c r="CU9" s="392"/>
      <c r="CV9" s="392"/>
      <c r="CW9" s="392"/>
      <c r="CX9" s="392"/>
      <c r="CY9" s="392"/>
      <c r="CZ9" s="392"/>
      <c r="DA9" s="393"/>
      <c r="DB9" s="391">
        <v>13.7</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535664</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43653</v>
      </c>
      <c r="BO10" s="395"/>
      <c r="BP10" s="395"/>
      <c r="BQ10" s="395"/>
      <c r="BR10" s="395"/>
      <c r="BS10" s="395"/>
      <c r="BT10" s="395"/>
      <c r="BU10" s="396"/>
      <c r="BV10" s="394">
        <v>20994</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104</v>
      </c>
      <c r="AV11" s="427"/>
      <c r="AW11" s="427"/>
      <c r="AX11" s="427"/>
      <c r="AY11" s="428" t="s">
        <v>120</v>
      </c>
      <c r="AZ11" s="429"/>
      <c r="BA11" s="429"/>
      <c r="BB11" s="429"/>
      <c r="BC11" s="429"/>
      <c r="BD11" s="429"/>
      <c r="BE11" s="429"/>
      <c r="BF11" s="429"/>
      <c r="BG11" s="429"/>
      <c r="BH11" s="429"/>
      <c r="BI11" s="429"/>
      <c r="BJ11" s="429"/>
      <c r="BK11" s="429"/>
      <c r="BL11" s="429"/>
      <c r="BM11" s="430"/>
      <c r="BN11" s="394">
        <v>828260</v>
      </c>
      <c r="BO11" s="395"/>
      <c r="BP11" s="395"/>
      <c r="BQ11" s="395"/>
      <c r="BR11" s="395"/>
      <c r="BS11" s="395"/>
      <c r="BT11" s="395"/>
      <c r="BU11" s="396"/>
      <c r="BV11" s="394">
        <v>1527054</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523181</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509100</v>
      </c>
      <c r="S13" s="479"/>
      <c r="T13" s="479"/>
      <c r="U13" s="479"/>
      <c r="V13" s="480"/>
      <c r="W13" s="410" t="s">
        <v>131</v>
      </c>
      <c r="X13" s="411"/>
      <c r="Y13" s="411"/>
      <c r="Z13" s="411"/>
      <c r="AA13" s="411"/>
      <c r="AB13" s="401"/>
      <c r="AC13" s="445">
        <v>2413</v>
      </c>
      <c r="AD13" s="446"/>
      <c r="AE13" s="446"/>
      <c r="AF13" s="446"/>
      <c r="AG13" s="488"/>
      <c r="AH13" s="445">
        <v>2473</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1312509</v>
      </c>
      <c r="BO13" s="395"/>
      <c r="BP13" s="395"/>
      <c r="BQ13" s="395"/>
      <c r="BR13" s="395"/>
      <c r="BS13" s="395"/>
      <c r="BT13" s="395"/>
      <c r="BU13" s="396"/>
      <c r="BV13" s="394">
        <v>1134886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3.7</v>
      </c>
      <c r="CU13" s="392"/>
      <c r="CV13" s="392"/>
      <c r="CW13" s="392"/>
      <c r="CX13" s="392"/>
      <c r="CY13" s="392"/>
      <c r="CZ13" s="392"/>
      <c r="DA13" s="393"/>
      <c r="DB13" s="391">
        <v>3.5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525884</v>
      </c>
      <c r="S14" s="479"/>
      <c r="T14" s="479"/>
      <c r="U14" s="479"/>
      <c r="V14" s="480"/>
      <c r="W14" s="384"/>
      <c r="X14" s="385"/>
      <c r="Y14" s="385"/>
      <c r="Z14" s="385"/>
      <c r="AA14" s="385"/>
      <c r="AB14" s="374"/>
      <c r="AC14" s="481">
        <v>1</v>
      </c>
      <c r="AD14" s="482"/>
      <c r="AE14" s="482"/>
      <c r="AF14" s="482"/>
      <c r="AG14" s="483"/>
      <c r="AH14" s="481">
        <v>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3.3</v>
      </c>
      <c r="CU14" s="493"/>
      <c r="CV14" s="493"/>
      <c r="CW14" s="493"/>
      <c r="CX14" s="493"/>
      <c r="CY14" s="493"/>
      <c r="CZ14" s="493"/>
      <c r="DA14" s="494"/>
      <c r="DB14" s="492">
        <v>9.6</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512819</v>
      </c>
      <c r="S15" s="479"/>
      <c r="T15" s="479"/>
      <c r="U15" s="479"/>
      <c r="V15" s="480"/>
      <c r="W15" s="410" t="s">
        <v>137</v>
      </c>
      <c r="X15" s="411"/>
      <c r="Y15" s="411"/>
      <c r="Z15" s="411"/>
      <c r="AA15" s="411"/>
      <c r="AB15" s="401"/>
      <c r="AC15" s="445">
        <v>76075</v>
      </c>
      <c r="AD15" s="446"/>
      <c r="AE15" s="446"/>
      <c r="AF15" s="446"/>
      <c r="AG15" s="488"/>
      <c r="AH15" s="445">
        <v>76327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86575594</v>
      </c>
      <c r="BO15" s="358"/>
      <c r="BP15" s="358"/>
      <c r="BQ15" s="358"/>
      <c r="BR15" s="358"/>
      <c r="BS15" s="358"/>
      <c r="BT15" s="358"/>
      <c r="BU15" s="359"/>
      <c r="BV15" s="357">
        <v>84632611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31.8</v>
      </c>
      <c r="AD16" s="482"/>
      <c r="AE16" s="482"/>
      <c r="AF16" s="482"/>
      <c r="AG16" s="483"/>
      <c r="AH16" s="481">
        <v>32.299999999999997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101991859</v>
      </c>
      <c r="BO16" s="395"/>
      <c r="BP16" s="395"/>
      <c r="BQ16" s="395"/>
      <c r="BR16" s="395"/>
      <c r="BS16" s="395"/>
      <c r="BT16" s="395"/>
      <c r="BU16" s="396"/>
      <c r="BV16" s="394">
        <v>99346080</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160442</v>
      </c>
      <c r="AD17" s="446"/>
      <c r="AE17" s="446"/>
      <c r="AF17" s="446"/>
      <c r="AG17" s="488"/>
      <c r="AH17" s="445">
        <v>157202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111263526</v>
      </c>
      <c r="BO17" s="395"/>
      <c r="BP17" s="395"/>
      <c r="BQ17" s="395"/>
      <c r="BR17" s="395"/>
      <c r="BS17" s="395"/>
      <c r="BT17" s="395"/>
      <c r="BU17" s="396"/>
      <c r="BV17" s="394">
        <v>108579224</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534.55999999999995</v>
      </c>
      <c r="M18" s="518"/>
      <c r="N18" s="518"/>
      <c r="O18" s="518"/>
      <c r="P18" s="518"/>
      <c r="Q18" s="518"/>
      <c r="R18" s="519"/>
      <c r="S18" s="519"/>
      <c r="T18" s="519"/>
      <c r="U18" s="519"/>
      <c r="V18" s="520"/>
      <c r="W18" s="412"/>
      <c r="X18" s="413"/>
      <c r="Y18" s="413"/>
      <c r="Z18" s="413"/>
      <c r="AA18" s="413"/>
      <c r="AB18" s="404"/>
      <c r="AC18" s="521">
        <v>67.2</v>
      </c>
      <c r="AD18" s="522"/>
      <c r="AE18" s="522"/>
      <c r="AF18" s="522"/>
      <c r="AG18" s="523"/>
      <c r="AH18" s="521">
        <v>66.599999999999994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119171085</v>
      </c>
      <c r="BO18" s="395"/>
      <c r="BP18" s="395"/>
      <c r="BQ18" s="395"/>
      <c r="BR18" s="395"/>
      <c r="BS18" s="395"/>
      <c r="BT18" s="395"/>
      <c r="BU18" s="396"/>
      <c r="BV18" s="394">
        <v>114011389</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992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162201977</v>
      </c>
      <c r="BO19" s="395"/>
      <c r="BP19" s="395"/>
      <c r="BQ19" s="395"/>
      <c r="BR19" s="395"/>
      <c r="BS19" s="395"/>
      <c r="BT19" s="395"/>
      <c r="BU19" s="396"/>
      <c r="BV19" s="394">
        <v>158676141</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224106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174372441</v>
      </c>
      <c r="BO22" s="358"/>
      <c r="BP22" s="358"/>
      <c r="BQ22" s="358"/>
      <c r="BR22" s="358"/>
      <c r="BS22" s="358"/>
      <c r="BT22" s="358"/>
      <c r="BU22" s="359"/>
      <c r="BV22" s="357">
        <v>182499773</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122704153</v>
      </c>
      <c r="BO23" s="395"/>
      <c r="BP23" s="395"/>
      <c r="BQ23" s="395"/>
      <c r="BR23" s="395"/>
      <c r="BS23" s="395"/>
      <c r="BT23" s="395"/>
      <c r="BU23" s="396"/>
      <c r="BV23" s="394">
        <v>127602041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11800</v>
      </c>
      <c r="R24" s="446"/>
      <c r="S24" s="446"/>
      <c r="T24" s="446"/>
      <c r="U24" s="446"/>
      <c r="V24" s="488"/>
      <c r="W24" s="540"/>
      <c r="X24" s="541"/>
      <c r="Y24" s="542"/>
      <c r="Z24" s="444" t="s">
        <v>162</v>
      </c>
      <c r="AA24" s="424"/>
      <c r="AB24" s="424"/>
      <c r="AC24" s="424"/>
      <c r="AD24" s="424"/>
      <c r="AE24" s="424"/>
      <c r="AF24" s="424"/>
      <c r="AG24" s="425"/>
      <c r="AH24" s="445">
        <v>3444</v>
      </c>
      <c r="AI24" s="446"/>
      <c r="AJ24" s="446"/>
      <c r="AK24" s="446"/>
      <c r="AL24" s="488"/>
      <c r="AM24" s="445">
        <v>11151672</v>
      </c>
      <c r="AN24" s="446"/>
      <c r="AO24" s="446"/>
      <c r="AP24" s="446"/>
      <c r="AQ24" s="446"/>
      <c r="AR24" s="488"/>
      <c r="AS24" s="445">
        <v>3238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95912018</v>
      </c>
      <c r="BO24" s="395"/>
      <c r="BP24" s="395"/>
      <c r="BQ24" s="395"/>
      <c r="BR24" s="395"/>
      <c r="BS24" s="395"/>
      <c r="BT24" s="395"/>
      <c r="BU24" s="396"/>
      <c r="BV24" s="394">
        <v>97895766</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3</v>
      </c>
      <c r="M25" s="446"/>
      <c r="N25" s="446"/>
      <c r="O25" s="446"/>
      <c r="P25" s="488"/>
      <c r="Q25" s="445">
        <v>9600</v>
      </c>
      <c r="R25" s="446"/>
      <c r="S25" s="446"/>
      <c r="T25" s="446"/>
      <c r="U25" s="446"/>
      <c r="V25" s="488"/>
      <c r="W25" s="540"/>
      <c r="X25" s="541"/>
      <c r="Y25" s="542"/>
      <c r="Z25" s="444" t="s">
        <v>165</v>
      </c>
      <c r="AA25" s="424"/>
      <c r="AB25" s="424"/>
      <c r="AC25" s="424"/>
      <c r="AD25" s="424"/>
      <c r="AE25" s="424"/>
      <c r="AF25" s="424"/>
      <c r="AG25" s="425"/>
      <c r="AH25" s="445">
        <v>597</v>
      </c>
      <c r="AI25" s="446"/>
      <c r="AJ25" s="446"/>
      <c r="AK25" s="446"/>
      <c r="AL25" s="488"/>
      <c r="AM25" s="445">
        <v>1830999</v>
      </c>
      <c r="AN25" s="446"/>
      <c r="AO25" s="446"/>
      <c r="AP25" s="446"/>
      <c r="AQ25" s="446"/>
      <c r="AR25" s="488"/>
      <c r="AS25" s="445">
        <v>3067</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67592554</v>
      </c>
      <c r="BO25" s="358"/>
      <c r="BP25" s="358"/>
      <c r="BQ25" s="358"/>
      <c r="BR25" s="358"/>
      <c r="BS25" s="358"/>
      <c r="BT25" s="358"/>
      <c r="BU25" s="359"/>
      <c r="BV25" s="357">
        <v>68943916</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8100</v>
      </c>
      <c r="R26" s="446"/>
      <c r="S26" s="446"/>
      <c r="T26" s="446"/>
      <c r="U26" s="446"/>
      <c r="V26" s="488"/>
      <c r="W26" s="540"/>
      <c r="X26" s="541"/>
      <c r="Y26" s="542"/>
      <c r="Z26" s="444" t="s">
        <v>168</v>
      </c>
      <c r="AA26" s="546"/>
      <c r="AB26" s="546"/>
      <c r="AC26" s="546"/>
      <c r="AD26" s="546"/>
      <c r="AE26" s="546"/>
      <c r="AF26" s="546"/>
      <c r="AG26" s="547"/>
      <c r="AH26" s="445">
        <v>520</v>
      </c>
      <c r="AI26" s="446"/>
      <c r="AJ26" s="446"/>
      <c r="AK26" s="446"/>
      <c r="AL26" s="488"/>
      <c r="AM26" s="445">
        <v>1757080</v>
      </c>
      <c r="AN26" s="446"/>
      <c r="AO26" s="446"/>
      <c r="AP26" s="446"/>
      <c r="AQ26" s="446"/>
      <c r="AR26" s="488"/>
      <c r="AS26" s="445">
        <v>3379</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84303</v>
      </c>
      <c r="BO26" s="395"/>
      <c r="BP26" s="395"/>
      <c r="BQ26" s="395"/>
      <c r="BR26" s="395"/>
      <c r="BS26" s="395"/>
      <c r="BT26" s="395"/>
      <c r="BU26" s="396"/>
      <c r="BV26" s="394">
        <v>94163</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8230</v>
      </c>
      <c r="R27" s="446"/>
      <c r="S27" s="446"/>
      <c r="T27" s="446"/>
      <c r="U27" s="446"/>
      <c r="V27" s="488"/>
      <c r="W27" s="540"/>
      <c r="X27" s="541"/>
      <c r="Y27" s="542"/>
      <c r="Z27" s="444" t="s">
        <v>171</v>
      </c>
      <c r="AA27" s="424"/>
      <c r="AB27" s="424"/>
      <c r="AC27" s="424"/>
      <c r="AD27" s="424"/>
      <c r="AE27" s="424"/>
      <c r="AF27" s="424"/>
      <c r="AG27" s="425"/>
      <c r="AH27" s="445">
        <v>266</v>
      </c>
      <c r="AI27" s="446"/>
      <c r="AJ27" s="446"/>
      <c r="AK27" s="446"/>
      <c r="AL27" s="488"/>
      <c r="AM27" s="445">
        <v>937862</v>
      </c>
      <c r="AN27" s="446"/>
      <c r="AO27" s="446"/>
      <c r="AP27" s="446"/>
      <c r="AQ27" s="446"/>
      <c r="AR27" s="488"/>
      <c r="AS27" s="445">
        <v>3526</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5000000</v>
      </c>
      <c r="BO27" s="514"/>
      <c r="BP27" s="514"/>
      <c r="BQ27" s="514"/>
      <c r="BR27" s="514"/>
      <c r="BS27" s="514"/>
      <c r="BT27" s="514"/>
      <c r="BU27" s="515"/>
      <c r="BV27" s="513">
        <v>5000000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7470</v>
      </c>
      <c r="R28" s="446"/>
      <c r="S28" s="446"/>
      <c r="T28" s="446"/>
      <c r="U28" s="446"/>
      <c r="V28" s="488"/>
      <c r="W28" s="540"/>
      <c r="X28" s="541"/>
      <c r="Y28" s="542"/>
      <c r="Z28" s="444" t="s">
        <v>174</v>
      </c>
      <c r="AA28" s="424"/>
      <c r="AB28" s="424"/>
      <c r="AC28" s="424"/>
      <c r="AD28" s="424"/>
      <c r="AE28" s="424"/>
      <c r="AF28" s="424"/>
      <c r="AG28" s="425"/>
      <c r="AH28" s="445">
        <v>24</v>
      </c>
      <c r="AI28" s="446"/>
      <c r="AJ28" s="446"/>
      <c r="AK28" s="446"/>
      <c r="AL28" s="488"/>
      <c r="AM28" s="445">
        <v>65784</v>
      </c>
      <c r="AN28" s="446"/>
      <c r="AO28" s="446"/>
      <c r="AP28" s="446"/>
      <c r="AQ28" s="446"/>
      <c r="AR28" s="488"/>
      <c r="AS28" s="445">
        <v>2741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14597849</v>
      </c>
      <c r="BO28" s="358"/>
      <c r="BP28" s="358"/>
      <c r="BQ28" s="358"/>
      <c r="BR28" s="358"/>
      <c r="BS28" s="358"/>
      <c r="BT28" s="358"/>
      <c r="BU28" s="359"/>
      <c r="BV28" s="357">
        <v>14554196</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43</v>
      </c>
      <c r="M29" s="446"/>
      <c r="N29" s="446"/>
      <c r="O29" s="446"/>
      <c r="P29" s="488"/>
      <c r="Q29" s="445">
        <v>6850</v>
      </c>
      <c r="R29" s="446"/>
      <c r="S29" s="446"/>
      <c r="T29" s="446"/>
      <c r="U29" s="446"/>
      <c r="V29" s="488"/>
      <c r="W29" s="543"/>
      <c r="X29" s="544"/>
      <c r="Y29" s="545"/>
      <c r="Z29" s="444" t="s">
        <v>177</v>
      </c>
      <c r="AA29" s="424"/>
      <c r="AB29" s="424"/>
      <c r="AC29" s="424"/>
      <c r="AD29" s="424"/>
      <c r="AE29" s="424"/>
      <c r="AF29" s="424"/>
      <c r="AG29" s="425"/>
      <c r="AH29" s="445">
        <v>3734</v>
      </c>
      <c r="AI29" s="446"/>
      <c r="AJ29" s="446"/>
      <c r="AK29" s="446"/>
      <c r="AL29" s="488"/>
      <c r="AM29" s="445">
        <v>12155318</v>
      </c>
      <c r="AN29" s="446"/>
      <c r="AO29" s="446"/>
      <c r="AP29" s="446"/>
      <c r="AQ29" s="446"/>
      <c r="AR29" s="488"/>
      <c r="AS29" s="445">
        <v>3255</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4907832</v>
      </c>
      <c r="BO29" s="395"/>
      <c r="BP29" s="395"/>
      <c r="BQ29" s="395"/>
      <c r="BR29" s="395"/>
      <c r="BS29" s="395"/>
      <c r="BT29" s="395"/>
      <c r="BU29" s="396"/>
      <c r="BV29" s="394">
        <v>4479208</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100.9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43364413</v>
      </c>
      <c r="BO30" s="514"/>
      <c r="BP30" s="514"/>
      <c r="BQ30" s="514"/>
      <c r="BR30" s="514"/>
      <c r="BS30" s="514"/>
      <c r="BT30" s="514"/>
      <c r="BU30" s="515"/>
      <c r="BV30" s="513">
        <v>36260271</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5</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f>IF(BG34="","",MAX(C34:D43,U34:V43,AM34:AN43)+1)</f>
        <v>10</v>
      </c>
      <c r="BF34" s="584"/>
      <c r="BG34" s="585" t="str">
        <f>IF('各会計、関係団体の財政状況及び健全化判断比率'!B33="","",'各会計、関係団体の財政状況及び健全化判断比率'!B33)</f>
        <v>卸売市場事業特別会計</v>
      </c>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加古川市外２市共有公会堂事務組合</v>
      </c>
      <c r="BZ34" s="585"/>
      <c r="CA34" s="585"/>
      <c r="CB34" s="585"/>
      <c r="CC34" s="585"/>
      <c r="CD34" s="585"/>
      <c r="CE34" s="585"/>
      <c r="CF34" s="585"/>
      <c r="CG34" s="585"/>
      <c r="CH34" s="585"/>
      <c r="CI34" s="585"/>
      <c r="CJ34" s="585"/>
      <c r="CK34" s="585"/>
      <c r="CL34" s="585"/>
      <c r="CM34" s="585"/>
      <c r="CN34" s="163"/>
      <c r="CO34" s="584">
        <f>IF(CQ34="","",MAX(C34:D43,U34:V43,AM34:AN43,BE34:BF43,BW34:BX43)+1)</f>
        <v>19</v>
      </c>
      <c r="CP34" s="584"/>
      <c r="CQ34" s="585" t="str">
        <f>IF('各会計、関係団体の財政状況及び健全化判断比率'!BS7="","",'各会計、関係団体の財政状況及び健全化判断比率'!BS7)</f>
        <v>（公財）姫路市救急医療協会</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母子父子寡婦福祉資金貸付事業特別会計</v>
      </c>
      <c r="F35" s="585"/>
      <c r="G35" s="585"/>
      <c r="H35" s="585"/>
      <c r="I35" s="585"/>
      <c r="J35" s="585"/>
      <c r="K35" s="585"/>
      <c r="L35" s="585"/>
      <c r="M35" s="585"/>
      <c r="N35" s="585"/>
      <c r="O35" s="585"/>
      <c r="P35" s="585"/>
      <c r="Q35" s="585"/>
      <c r="R35" s="585"/>
      <c r="S35" s="585"/>
      <c r="T35" s="163"/>
      <c r="U35" s="584">
        <f>IF(W35="","",U34+1)</f>
        <v>6</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市川町外三ヶ市町共有財産事務組合</v>
      </c>
      <c r="BZ35" s="585"/>
      <c r="CA35" s="585"/>
      <c r="CB35" s="585"/>
      <c r="CC35" s="585"/>
      <c r="CD35" s="585"/>
      <c r="CE35" s="585"/>
      <c r="CF35" s="585"/>
      <c r="CG35" s="585"/>
      <c r="CH35" s="585"/>
      <c r="CI35" s="585"/>
      <c r="CJ35" s="585"/>
      <c r="CK35" s="585"/>
      <c r="CL35" s="585"/>
      <c r="CM35" s="585"/>
      <c r="CN35" s="163"/>
      <c r="CO35" s="584">
        <f t="shared" ref="CO35:CO43" si="3">IF(CQ35="","",CO34+1)</f>
        <v>20</v>
      </c>
      <c r="CP35" s="584"/>
      <c r="CQ35" s="585" t="str">
        <f>IF('各会計、関係団体の財政状況及び健全化判断比率'!BS8="","",'各会計、関係団体の財政状況及び健全化判断比率'!BS8)</f>
        <v>（公財）姫路市中小企業共済センター</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f>IF(E36="","",C35+1)</f>
        <v>3</v>
      </c>
      <c r="D36" s="584"/>
      <c r="E36" s="585" t="str">
        <f>IF('各会計、関係団体の財政状況及び健全化判断比率'!B9="","",'各会計、関係団体の財政状況及び健全化判断比率'!B9)</f>
        <v>奨学学術振興事業特別会計</v>
      </c>
      <c r="F36" s="585"/>
      <c r="G36" s="585"/>
      <c r="H36" s="585"/>
      <c r="I36" s="585"/>
      <c r="J36" s="585"/>
      <c r="K36" s="585"/>
      <c r="L36" s="585"/>
      <c r="M36" s="585"/>
      <c r="N36" s="585"/>
      <c r="O36" s="585"/>
      <c r="P36" s="585"/>
      <c r="Q36" s="585"/>
      <c r="R36" s="585"/>
      <c r="S36" s="585"/>
      <c r="T36" s="163"/>
      <c r="U36" s="584">
        <f t="shared" ref="U36:U43" si="4">IF(W36="","",U35+1)</f>
        <v>7</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中播衛生施設事務組合</v>
      </c>
      <c r="BZ36" s="585"/>
      <c r="CA36" s="585"/>
      <c r="CB36" s="585"/>
      <c r="CC36" s="585"/>
      <c r="CD36" s="585"/>
      <c r="CE36" s="585"/>
      <c r="CF36" s="585"/>
      <c r="CG36" s="585"/>
      <c r="CH36" s="585"/>
      <c r="CI36" s="585"/>
      <c r="CJ36" s="585"/>
      <c r="CK36" s="585"/>
      <c r="CL36" s="585"/>
      <c r="CM36" s="585"/>
      <c r="CN36" s="163"/>
      <c r="CO36" s="584">
        <f t="shared" si="3"/>
        <v>21</v>
      </c>
      <c r="CP36" s="584"/>
      <c r="CQ36" s="585" t="str">
        <f>IF('各会計、関係団体の財政状況及び健全化判断比率'!BS9="","",'各会計、関係団体の財政状況及び健全化判断比率'!BS9)</f>
        <v>（公財）姫路・西はりま地場産業センター</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f>IF(E37="","",C36+1)</f>
        <v>4</v>
      </c>
      <c r="D37" s="584"/>
      <c r="E37" s="585" t="str">
        <f>IF('各会計、関係団体の財政状況及び健全化判断比率'!B10="","",'各会計、関係団体の財政状況及び健全化判断比率'!B10)</f>
        <v>財政健全化調整特別会計</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兵庫県競馬組合</v>
      </c>
      <c r="BZ37" s="585"/>
      <c r="CA37" s="585"/>
      <c r="CB37" s="585"/>
      <c r="CC37" s="585"/>
      <c r="CD37" s="585"/>
      <c r="CE37" s="585"/>
      <c r="CF37" s="585"/>
      <c r="CG37" s="585"/>
      <c r="CH37" s="585"/>
      <c r="CI37" s="585"/>
      <c r="CJ37" s="585"/>
      <c r="CK37" s="585"/>
      <c r="CL37" s="585"/>
      <c r="CM37" s="585"/>
      <c r="CN37" s="163"/>
      <c r="CO37" s="584">
        <f t="shared" si="3"/>
        <v>22</v>
      </c>
      <c r="CP37" s="584"/>
      <c r="CQ37" s="585" t="str">
        <f>IF('各会計、関係団体の財政状況及び健全化判断比率'!BS10="","",'各会計、関係団体の財政状況及び健全化判断比率'!BS10)</f>
        <v>（一財）姫路市まちづくり振興機構</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姫路福崎斎苑施設事務組合</v>
      </c>
      <c r="BZ38" s="585"/>
      <c r="CA38" s="585"/>
      <c r="CB38" s="585"/>
      <c r="CC38" s="585"/>
      <c r="CD38" s="585"/>
      <c r="CE38" s="585"/>
      <c r="CF38" s="585"/>
      <c r="CG38" s="585"/>
      <c r="CH38" s="585"/>
      <c r="CI38" s="585"/>
      <c r="CJ38" s="585"/>
      <c r="CK38" s="585"/>
      <c r="CL38" s="585"/>
      <c r="CM38" s="585"/>
      <c r="CN38" s="163"/>
      <c r="CO38" s="584">
        <f t="shared" si="3"/>
        <v>23</v>
      </c>
      <c r="CP38" s="584"/>
      <c r="CQ38" s="585" t="str">
        <f>IF('各会計、関係団体の財政状況及び健全化判断比率'!BS11="","",'各会計、関係団体の財政状況及び健全化判断比率'!BS11)</f>
        <v>姫路ウォーターフロント㈱</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くれさか環境事務組合</v>
      </c>
      <c r="BZ39" s="585"/>
      <c r="CA39" s="585"/>
      <c r="CB39" s="585"/>
      <c r="CC39" s="585"/>
      <c r="CD39" s="585"/>
      <c r="CE39" s="585"/>
      <c r="CF39" s="585"/>
      <c r="CG39" s="585"/>
      <c r="CH39" s="585"/>
      <c r="CI39" s="585"/>
      <c r="CJ39" s="585"/>
      <c r="CK39" s="585"/>
      <c r="CL39" s="585"/>
      <c r="CM39" s="585"/>
      <c r="CN39" s="163"/>
      <c r="CO39" s="584">
        <f t="shared" si="3"/>
        <v>24</v>
      </c>
      <c r="CP39" s="584"/>
      <c r="CQ39" s="585" t="str">
        <f>IF('各会計、関係団体の財政状況及び健全化判断比率'!BS12="","",'各会計、関係団体の財政状況及び健全化判断比率'!BS12)</f>
        <v>アイシーエス姫路市ウェルフェアー㈱</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17</v>
      </c>
      <c r="BX40" s="584"/>
      <c r="BY40" s="585" t="str">
        <f>IF('各会計、関係団体の財政状況及び健全化判断比率'!B74="","",'各会計、関係団体の財政状況及び健全化判断比率'!B74)</f>
        <v>兵庫県後期高齢者医療広域連合（一般会計）</v>
      </c>
      <c r="BZ40" s="585"/>
      <c r="CA40" s="585"/>
      <c r="CB40" s="585"/>
      <c r="CC40" s="585"/>
      <c r="CD40" s="585"/>
      <c r="CE40" s="585"/>
      <c r="CF40" s="585"/>
      <c r="CG40" s="585"/>
      <c r="CH40" s="585"/>
      <c r="CI40" s="585"/>
      <c r="CJ40" s="585"/>
      <c r="CK40" s="585"/>
      <c r="CL40" s="585"/>
      <c r="CM40" s="585"/>
      <c r="CN40" s="163"/>
      <c r="CO40" s="584">
        <f t="shared" si="3"/>
        <v>25</v>
      </c>
      <c r="CP40" s="584"/>
      <c r="CQ40" s="585" t="str">
        <f>IF('各会計、関係団体の財政状況及び健全化判断比率'!BS13="","",'各会計、関係団体の財政状況及び健全化判断比率'!BS13)</f>
        <v>イーグレひめじ管理㈱</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18</v>
      </c>
      <c r="BX41" s="584"/>
      <c r="BY41" s="585" t="str">
        <f>IF('各会計、関係団体の財政状況及び健全化判断比率'!B75="","",'各会計、関係団体の財政状況及び健全化判断比率'!B75)</f>
        <v>兵庫県後期高齢者医療広域連合（特別会計）</v>
      </c>
      <c r="BZ41" s="585"/>
      <c r="CA41" s="585"/>
      <c r="CB41" s="585"/>
      <c r="CC41" s="585"/>
      <c r="CD41" s="585"/>
      <c r="CE41" s="585"/>
      <c r="CF41" s="585"/>
      <c r="CG41" s="585"/>
      <c r="CH41" s="585"/>
      <c r="CI41" s="585"/>
      <c r="CJ41" s="585"/>
      <c r="CK41" s="585"/>
      <c r="CL41" s="585"/>
      <c r="CM41" s="585"/>
      <c r="CN41" s="163"/>
      <c r="CO41" s="584">
        <f t="shared" si="3"/>
        <v>26</v>
      </c>
      <c r="CP41" s="584"/>
      <c r="CQ41" s="585" t="str">
        <f>IF('各会計、関係団体の財政状況及び健全化判断比率'!BS14="","",'各会計、関係団体の財政状況及び健全化判断比率'!BS14)</f>
        <v>㈱姫路ポートセンター</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Q89frh6Day3j4vLq1T9R8jaoDDor8pOJqgoGQxwUI66JhC+pPLzRNbVJO0fMlJ3qpxs30RH+b5Xgvp+NsKJk4g==" saltValue="MW4Idt7/+RLw7BgV0tqmb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101745659</v>
      </c>
      <c r="S5" s="600"/>
      <c r="T5" s="600"/>
      <c r="U5" s="600"/>
      <c r="V5" s="600"/>
      <c r="W5" s="600"/>
      <c r="X5" s="600"/>
      <c r="Y5" s="601"/>
      <c r="Z5" s="602">
        <v>39.9</v>
      </c>
      <c r="AA5" s="602"/>
      <c r="AB5" s="602"/>
      <c r="AC5" s="602"/>
      <c r="AD5" s="603">
        <v>94514903</v>
      </c>
      <c r="AE5" s="603"/>
      <c r="AF5" s="603"/>
      <c r="AG5" s="603"/>
      <c r="AH5" s="603"/>
      <c r="AI5" s="603"/>
      <c r="AJ5" s="603"/>
      <c r="AK5" s="603"/>
      <c r="AL5" s="604">
        <v>70.400000000000006</v>
      </c>
      <c r="AM5" s="605"/>
      <c r="AN5" s="605"/>
      <c r="AO5" s="606"/>
      <c r="AP5" s="596" t="s">
        <v>216</v>
      </c>
      <c r="AQ5" s="597"/>
      <c r="AR5" s="597"/>
      <c r="AS5" s="597"/>
      <c r="AT5" s="597"/>
      <c r="AU5" s="597"/>
      <c r="AV5" s="597"/>
      <c r="AW5" s="597"/>
      <c r="AX5" s="597"/>
      <c r="AY5" s="597"/>
      <c r="AZ5" s="597"/>
      <c r="BA5" s="597"/>
      <c r="BB5" s="597"/>
      <c r="BC5" s="597"/>
      <c r="BD5" s="597"/>
      <c r="BE5" s="597"/>
      <c r="BF5" s="598"/>
      <c r="BG5" s="610">
        <v>89615030</v>
      </c>
      <c r="BH5" s="611"/>
      <c r="BI5" s="611"/>
      <c r="BJ5" s="611"/>
      <c r="BK5" s="611"/>
      <c r="BL5" s="611"/>
      <c r="BM5" s="611"/>
      <c r="BN5" s="612"/>
      <c r="BO5" s="613">
        <v>88.1</v>
      </c>
      <c r="BP5" s="613"/>
      <c r="BQ5" s="613"/>
      <c r="BR5" s="613"/>
      <c r="BS5" s="614">
        <v>2326928</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1523749</v>
      </c>
      <c r="S6" s="611"/>
      <c r="T6" s="611"/>
      <c r="U6" s="611"/>
      <c r="V6" s="611"/>
      <c r="W6" s="611"/>
      <c r="X6" s="611"/>
      <c r="Y6" s="612"/>
      <c r="Z6" s="613">
        <v>0.6</v>
      </c>
      <c r="AA6" s="613"/>
      <c r="AB6" s="613"/>
      <c r="AC6" s="613"/>
      <c r="AD6" s="614">
        <v>1523749</v>
      </c>
      <c r="AE6" s="614"/>
      <c r="AF6" s="614"/>
      <c r="AG6" s="614"/>
      <c r="AH6" s="614"/>
      <c r="AI6" s="614"/>
      <c r="AJ6" s="614"/>
      <c r="AK6" s="614"/>
      <c r="AL6" s="615">
        <v>1.1000000000000001</v>
      </c>
      <c r="AM6" s="616"/>
      <c r="AN6" s="616"/>
      <c r="AO6" s="617"/>
      <c r="AP6" s="607" t="s">
        <v>221</v>
      </c>
      <c r="AQ6" s="608"/>
      <c r="AR6" s="608"/>
      <c r="AS6" s="608"/>
      <c r="AT6" s="608"/>
      <c r="AU6" s="608"/>
      <c r="AV6" s="608"/>
      <c r="AW6" s="608"/>
      <c r="AX6" s="608"/>
      <c r="AY6" s="608"/>
      <c r="AZ6" s="608"/>
      <c r="BA6" s="608"/>
      <c r="BB6" s="608"/>
      <c r="BC6" s="608"/>
      <c r="BD6" s="608"/>
      <c r="BE6" s="608"/>
      <c r="BF6" s="609"/>
      <c r="BG6" s="610">
        <v>89615030</v>
      </c>
      <c r="BH6" s="611"/>
      <c r="BI6" s="611"/>
      <c r="BJ6" s="611"/>
      <c r="BK6" s="611"/>
      <c r="BL6" s="611"/>
      <c r="BM6" s="611"/>
      <c r="BN6" s="612"/>
      <c r="BO6" s="613">
        <v>88.1</v>
      </c>
      <c r="BP6" s="613"/>
      <c r="BQ6" s="613"/>
      <c r="BR6" s="613"/>
      <c r="BS6" s="614">
        <v>2326928</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944740</v>
      </c>
      <c r="CS6" s="611"/>
      <c r="CT6" s="611"/>
      <c r="CU6" s="611"/>
      <c r="CV6" s="611"/>
      <c r="CW6" s="611"/>
      <c r="CX6" s="611"/>
      <c r="CY6" s="612"/>
      <c r="CZ6" s="604">
        <v>0.4</v>
      </c>
      <c r="DA6" s="605"/>
      <c r="DB6" s="605"/>
      <c r="DC6" s="621"/>
      <c r="DD6" s="619" t="s">
        <v>122</v>
      </c>
      <c r="DE6" s="611"/>
      <c r="DF6" s="611"/>
      <c r="DG6" s="611"/>
      <c r="DH6" s="611"/>
      <c r="DI6" s="611"/>
      <c r="DJ6" s="611"/>
      <c r="DK6" s="611"/>
      <c r="DL6" s="611"/>
      <c r="DM6" s="611"/>
      <c r="DN6" s="611"/>
      <c r="DO6" s="611"/>
      <c r="DP6" s="612"/>
      <c r="DQ6" s="619">
        <v>943463</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58382</v>
      </c>
      <c r="S7" s="611"/>
      <c r="T7" s="611"/>
      <c r="U7" s="611"/>
      <c r="V7" s="611"/>
      <c r="W7" s="611"/>
      <c r="X7" s="611"/>
      <c r="Y7" s="612"/>
      <c r="Z7" s="613">
        <v>0</v>
      </c>
      <c r="AA7" s="613"/>
      <c r="AB7" s="613"/>
      <c r="AC7" s="613"/>
      <c r="AD7" s="614">
        <v>58382</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38320395</v>
      </c>
      <c r="BH7" s="611"/>
      <c r="BI7" s="611"/>
      <c r="BJ7" s="611"/>
      <c r="BK7" s="611"/>
      <c r="BL7" s="611"/>
      <c r="BM7" s="611"/>
      <c r="BN7" s="612"/>
      <c r="BO7" s="613">
        <v>37.700000000000003</v>
      </c>
      <c r="BP7" s="613"/>
      <c r="BQ7" s="613"/>
      <c r="BR7" s="613"/>
      <c r="BS7" s="614">
        <v>2326928</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20843615</v>
      </c>
      <c r="CS7" s="611"/>
      <c r="CT7" s="611"/>
      <c r="CU7" s="611"/>
      <c r="CV7" s="611"/>
      <c r="CW7" s="611"/>
      <c r="CX7" s="611"/>
      <c r="CY7" s="612"/>
      <c r="CZ7" s="613">
        <v>8.5</v>
      </c>
      <c r="DA7" s="613"/>
      <c r="DB7" s="613"/>
      <c r="DC7" s="613"/>
      <c r="DD7" s="619">
        <v>405288</v>
      </c>
      <c r="DE7" s="611"/>
      <c r="DF7" s="611"/>
      <c r="DG7" s="611"/>
      <c r="DH7" s="611"/>
      <c r="DI7" s="611"/>
      <c r="DJ7" s="611"/>
      <c r="DK7" s="611"/>
      <c r="DL7" s="611"/>
      <c r="DM7" s="611"/>
      <c r="DN7" s="611"/>
      <c r="DO7" s="611"/>
      <c r="DP7" s="612"/>
      <c r="DQ7" s="619">
        <v>16897532</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1040865</v>
      </c>
      <c r="S8" s="611"/>
      <c r="T8" s="611"/>
      <c r="U8" s="611"/>
      <c r="V8" s="611"/>
      <c r="W8" s="611"/>
      <c r="X8" s="611"/>
      <c r="Y8" s="612"/>
      <c r="Z8" s="613">
        <v>0.4</v>
      </c>
      <c r="AA8" s="613"/>
      <c r="AB8" s="613"/>
      <c r="AC8" s="613"/>
      <c r="AD8" s="614">
        <v>1040865</v>
      </c>
      <c r="AE8" s="614"/>
      <c r="AF8" s="614"/>
      <c r="AG8" s="614"/>
      <c r="AH8" s="614"/>
      <c r="AI8" s="614"/>
      <c r="AJ8" s="614"/>
      <c r="AK8" s="614"/>
      <c r="AL8" s="615">
        <v>0.8</v>
      </c>
      <c r="AM8" s="616"/>
      <c r="AN8" s="616"/>
      <c r="AO8" s="617"/>
      <c r="AP8" s="607" t="s">
        <v>227</v>
      </c>
      <c r="AQ8" s="608"/>
      <c r="AR8" s="608"/>
      <c r="AS8" s="608"/>
      <c r="AT8" s="608"/>
      <c r="AU8" s="608"/>
      <c r="AV8" s="608"/>
      <c r="AW8" s="608"/>
      <c r="AX8" s="608"/>
      <c r="AY8" s="608"/>
      <c r="AZ8" s="608"/>
      <c r="BA8" s="608"/>
      <c r="BB8" s="608"/>
      <c r="BC8" s="608"/>
      <c r="BD8" s="608"/>
      <c r="BE8" s="608"/>
      <c r="BF8" s="609"/>
      <c r="BG8" s="610">
        <v>777810</v>
      </c>
      <c r="BH8" s="611"/>
      <c r="BI8" s="611"/>
      <c r="BJ8" s="611"/>
      <c r="BK8" s="611"/>
      <c r="BL8" s="611"/>
      <c r="BM8" s="611"/>
      <c r="BN8" s="612"/>
      <c r="BO8" s="613">
        <v>0.8</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101308132</v>
      </c>
      <c r="CS8" s="611"/>
      <c r="CT8" s="611"/>
      <c r="CU8" s="611"/>
      <c r="CV8" s="611"/>
      <c r="CW8" s="611"/>
      <c r="CX8" s="611"/>
      <c r="CY8" s="612"/>
      <c r="CZ8" s="613">
        <v>41.2</v>
      </c>
      <c r="DA8" s="613"/>
      <c r="DB8" s="613"/>
      <c r="DC8" s="613"/>
      <c r="DD8" s="619">
        <v>1203186</v>
      </c>
      <c r="DE8" s="611"/>
      <c r="DF8" s="611"/>
      <c r="DG8" s="611"/>
      <c r="DH8" s="611"/>
      <c r="DI8" s="611"/>
      <c r="DJ8" s="611"/>
      <c r="DK8" s="611"/>
      <c r="DL8" s="611"/>
      <c r="DM8" s="611"/>
      <c r="DN8" s="611"/>
      <c r="DO8" s="611"/>
      <c r="DP8" s="612"/>
      <c r="DQ8" s="619">
        <v>52437176</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1373044</v>
      </c>
      <c r="S9" s="611"/>
      <c r="T9" s="611"/>
      <c r="U9" s="611"/>
      <c r="V9" s="611"/>
      <c r="W9" s="611"/>
      <c r="X9" s="611"/>
      <c r="Y9" s="612"/>
      <c r="Z9" s="613">
        <v>0.5</v>
      </c>
      <c r="AA9" s="613"/>
      <c r="AB9" s="613"/>
      <c r="AC9" s="613"/>
      <c r="AD9" s="614">
        <v>1373044</v>
      </c>
      <c r="AE9" s="614"/>
      <c r="AF9" s="614"/>
      <c r="AG9" s="614"/>
      <c r="AH9" s="614"/>
      <c r="AI9" s="614"/>
      <c r="AJ9" s="614"/>
      <c r="AK9" s="614"/>
      <c r="AL9" s="615">
        <v>1</v>
      </c>
      <c r="AM9" s="616"/>
      <c r="AN9" s="616"/>
      <c r="AO9" s="617"/>
      <c r="AP9" s="607" t="s">
        <v>230</v>
      </c>
      <c r="AQ9" s="608"/>
      <c r="AR9" s="608"/>
      <c r="AS9" s="608"/>
      <c r="AT9" s="608"/>
      <c r="AU9" s="608"/>
      <c r="AV9" s="608"/>
      <c r="AW9" s="608"/>
      <c r="AX9" s="608"/>
      <c r="AY9" s="608"/>
      <c r="AZ9" s="608"/>
      <c r="BA9" s="608"/>
      <c r="BB9" s="608"/>
      <c r="BC9" s="608"/>
      <c r="BD9" s="608"/>
      <c r="BE9" s="608"/>
      <c r="BF9" s="609"/>
      <c r="BG9" s="610">
        <v>28401623</v>
      </c>
      <c r="BH9" s="611"/>
      <c r="BI9" s="611"/>
      <c r="BJ9" s="611"/>
      <c r="BK9" s="611"/>
      <c r="BL9" s="611"/>
      <c r="BM9" s="611"/>
      <c r="BN9" s="612"/>
      <c r="BO9" s="613">
        <v>27.9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17754098</v>
      </c>
      <c r="CS9" s="611"/>
      <c r="CT9" s="611"/>
      <c r="CU9" s="611"/>
      <c r="CV9" s="611"/>
      <c r="CW9" s="611"/>
      <c r="CX9" s="611"/>
      <c r="CY9" s="612"/>
      <c r="CZ9" s="613">
        <v>7.2</v>
      </c>
      <c r="DA9" s="613"/>
      <c r="DB9" s="613"/>
      <c r="DC9" s="613"/>
      <c r="DD9" s="619">
        <v>1504282</v>
      </c>
      <c r="DE9" s="611"/>
      <c r="DF9" s="611"/>
      <c r="DG9" s="611"/>
      <c r="DH9" s="611"/>
      <c r="DI9" s="611"/>
      <c r="DJ9" s="611"/>
      <c r="DK9" s="611"/>
      <c r="DL9" s="611"/>
      <c r="DM9" s="611"/>
      <c r="DN9" s="611"/>
      <c r="DO9" s="611"/>
      <c r="DP9" s="612"/>
      <c r="DQ9" s="619">
        <v>13905889</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1909171</v>
      </c>
      <c r="BH10" s="611"/>
      <c r="BI10" s="611"/>
      <c r="BJ10" s="611"/>
      <c r="BK10" s="611"/>
      <c r="BL10" s="611"/>
      <c r="BM10" s="611"/>
      <c r="BN10" s="612"/>
      <c r="BO10" s="613">
        <v>1.9</v>
      </c>
      <c r="BP10" s="613"/>
      <c r="BQ10" s="613"/>
      <c r="BR10" s="613"/>
      <c r="BS10" s="614">
        <v>317907</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218542</v>
      </c>
      <c r="CS10" s="611"/>
      <c r="CT10" s="611"/>
      <c r="CU10" s="611"/>
      <c r="CV10" s="611"/>
      <c r="CW10" s="611"/>
      <c r="CX10" s="611"/>
      <c r="CY10" s="612"/>
      <c r="CZ10" s="613">
        <v>0.1</v>
      </c>
      <c r="DA10" s="613"/>
      <c r="DB10" s="613"/>
      <c r="DC10" s="613"/>
      <c r="DD10" s="619">
        <v>7923</v>
      </c>
      <c r="DE10" s="611"/>
      <c r="DF10" s="611"/>
      <c r="DG10" s="611"/>
      <c r="DH10" s="611"/>
      <c r="DI10" s="611"/>
      <c r="DJ10" s="611"/>
      <c r="DK10" s="611"/>
      <c r="DL10" s="611"/>
      <c r="DM10" s="611"/>
      <c r="DN10" s="611"/>
      <c r="DO10" s="611"/>
      <c r="DP10" s="612"/>
      <c r="DQ10" s="619">
        <v>211498</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13550194</v>
      </c>
      <c r="S11" s="611"/>
      <c r="T11" s="611"/>
      <c r="U11" s="611"/>
      <c r="V11" s="611"/>
      <c r="W11" s="611"/>
      <c r="X11" s="611"/>
      <c r="Y11" s="612"/>
      <c r="Z11" s="615">
        <v>5.3</v>
      </c>
      <c r="AA11" s="616"/>
      <c r="AB11" s="616"/>
      <c r="AC11" s="622"/>
      <c r="AD11" s="619">
        <v>13550194</v>
      </c>
      <c r="AE11" s="611"/>
      <c r="AF11" s="611"/>
      <c r="AG11" s="611"/>
      <c r="AH11" s="611"/>
      <c r="AI11" s="611"/>
      <c r="AJ11" s="611"/>
      <c r="AK11" s="612"/>
      <c r="AL11" s="615">
        <v>10.1</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7231791</v>
      </c>
      <c r="BH11" s="611"/>
      <c r="BI11" s="611"/>
      <c r="BJ11" s="611"/>
      <c r="BK11" s="611"/>
      <c r="BL11" s="611"/>
      <c r="BM11" s="611"/>
      <c r="BN11" s="612"/>
      <c r="BO11" s="613">
        <v>7.1</v>
      </c>
      <c r="BP11" s="613"/>
      <c r="BQ11" s="613"/>
      <c r="BR11" s="613"/>
      <c r="BS11" s="614">
        <v>2009021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2529607</v>
      </c>
      <c r="CS11" s="611"/>
      <c r="CT11" s="611"/>
      <c r="CU11" s="611"/>
      <c r="CV11" s="611"/>
      <c r="CW11" s="611"/>
      <c r="CX11" s="611"/>
      <c r="CY11" s="612"/>
      <c r="CZ11" s="613">
        <v>1</v>
      </c>
      <c r="DA11" s="613"/>
      <c r="DB11" s="613"/>
      <c r="DC11" s="613"/>
      <c r="DD11" s="619">
        <v>978680</v>
      </c>
      <c r="DE11" s="611"/>
      <c r="DF11" s="611"/>
      <c r="DG11" s="611"/>
      <c r="DH11" s="611"/>
      <c r="DI11" s="611"/>
      <c r="DJ11" s="611"/>
      <c r="DK11" s="611"/>
      <c r="DL11" s="611"/>
      <c r="DM11" s="611"/>
      <c r="DN11" s="611"/>
      <c r="DO11" s="611"/>
      <c r="DP11" s="612"/>
      <c r="DQ11" s="619">
        <v>1727228</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48311</v>
      </c>
      <c r="S12" s="611"/>
      <c r="T12" s="611"/>
      <c r="U12" s="611"/>
      <c r="V12" s="611"/>
      <c r="W12" s="611"/>
      <c r="X12" s="611"/>
      <c r="Y12" s="612"/>
      <c r="Z12" s="613">
        <v>0</v>
      </c>
      <c r="AA12" s="613"/>
      <c r="AB12" s="613"/>
      <c r="AC12" s="613"/>
      <c r="AD12" s="614">
        <v>48311</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45778709</v>
      </c>
      <c r="BH12" s="611"/>
      <c r="BI12" s="611"/>
      <c r="BJ12" s="611"/>
      <c r="BK12" s="611"/>
      <c r="BL12" s="611"/>
      <c r="BM12" s="611"/>
      <c r="BN12" s="612"/>
      <c r="BO12" s="613">
        <v>45</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6953402</v>
      </c>
      <c r="CS12" s="611"/>
      <c r="CT12" s="611"/>
      <c r="CU12" s="611"/>
      <c r="CV12" s="611"/>
      <c r="CW12" s="611"/>
      <c r="CX12" s="611"/>
      <c r="CY12" s="612"/>
      <c r="CZ12" s="613">
        <v>2.8</v>
      </c>
      <c r="DA12" s="613"/>
      <c r="DB12" s="613"/>
      <c r="DC12" s="613"/>
      <c r="DD12" s="619">
        <v>2042781</v>
      </c>
      <c r="DE12" s="611"/>
      <c r="DF12" s="611"/>
      <c r="DG12" s="611"/>
      <c r="DH12" s="611"/>
      <c r="DI12" s="611"/>
      <c r="DJ12" s="611"/>
      <c r="DK12" s="611"/>
      <c r="DL12" s="611"/>
      <c r="DM12" s="611"/>
      <c r="DN12" s="611"/>
      <c r="DO12" s="611"/>
      <c r="DP12" s="612"/>
      <c r="DQ12" s="619">
        <v>4565414</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45403090</v>
      </c>
      <c r="BH13" s="611"/>
      <c r="BI13" s="611"/>
      <c r="BJ13" s="611"/>
      <c r="BK13" s="611"/>
      <c r="BL13" s="611"/>
      <c r="BM13" s="611"/>
      <c r="BN13" s="612"/>
      <c r="BO13" s="613">
        <v>44.6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38107745</v>
      </c>
      <c r="CS13" s="611"/>
      <c r="CT13" s="611"/>
      <c r="CU13" s="611"/>
      <c r="CV13" s="611"/>
      <c r="CW13" s="611"/>
      <c r="CX13" s="611"/>
      <c r="CY13" s="612"/>
      <c r="CZ13" s="613">
        <v>15.5</v>
      </c>
      <c r="DA13" s="613"/>
      <c r="DB13" s="613"/>
      <c r="DC13" s="613"/>
      <c r="DD13" s="619">
        <v>20123380</v>
      </c>
      <c r="DE13" s="611"/>
      <c r="DF13" s="611"/>
      <c r="DG13" s="611"/>
      <c r="DH13" s="611"/>
      <c r="DI13" s="611"/>
      <c r="DJ13" s="611"/>
      <c r="DK13" s="611"/>
      <c r="DL13" s="611"/>
      <c r="DM13" s="611"/>
      <c r="DN13" s="611"/>
      <c r="DO13" s="611"/>
      <c r="DP13" s="612"/>
      <c r="DQ13" s="619">
        <v>18514793</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1552667</v>
      </c>
      <c r="BH14" s="611"/>
      <c r="BI14" s="611"/>
      <c r="BJ14" s="611"/>
      <c r="BK14" s="611"/>
      <c r="BL14" s="611"/>
      <c r="BM14" s="611"/>
      <c r="BN14" s="612"/>
      <c r="BO14" s="613">
        <v>1.5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7516853</v>
      </c>
      <c r="CS14" s="611"/>
      <c r="CT14" s="611"/>
      <c r="CU14" s="611"/>
      <c r="CV14" s="611"/>
      <c r="CW14" s="611"/>
      <c r="CX14" s="611"/>
      <c r="CY14" s="612"/>
      <c r="CZ14" s="613">
        <v>3.1</v>
      </c>
      <c r="DA14" s="613"/>
      <c r="DB14" s="613"/>
      <c r="DC14" s="613"/>
      <c r="DD14" s="619">
        <v>1481534</v>
      </c>
      <c r="DE14" s="611"/>
      <c r="DF14" s="611"/>
      <c r="DG14" s="611"/>
      <c r="DH14" s="611"/>
      <c r="DI14" s="611"/>
      <c r="DJ14" s="611"/>
      <c r="DK14" s="611"/>
      <c r="DL14" s="611"/>
      <c r="DM14" s="611"/>
      <c r="DN14" s="611"/>
      <c r="DO14" s="611"/>
      <c r="DP14" s="612"/>
      <c r="DQ14" s="619">
        <v>5804568</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298898</v>
      </c>
      <c r="S15" s="611"/>
      <c r="T15" s="611"/>
      <c r="U15" s="611"/>
      <c r="V15" s="611"/>
      <c r="W15" s="611"/>
      <c r="X15" s="611"/>
      <c r="Y15" s="612"/>
      <c r="Z15" s="613">
        <v>0.1</v>
      </c>
      <c r="AA15" s="613"/>
      <c r="AB15" s="613"/>
      <c r="AC15" s="613"/>
      <c r="AD15" s="614">
        <v>298898</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3963259</v>
      </c>
      <c r="BH15" s="611"/>
      <c r="BI15" s="611"/>
      <c r="BJ15" s="611"/>
      <c r="BK15" s="611"/>
      <c r="BL15" s="611"/>
      <c r="BM15" s="611"/>
      <c r="BN15" s="612"/>
      <c r="BO15" s="613">
        <v>3.9</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29582845</v>
      </c>
      <c r="CS15" s="611"/>
      <c r="CT15" s="611"/>
      <c r="CU15" s="611"/>
      <c r="CV15" s="611"/>
      <c r="CW15" s="611"/>
      <c r="CX15" s="611"/>
      <c r="CY15" s="612"/>
      <c r="CZ15" s="613">
        <v>12</v>
      </c>
      <c r="DA15" s="613"/>
      <c r="DB15" s="613"/>
      <c r="DC15" s="613"/>
      <c r="DD15" s="619">
        <v>7921627</v>
      </c>
      <c r="DE15" s="611"/>
      <c r="DF15" s="611"/>
      <c r="DG15" s="611"/>
      <c r="DH15" s="611"/>
      <c r="DI15" s="611"/>
      <c r="DJ15" s="611"/>
      <c r="DK15" s="611"/>
      <c r="DL15" s="611"/>
      <c r="DM15" s="611"/>
      <c r="DN15" s="611"/>
      <c r="DO15" s="611"/>
      <c r="DP15" s="612"/>
      <c r="DQ15" s="619">
        <v>18689699</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1483408</v>
      </c>
      <c r="S16" s="611"/>
      <c r="T16" s="611"/>
      <c r="U16" s="611"/>
      <c r="V16" s="611"/>
      <c r="W16" s="611"/>
      <c r="X16" s="611"/>
      <c r="Y16" s="612"/>
      <c r="Z16" s="613">
        <v>0.6</v>
      </c>
      <c r="AA16" s="613"/>
      <c r="AB16" s="613"/>
      <c r="AC16" s="613"/>
      <c r="AD16" s="614">
        <v>1483408</v>
      </c>
      <c r="AE16" s="614"/>
      <c r="AF16" s="614"/>
      <c r="AG16" s="614"/>
      <c r="AH16" s="614"/>
      <c r="AI16" s="614"/>
      <c r="AJ16" s="614"/>
      <c r="AK16" s="614"/>
      <c r="AL16" s="615">
        <v>1.1000000000000001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21410</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110</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3033657</v>
      </c>
      <c r="S17" s="611"/>
      <c r="T17" s="611"/>
      <c r="U17" s="611"/>
      <c r="V17" s="611"/>
      <c r="W17" s="611"/>
      <c r="X17" s="611"/>
      <c r="Y17" s="612"/>
      <c r="Z17" s="613">
        <v>1.2</v>
      </c>
      <c r="AA17" s="613"/>
      <c r="AB17" s="613"/>
      <c r="AC17" s="613"/>
      <c r="AD17" s="614">
        <v>3033657</v>
      </c>
      <c r="AE17" s="614"/>
      <c r="AF17" s="614"/>
      <c r="AG17" s="614"/>
      <c r="AH17" s="614"/>
      <c r="AI17" s="614"/>
      <c r="AJ17" s="614"/>
      <c r="AK17" s="614"/>
      <c r="AL17" s="615">
        <v>2.2999999999999998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20201234</v>
      </c>
      <c r="CS17" s="611"/>
      <c r="CT17" s="611"/>
      <c r="CU17" s="611"/>
      <c r="CV17" s="611"/>
      <c r="CW17" s="611"/>
      <c r="CX17" s="611"/>
      <c r="CY17" s="612"/>
      <c r="CZ17" s="613">
        <v>8.1999999999999993</v>
      </c>
      <c r="DA17" s="613"/>
      <c r="DB17" s="613"/>
      <c r="DC17" s="613"/>
      <c r="DD17" s="619" t="s">
        <v>122</v>
      </c>
      <c r="DE17" s="611"/>
      <c r="DF17" s="611"/>
      <c r="DG17" s="611"/>
      <c r="DH17" s="611"/>
      <c r="DI17" s="611"/>
      <c r="DJ17" s="611"/>
      <c r="DK17" s="611"/>
      <c r="DL17" s="611"/>
      <c r="DM17" s="611"/>
      <c r="DN17" s="611"/>
      <c r="DO17" s="611"/>
      <c r="DP17" s="612"/>
      <c r="DQ17" s="619">
        <v>19624146</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580790</v>
      </c>
      <c r="S18" s="611"/>
      <c r="T18" s="611"/>
      <c r="U18" s="611"/>
      <c r="V18" s="611"/>
      <c r="W18" s="611"/>
      <c r="X18" s="611"/>
      <c r="Y18" s="612"/>
      <c r="Z18" s="613">
        <v>0.2</v>
      </c>
      <c r="AA18" s="613"/>
      <c r="AB18" s="613"/>
      <c r="AC18" s="613"/>
      <c r="AD18" s="614">
        <v>580790</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2336188</v>
      </c>
      <c r="S19" s="611"/>
      <c r="T19" s="611"/>
      <c r="U19" s="611"/>
      <c r="V19" s="611"/>
      <c r="W19" s="611"/>
      <c r="X19" s="611"/>
      <c r="Y19" s="612"/>
      <c r="Z19" s="613">
        <v>0.9</v>
      </c>
      <c r="AA19" s="613"/>
      <c r="AB19" s="613"/>
      <c r="AC19" s="613"/>
      <c r="AD19" s="614">
        <v>2336188</v>
      </c>
      <c r="AE19" s="614"/>
      <c r="AF19" s="614"/>
      <c r="AG19" s="614"/>
      <c r="AH19" s="614"/>
      <c r="AI19" s="614"/>
      <c r="AJ19" s="614"/>
      <c r="AK19" s="614"/>
      <c r="AL19" s="615">
        <v>1.7</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12130629</v>
      </c>
      <c r="BH19" s="611"/>
      <c r="BI19" s="611"/>
      <c r="BJ19" s="611"/>
      <c r="BK19" s="611"/>
      <c r="BL19" s="611"/>
      <c r="BM19" s="611"/>
      <c r="BN19" s="612"/>
      <c r="BO19" s="613">
        <v>11.9</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116679</v>
      </c>
      <c r="S20" s="611"/>
      <c r="T20" s="611"/>
      <c r="U20" s="611"/>
      <c r="V20" s="611"/>
      <c r="W20" s="611"/>
      <c r="X20" s="611"/>
      <c r="Y20" s="612"/>
      <c r="Z20" s="613">
        <v>0</v>
      </c>
      <c r="AA20" s="613"/>
      <c r="AB20" s="613"/>
      <c r="AC20" s="613"/>
      <c r="AD20" s="614">
        <v>116679</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12130629</v>
      </c>
      <c r="BH20" s="611"/>
      <c r="BI20" s="611"/>
      <c r="BJ20" s="611"/>
      <c r="BK20" s="611"/>
      <c r="BL20" s="611"/>
      <c r="BM20" s="611"/>
      <c r="BN20" s="612"/>
      <c r="BO20" s="613">
        <v>11.9</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245982223</v>
      </c>
      <c r="CS20" s="611"/>
      <c r="CT20" s="611"/>
      <c r="CU20" s="611"/>
      <c r="CV20" s="611"/>
      <c r="CW20" s="611"/>
      <c r="CX20" s="611"/>
      <c r="CY20" s="612"/>
      <c r="CZ20" s="613">
        <v>100</v>
      </c>
      <c r="DA20" s="613"/>
      <c r="DB20" s="613"/>
      <c r="DC20" s="613"/>
      <c r="DD20" s="619">
        <v>35668681</v>
      </c>
      <c r="DE20" s="611"/>
      <c r="DF20" s="611"/>
      <c r="DG20" s="611"/>
      <c r="DH20" s="611"/>
      <c r="DI20" s="611"/>
      <c r="DJ20" s="611"/>
      <c r="DK20" s="611"/>
      <c r="DL20" s="611"/>
      <c r="DM20" s="611"/>
      <c r="DN20" s="611"/>
      <c r="DO20" s="611"/>
      <c r="DP20" s="612"/>
      <c r="DQ20" s="619">
        <v>153321516</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17724356</v>
      </c>
      <c r="S21" s="611"/>
      <c r="T21" s="611"/>
      <c r="U21" s="611"/>
      <c r="V21" s="611"/>
      <c r="W21" s="611"/>
      <c r="X21" s="611"/>
      <c r="Y21" s="612"/>
      <c r="Z21" s="613">
        <v>7</v>
      </c>
      <c r="AA21" s="613"/>
      <c r="AB21" s="613"/>
      <c r="AC21" s="613"/>
      <c r="AD21" s="614">
        <v>16095618</v>
      </c>
      <c r="AE21" s="614"/>
      <c r="AF21" s="614"/>
      <c r="AG21" s="614"/>
      <c r="AH21" s="614"/>
      <c r="AI21" s="614"/>
      <c r="AJ21" s="614"/>
      <c r="AK21" s="614"/>
      <c r="AL21" s="615">
        <v>12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38585</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16095618</v>
      </c>
      <c r="S22" s="611"/>
      <c r="T22" s="611"/>
      <c r="U22" s="611"/>
      <c r="V22" s="611"/>
      <c r="W22" s="611"/>
      <c r="X22" s="611"/>
      <c r="Y22" s="612"/>
      <c r="Z22" s="613">
        <v>6.3</v>
      </c>
      <c r="AA22" s="613"/>
      <c r="AB22" s="613"/>
      <c r="AC22" s="613"/>
      <c r="AD22" s="614">
        <v>16095618</v>
      </c>
      <c r="AE22" s="614"/>
      <c r="AF22" s="614"/>
      <c r="AG22" s="614"/>
      <c r="AH22" s="614"/>
      <c r="AI22" s="614"/>
      <c r="AJ22" s="614"/>
      <c r="AK22" s="614"/>
      <c r="AL22" s="615">
        <v>12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4861288</v>
      </c>
      <c r="BH22" s="611"/>
      <c r="BI22" s="611"/>
      <c r="BJ22" s="611"/>
      <c r="BK22" s="611"/>
      <c r="BL22" s="611"/>
      <c r="BM22" s="611"/>
      <c r="BN22" s="612"/>
      <c r="BO22" s="613">
        <v>4.8</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1628738</v>
      </c>
      <c r="S23" s="611"/>
      <c r="T23" s="611"/>
      <c r="U23" s="611"/>
      <c r="V23" s="611"/>
      <c r="W23" s="611"/>
      <c r="X23" s="611"/>
      <c r="Y23" s="612"/>
      <c r="Z23" s="613">
        <v>0.6</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7230756</v>
      </c>
      <c r="BH23" s="611"/>
      <c r="BI23" s="611"/>
      <c r="BJ23" s="611"/>
      <c r="BK23" s="611"/>
      <c r="BL23" s="611"/>
      <c r="BM23" s="611"/>
      <c r="BN23" s="612"/>
      <c r="BO23" s="613">
        <v>7.1</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127831986</v>
      </c>
      <c r="CS24" s="600"/>
      <c r="CT24" s="600"/>
      <c r="CU24" s="600"/>
      <c r="CV24" s="600"/>
      <c r="CW24" s="600"/>
      <c r="CX24" s="600"/>
      <c r="CY24" s="601"/>
      <c r="CZ24" s="604">
        <v>52</v>
      </c>
      <c r="DA24" s="605"/>
      <c r="DB24" s="605"/>
      <c r="DC24" s="621"/>
      <c r="DD24" s="642">
        <v>81184289</v>
      </c>
      <c r="DE24" s="600"/>
      <c r="DF24" s="600"/>
      <c r="DG24" s="600"/>
      <c r="DH24" s="600"/>
      <c r="DI24" s="600"/>
      <c r="DJ24" s="600"/>
      <c r="DK24" s="601"/>
      <c r="DL24" s="642">
        <v>72615293</v>
      </c>
      <c r="DM24" s="600"/>
      <c r="DN24" s="600"/>
      <c r="DO24" s="600"/>
      <c r="DP24" s="600"/>
      <c r="DQ24" s="600"/>
      <c r="DR24" s="600"/>
      <c r="DS24" s="600"/>
      <c r="DT24" s="600"/>
      <c r="DU24" s="600"/>
      <c r="DV24" s="601"/>
      <c r="DW24" s="604">
        <v>53.7</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141880523</v>
      </c>
      <c r="S25" s="611"/>
      <c r="T25" s="611"/>
      <c r="U25" s="611"/>
      <c r="V25" s="611"/>
      <c r="W25" s="611"/>
      <c r="X25" s="611"/>
      <c r="Y25" s="612"/>
      <c r="Z25" s="613">
        <v>55.6</v>
      </c>
      <c r="AA25" s="613"/>
      <c r="AB25" s="613"/>
      <c r="AC25" s="613"/>
      <c r="AD25" s="614">
        <v>133021029</v>
      </c>
      <c r="AE25" s="614"/>
      <c r="AF25" s="614"/>
      <c r="AG25" s="614"/>
      <c r="AH25" s="614"/>
      <c r="AI25" s="614"/>
      <c r="AJ25" s="614"/>
      <c r="AK25" s="614"/>
      <c r="AL25" s="615">
        <v>99.1</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38209947</v>
      </c>
      <c r="CS25" s="643"/>
      <c r="CT25" s="643"/>
      <c r="CU25" s="643"/>
      <c r="CV25" s="643"/>
      <c r="CW25" s="643"/>
      <c r="CX25" s="643"/>
      <c r="CY25" s="644"/>
      <c r="CZ25" s="615">
        <v>15.5</v>
      </c>
      <c r="DA25" s="640"/>
      <c r="DB25" s="640"/>
      <c r="DC25" s="645"/>
      <c r="DD25" s="619">
        <v>34737679</v>
      </c>
      <c r="DE25" s="643"/>
      <c r="DF25" s="643"/>
      <c r="DG25" s="643"/>
      <c r="DH25" s="643"/>
      <c r="DI25" s="643"/>
      <c r="DJ25" s="643"/>
      <c r="DK25" s="644"/>
      <c r="DL25" s="619">
        <v>34312130</v>
      </c>
      <c r="DM25" s="643"/>
      <c r="DN25" s="643"/>
      <c r="DO25" s="643"/>
      <c r="DP25" s="643"/>
      <c r="DQ25" s="643"/>
      <c r="DR25" s="643"/>
      <c r="DS25" s="643"/>
      <c r="DT25" s="643"/>
      <c r="DU25" s="643"/>
      <c r="DV25" s="644"/>
      <c r="DW25" s="615">
        <v>25.4</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72126</v>
      </c>
      <c r="S26" s="611"/>
      <c r="T26" s="611"/>
      <c r="U26" s="611"/>
      <c r="V26" s="611"/>
      <c r="W26" s="611"/>
      <c r="X26" s="611"/>
      <c r="Y26" s="612"/>
      <c r="Z26" s="613">
        <v>0</v>
      </c>
      <c r="AA26" s="613"/>
      <c r="AB26" s="613"/>
      <c r="AC26" s="613"/>
      <c r="AD26" s="614">
        <v>72126</v>
      </c>
      <c r="AE26" s="614"/>
      <c r="AF26" s="614"/>
      <c r="AG26" s="614"/>
      <c r="AH26" s="614"/>
      <c r="AI26" s="614"/>
      <c r="AJ26" s="614"/>
      <c r="AK26" s="614"/>
      <c r="AL26" s="615">
        <v>0.1</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24699680</v>
      </c>
      <c r="CS26" s="611"/>
      <c r="CT26" s="611"/>
      <c r="CU26" s="611"/>
      <c r="CV26" s="611"/>
      <c r="CW26" s="611"/>
      <c r="CX26" s="611"/>
      <c r="CY26" s="612"/>
      <c r="CZ26" s="615">
        <v>10</v>
      </c>
      <c r="DA26" s="640"/>
      <c r="DB26" s="640"/>
      <c r="DC26" s="645"/>
      <c r="DD26" s="619">
        <v>22389497</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1161218</v>
      </c>
      <c r="S27" s="611"/>
      <c r="T27" s="611"/>
      <c r="U27" s="611"/>
      <c r="V27" s="611"/>
      <c r="W27" s="611"/>
      <c r="X27" s="611"/>
      <c r="Y27" s="612"/>
      <c r="Z27" s="613">
        <v>0.5</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101745659</v>
      </c>
      <c r="BH27" s="611"/>
      <c r="BI27" s="611"/>
      <c r="BJ27" s="611"/>
      <c r="BK27" s="611"/>
      <c r="BL27" s="611"/>
      <c r="BM27" s="611"/>
      <c r="BN27" s="612"/>
      <c r="BO27" s="613">
        <v>100</v>
      </c>
      <c r="BP27" s="613"/>
      <c r="BQ27" s="613"/>
      <c r="BR27" s="613"/>
      <c r="BS27" s="614">
        <v>2326928</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69424339</v>
      </c>
      <c r="CS27" s="643"/>
      <c r="CT27" s="643"/>
      <c r="CU27" s="643"/>
      <c r="CV27" s="643"/>
      <c r="CW27" s="643"/>
      <c r="CX27" s="643"/>
      <c r="CY27" s="644"/>
      <c r="CZ27" s="615">
        <v>28.2</v>
      </c>
      <c r="DA27" s="640"/>
      <c r="DB27" s="640"/>
      <c r="DC27" s="645"/>
      <c r="DD27" s="619">
        <v>26825998</v>
      </c>
      <c r="DE27" s="643"/>
      <c r="DF27" s="643"/>
      <c r="DG27" s="643"/>
      <c r="DH27" s="643"/>
      <c r="DI27" s="643"/>
      <c r="DJ27" s="643"/>
      <c r="DK27" s="644"/>
      <c r="DL27" s="619">
        <v>19510811</v>
      </c>
      <c r="DM27" s="643"/>
      <c r="DN27" s="643"/>
      <c r="DO27" s="643"/>
      <c r="DP27" s="643"/>
      <c r="DQ27" s="643"/>
      <c r="DR27" s="643"/>
      <c r="DS27" s="643"/>
      <c r="DT27" s="643"/>
      <c r="DU27" s="643"/>
      <c r="DV27" s="644"/>
      <c r="DW27" s="615">
        <v>14.4</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5704466</v>
      </c>
      <c r="S28" s="611"/>
      <c r="T28" s="611"/>
      <c r="U28" s="611"/>
      <c r="V28" s="611"/>
      <c r="W28" s="611"/>
      <c r="X28" s="611"/>
      <c r="Y28" s="612"/>
      <c r="Z28" s="613">
        <v>2.2000000000000002</v>
      </c>
      <c r="AA28" s="613"/>
      <c r="AB28" s="613"/>
      <c r="AC28" s="613"/>
      <c r="AD28" s="614">
        <v>924448</v>
      </c>
      <c r="AE28" s="614"/>
      <c r="AF28" s="614"/>
      <c r="AG28" s="614"/>
      <c r="AH28" s="614"/>
      <c r="AI28" s="614"/>
      <c r="AJ28" s="614"/>
      <c r="AK28" s="614"/>
      <c r="AL28" s="615">
        <v>0.7</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20197700</v>
      </c>
      <c r="CS28" s="611"/>
      <c r="CT28" s="611"/>
      <c r="CU28" s="611"/>
      <c r="CV28" s="611"/>
      <c r="CW28" s="611"/>
      <c r="CX28" s="611"/>
      <c r="CY28" s="612"/>
      <c r="CZ28" s="615">
        <v>8.1999999999999993</v>
      </c>
      <c r="DA28" s="640"/>
      <c r="DB28" s="640"/>
      <c r="DC28" s="645"/>
      <c r="DD28" s="619">
        <v>19620612</v>
      </c>
      <c r="DE28" s="611"/>
      <c r="DF28" s="611"/>
      <c r="DG28" s="611"/>
      <c r="DH28" s="611"/>
      <c r="DI28" s="611"/>
      <c r="DJ28" s="611"/>
      <c r="DK28" s="612"/>
      <c r="DL28" s="619">
        <v>18792352</v>
      </c>
      <c r="DM28" s="611"/>
      <c r="DN28" s="611"/>
      <c r="DO28" s="611"/>
      <c r="DP28" s="611"/>
      <c r="DQ28" s="611"/>
      <c r="DR28" s="611"/>
      <c r="DS28" s="611"/>
      <c r="DT28" s="611"/>
      <c r="DU28" s="611"/>
      <c r="DV28" s="612"/>
      <c r="DW28" s="615">
        <v>13.9</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969761</v>
      </c>
      <c r="S29" s="611"/>
      <c r="T29" s="611"/>
      <c r="U29" s="611"/>
      <c r="V29" s="611"/>
      <c r="W29" s="611"/>
      <c r="X29" s="611"/>
      <c r="Y29" s="612"/>
      <c r="Z29" s="613">
        <v>0.4</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20197700</v>
      </c>
      <c r="CS29" s="643"/>
      <c r="CT29" s="643"/>
      <c r="CU29" s="643"/>
      <c r="CV29" s="643"/>
      <c r="CW29" s="643"/>
      <c r="CX29" s="643"/>
      <c r="CY29" s="644"/>
      <c r="CZ29" s="615">
        <v>8.1999999999999993</v>
      </c>
      <c r="DA29" s="640"/>
      <c r="DB29" s="640"/>
      <c r="DC29" s="645"/>
      <c r="DD29" s="619">
        <v>19620612</v>
      </c>
      <c r="DE29" s="643"/>
      <c r="DF29" s="643"/>
      <c r="DG29" s="643"/>
      <c r="DH29" s="643"/>
      <c r="DI29" s="643"/>
      <c r="DJ29" s="643"/>
      <c r="DK29" s="644"/>
      <c r="DL29" s="619">
        <v>18792352</v>
      </c>
      <c r="DM29" s="643"/>
      <c r="DN29" s="643"/>
      <c r="DO29" s="643"/>
      <c r="DP29" s="643"/>
      <c r="DQ29" s="643"/>
      <c r="DR29" s="643"/>
      <c r="DS29" s="643"/>
      <c r="DT29" s="643"/>
      <c r="DU29" s="643"/>
      <c r="DV29" s="644"/>
      <c r="DW29" s="615">
        <v>13.9</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55566103</v>
      </c>
      <c r="S30" s="611"/>
      <c r="T30" s="611"/>
      <c r="U30" s="611"/>
      <c r="V30" s="611"/>
      <c r="W30" s="611"/>
      <c r="X30" s="611"/>
      <c r="Y30" s="612"/>
      <c r="Z30" s="613">
        <v>21.8</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19402032</v>
      </c>
      <c r="CS30" s="611"/>
      <c r="CT30" s="611"/>
      <c r="CU30" s="611"/>
      <c r="CV30" s="611"/>
      <c r="CW30" s="611"/>
      <c r="CX30" s="611"/>
      <c r="CY30" s="612"/>
      <c r="CZ30" s="615">
        <v>7.9</v>
      </c>
      <c r="DA30" s="640"/>
      <c r="DB30" s="640"/>
      <c r="DC30" s="645"/>
      <c r="DD30" s="619">
        <v>18877735</v>
      </c>
      <c r="DE30" s="611"/>
      <c r="DF30" s="611"/>
      <c r="DG30" s="611"/>
      <c r="DH30" s="611"/>
      <c r="DI30" s="611"/>
      <c r="DJ30" s="611"/>
      <c r="DK30" s="612"/>
      <c r="DL30" s="619">
        <v>18049475</v>
      </c>
      <c r="DM30" s="611"/>
      <c r="DN30" s="611"/>
      <c r="DO30" s="611"/>
      <c r="DP30" s="611"/>
      <c r="DQ30" s="611"/>
      <c r="DR30" s="611"/>
      <c r="DS30" s="611"/>
      <c r="DT30" s="611"/>
      <c r="DU30" s="611"/>
      <c r="DV30" s="612"/>
      <c r="DW30" s="615">
        <v>13.3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v>6911</v>
      </c>
      <c r="S31" s="611"/>
      <c r="T31" s="611"/>
      <c r="U31" s="611"/>
      <c r="V31" s="611"/>
      <c r="W31" s="611"/>
      <c r="X31" s="611"/>
      <c r="Y31" s="612"/>
      <c r="Z31" s="613">
        <v>0</v>
      </c>
      <c r="AA31" s="613"/>
      <c r="AB31" s="613"/>
      <c r="AC31" s="613"/>
      <c r="AD31" s="614">
        <v>6911</v>
      </c>
      <c r="AE31" s="614"/>
      <c r="AF31" s="614"/>
      <c r="AG31" s="614"/>
      <c r="AH31" s="614"/>
      <c r="AI31" s="614"/>
      <c r="AJ31" s="614"/>
      <c r="AK31" s="614"/>
      <c r="AL31" s="615">
        <v>0</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99.5</v>
      </c>
      <c r="BH31" s="654"/>
      <c r="BI31" s="654"/>
      <c r="BJ31" s="654"/>
      <c r="BK31" s="654"/>
      <c r="BL31" s="654"/>
      <c r="BM31" s="605">
        <v>98.1</v>
      </c>
      <c r="BN31" s="654"/>
      <c r="BO31" s="654"/>
      <c r="BP31" s="654"/>
      <c r="BQ31" s="655"/>
      <c r="BR31" s="657">
        <v>99.4</v>
      </c>
      <c r="BS31" s="654"/>
      <c r="BT31" s="654"/>
      <c r="BU31" s="654"/>
      <c r="BV31" s="654"/>
      <c r="BW31" s="654"/>
      <c r="BX31" s="605">
        <v>97.9</v>
      </c>
      <c r="BY31" s="654"/>
      <c r="BZ31" s="654"/>
      <c r="CA31" s="654"/>
      <c r="CB31" s="655"/>
      <c r="CD31" s="650"/>
      <c r="CE31" s="651"/>
      <c r="CF31" s="607" t="s">
        <v>300</v>
      </c>
      <c r="CG31" s="608"/>
      <c r="CH31" s="608"/>
      <c r="CI31" s="608"/>
      <c r="CJ31" s="608"/>
      <c r="CK31" s="608"/>
      <c r="CL31" s="608"/>
      <c r="CM31" s="608"/>
      <c r="CN31" s="608"/>
      <c r="CO31" s="608"/>
      <c r="CP31" s="608"/>
      <c r="CQ31" s="609"/>
      <c r="CR31" s="610">
        <v>795668</v>
      </c>
      <c r="CS31" s="643"/>
      <c r="CT31" s="643"/>
      <c r="CU31" s="643"/>
      <c r="CV31" s="643"/>
      <c r="CW31" s="643"/>
      <c r="CX31" s="643"/>
      <c r="CY31" s="644"/>
      <c r="CZ31" s="615">
        <v>0.3</v>
      </c>
      <c r="DA31" s="640"/>
      <c r="DB31" s="640"/>
      <c r="DC31" s="645"/>
      <c r="DD31" s="619">
        <v>742877</v>
      </c>
      <c r="DE31" s="643"/>
      <c r="DF31" s="643"/>
      <c r="DG31" s="643"/>
      <c r="DH31" s="643"/>
      <c r="DI31" s="643"/>
      <c r="DJ31" s="643"/>
      <c r="DK31" s="644"/>
      <c r="DL31" s="619">
        <v>742877</v>
      </c>
      <c r="DM31" s="643"/>
      <c r="DN31" s="643"/>
      <c r="DO31" s="643"/>
      <c r="DP31" s="643"/>
      <c r="DQ31" s="643"/>
      <c r="DR31" s="643"/>
      <c r="DS31" s="643"/>
      <c r="DT31" s="643"/>
      <c r="DU31" s="643"/>
      <c r="DV31" s="644"/>
      <c r="DW31" s="615">
        <v>0.5</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15394035</v>
      </c>
      <c r="S32" s="611"/>
      <c r="T32" s="611"/>
      <c r="U32" s="611"/>
      <c r="V32" s="611"/>
      <c r="W32" s="611"/>
      <c r="X32" s="611"/>
      <c r="Y32" s="612"/>
      <c r="Z32" s="613">
        <v>6</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99.3</v>
      </c>
      <c r="BH32" s="643"/>
      <c r="BI32" s="643"/>
      <c r="BJ32" s="643"/>
      <c r="BK32" s="643"/>
      <c r="BL32" s="643"/>
      <c r="BM32" s="616">
        <v>97.9</v>
      </c>
      <c r="BN32" s="643"/>
      <c r="BO32" s="643"/>
      <c r="BP32" s="643"/>
      <c r="BQ32" s="656"/>
      <c r="BR32" s="667">
        <v>99.2</v>
      </c>
      <c r="BS32" s="643"/>
      <c r="BT32" s="643"/>
      <c r="BU32" s="643"/>
      <c r="BV32" s="643"/>
      <c r="BW32" s="643"/>
      <c r="BX32" s="616">
        <v>97.7</v>
      </c>
      <c r="BY32" s="643"/>
      <c r="BZ32" s="643"/>
      <c r="CA32" s="643"/>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427775</v>
      </c>
      <c r="S33" s="611"/>
      <c r="T33" s="611"/>
      <c r="U33" s="611"/>
      <c r="V33" s="611"/>
      <c r="W33" s="611"/>
      <c r="X33" s="611"/>
      <c r="Y33" s="612"/>
      <c r="Z33" s="613">
        <v>0.2</v>
      </c>
      <c r="AA33" s="613"/>
      <c r="AB33" s="613"/>
      <c r="AC33" s="613"/>
      <c r="AD33" s="614">
        <v>136426</v>
      </c>
      <c r="AE33" s="614"/>
      <c r="AF33" s="614"/>
      <c r="AG33" s="614"/>
      <c r="AH33" s="614"/>
      <c r="AI33" s="614"/>
      <c r="AJ33" s="614"/>
      <c r="AK33" s="614"/>
      <c r="AL33" s="615">
        <v>0.1</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99.6</v>
      </c>
      <c r="BH33" s="669"/>
      <c r="BI33" s="669"/>
      <c r="BJ33" s="669"/>
      <c r="BK33" s="669"/>
      <c r="BL33" s="669"/>
      <c r="BM33" s="670">
        <v>97.9</v>
      </c>
      <c r="BN33" s="669"/>
      <c r="BO33" s="669"/>
      <c r="BP33" s="669"/>
      <c r="BQ33" s="671"/>
      <c r="BR33" s="668">
        <v>99.5</v>
      </c>
      <c r="BS33" s="669"/>
      <c r="BT33" s="669"/>
      <c r="BU33" s="669"/>
      <c r="BV33" s="669"/>
      <c r="BW33" s="669"/>
      <c r="BX33" s="670">
        <v>97.7</v>
      </c>
      <c r="BY33" s="669"/>
      <c r="BZ33" s="669"/>
      <c r="CA33" s="669"/>
      <c r="CB33" s="671"/>
      <c r="CD33" s="607" t="s">
        <v>307</v>
      </c>
      <c r="CE33" s="608"/>
      <c r="CF33" s="608"/>
      <c r="CG33" s="608"/>
      <c r="CH33" s="608"/>
      <c r="CI33" s="608"/>
      <c r="CJ33" s="608"/>
      <c r="CK33" s="608"/>
      <c r="CL33" s="608"/>
      <c r="CM33" s="608"/>
      <c r="CN33" s="608"/>
      <c r="CO33" s="608"/>
      <c r="CP33" s="608"/>
      <c r="CQ33" s="609"/>
      <c r="CR33" s="610">
        <v>82460146</v>
      </c>
      <c r="CS33" s="643"/>
      <c r="CT33" s="643"/>
      <c r="CU33" s="643"/>
      <c r="CV33" s="643"/>
      <c r="CW33" s="643"/>
      <c r="CX33" s="643"/>
      <c r="CY33" s="644"/>
      <c r="CZ33" s="615">
        <v>33.5</v>
      </c>
      <c r="DA33" s="640"/>
      <c r="DB33" s="640"/>
      <c r="DC33" s="645"/>
      <c r="DD33" s="619">
        <v>59905742</v>
      </c>
      <c r="DE33" s="643"/>
      <c r="DF33" s="643"/>
      <c r="DG33" s="643"/>
      <c r="DH33" s="643"/>
      <c r="DI33" s="643"/>
      <c r="DJ33" s="643"/>
      <c r="DK33" s="644"/>
      <c r="DL33" s="619">
        <v>46555792</v>
      </c>
      <c r="DM33" s="643"/>
      <c r="DN33" s="643"/>
      <c r="DO33" s="643"/>
      <c r="DP33" s="643"/>
      <c r="DQ33" s="643"/>
      <c r="DR33" s="643"/>
      <c r="DS33" s="643"/>
      <c r="DT33" s="643"/>
      <c r="DU33" s="643"/>
      <c r="DV33" s="644"/>
      <c r="DW33" s="615">
        <v>34.4</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737961</v>
      </c>
      <c r="S34" s="611"/>
      <c r="T34" s="611"/>
      <c r="U34" s="611"/>
      <c r="V34" s="611"/>
      <c r="W34" s="611"/>
      <c r="X34" s="611"/>
      <c r="Y34" s="612"/>
      <c r="Z34" s="613">
        <v>0.3</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33542315</v>
      </c>
      <c r="CS34" s="611"/>
      <c r="CT34" s="611"/>
      <c r="CU34" s="611"/>
      <c r="CV34" s="611"/>
      <c r="CW34" s="611"/>
      <c r="CX34" s="611"/>
      <c r="CY34" s="612"/>
      <c r="CZ34" s="615">
        <v>13.6</v>
      </c>
      <c r="DA34" s="640"/>
      <c r="DB34" s="640"/>
      <c r="DC34" s="645"/>
      <c r="DD34" s="619">
        <v>23715893</v>
      </c>
      <c r="DE34" s="611"/>
      <c r="DF34" s="611"/>
      <c r="DG34" s="611"/>
      <c r="DH34" s="611"/>
      <c r="DI34" s="611"/>
      <c r="DJ34" s="611"/>
      <c r="DK34" s="612"/>
      <c r="DL34" s="619">
        <v>20208770</v>
      </c>
      <c r="DM34" s="611"/>
      <c r="DN34" s="611"/>
      <c r="DO34" s="611"/>
      <c r="DP34" s="611"/>
      <c r="DQ34" s="611"/>
      <c r="DR34" s="611"/>
      <c r="DS34" s="611"/>
      <c r="DT34" s="611"/>
      <c r="DU34" s="611"/>
      <c r="DV34" s="612"/>
      <c r="DW34" s="615">
        <v>14.9</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1905297</v>
      </c>
      <c r="S35" s="611"/>
      <c r="T35" s="611"/>
      <c r="U35" s="611"/>
      <c r="V35" s="611"/>
      <c r="W35" s="611"/>
      <c r="X35" s="611"/>
      <c r="Y35" s="612"/>
      <c r="Z35" s="613">
        <v>0.7</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1468678</v>
      </c>
      <c r="CS35" s="643"/>
      <c r="CT35" s="643"/>
      <c r="CU35" s="643"/>
      <c r="CV35" s="643"/>
      <c r="CW35" s="643"/>
      <c r="CX35" s="643"/>
      <c r="CY35" s="644"/>
      <c r="CZ35" s="615">
        <v>0.6</v>
      </c>
      <c r="DA35" s="640"/>
      <c r="DB35" s="640"/>
      <c r="DC35" s="645"/>
      <c r="DD35" s="619">
        <v>1149742</v>
      </c>
      <c r="DE35" s="643"/>
      <c r="DF35" s="643"/>
      <c r="DG35" s="643"/>
      <c r="DH35" s="643"/>
      <c r="DI35" s="643"/>
      <c r="DJ35" s="643"/>
      <c r="DK35" s="644"/>
      <c r="DL35" s="619">
        <v>1149742</v>
      </c>
      <c r="DM35" s="643"/>
      <c r="DN35" s="643"/>
      <c r="DO35" s="643"/>
      <c r="DP35" s="643"/>
      <c r="DQ35" s="643"/>
      <c r="DR35" s="643"/>
      <c r="DS35" s="643"/>
      <c r="DT35" s="643"/>
      <c r="DU35" s="643"/>
      <c r="DV35" s="644"/>
      <c r="DW35" s="615">
        <v>0.8</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9731811</v>
      </c>
      <c r="S36" s="611"/>
      <c r="T36" s="611"/>
      <c r="U36" s="611"/>
      <c r="V36" s="611"/>
      <c r="W36" s="611"/>
      <c r="X36" s="611"/>
      <c r="Y36" s="612"/>
      <c r="Z36" s="613">
        <v>3.8</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29668015</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650323</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13895147</v>
      </c>
      <c r="CS36" s="611"/>
      <c r="CT36" s="611"/>
      <c r="CU36" s="611"/>
      <c r="CV36" s="611"/>
      <c r="CW36" s="611"/>
      <c r="CX36" s="611"/>
      <c r="CY36" s="612"/>
      <c r="CZ36" s="615">
        <v>5.6</v>
      </c>
      <c r="DA36" s="640"/>
      <c r="DB36" s="640"/>
      <c r="DC36" s="645"/>
      <c r="DD36" s="619">
        <v>11811307</v>
      </c>
      <c r="DE36" s="611"/>
      <c r="DF36" s="611"/>
      <c r="DG36" s="611"/>
      <c r="DH36" s="611"/>
      <c r="DI36" s="611"/>
      <c r="DJ36" s="611"/>
      <c r="DK36" s="612"/>
      <c r="DL36" s="619">
        <v>9924138</v>
      </c>
      <c r="DM36" s="611"/>
      <c r="DN36" s="611"/>
      <c r="DO36" s="611"/>
      <c r="DP36" s="611"/>
      <c r="DQ36" s="611"/>
      <c r="DR36" s="611"/>
      <c r="DS36" s="611"/>
      <c r="DT36" s="611"/>
      <c r="DU36" s="611"/>
      <c r="DV36" s="612"/>
      <c r="DW36" s="615">
        <v>7.3</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10134140</v>
      </c>
      <c r="S37" s="611"/>
      <c r="T37" s="611"/>
      <c r="U37" s="611"/>
      <c r="V37" s="611"/>
      <c r="W37" s="611"/>
      <c r="X37" s="611"/>
      <c r="Y37" s="612"/>
      <c r="Z37" s="613">
        <v>4</v>
      </c>
      <c r="AA37" s="613"/>
      <c r="AB37" s="613"/>
      <c r="AC37" s="613"/>
      <c r="AD37" s="614">
        <v>67850</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8135787</v>
      </c>
      <c r="BA37" s="611"/>
      <c r="BB37" s="611"/>
      <c r="BC37" s="611"/>
      <c r="BD37" s="643"/>
      <c r="BE37" s="643"/>
      <c r="BF37" s="656"/>
      <c r="BG37" s="607" t="s">
        <v>320</v>
      </c>
      <c r="BH37" s="608"/>
      <c r="BI37" s="608"/>
      <c r="BJ37" s="608"/>
      <c r="BK37" s="608"/>
      <c r="BL37" s="608"/>
      <c r="BM37" s="608"/>
      <c r="BN37" s="608"/>
      <c r="BO37" s="608"/>
      <c r="BP37" s="608"/>
      <c r="BQ37" s="608"/>
      <c r="BR37" s="608"/>
      <c r="BS37" s="608"/>
      <c r="BT37" s="608"/>
      <c r="BU37" s="609"/>
      <c r="BV37" s="610">
        <v>-682514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541982</v>
      </c>
      <c r="CS37" s="643"/>
      <c r="CT37" s="643"/>
      <c r="CU37" s="643"/>
      <c r="CV37" s="643"/>
      <c r="CW37" s="643"/>
      <c r="CX37" s="643"/>
      <c r="CY37" s="644"/>
      <c r="CZ37" s="615">
        <v>0.2</v>
      </c>
      <c r="DA37" s="640"/>
      <c r="DB37" s="640"/>
      <c r="DC37" s="645"/>
      <c r="DD37" s="619">
        <v>308736</v>
      </c>
      <c r="DE37" s="643"/>
      <c r="DF37" s="643"/>
      <c r="DG37" s="643"/>
      <c r="DH37" s="643"/>
      <c r="DI37" s="643"/>
      <c r="DJ37" s="643"/>
      <c r="DK37" s="644"/>
      <c r="DL37" s="619">
        <v>308736</v>
      </c>
      <c r="DM37" s="643"/>
      <c r="DN37" s="643"/>
      <c r="DO37" s="643"/>
      <c r="DP37" s="643"/>
      <c r="DQ37" s="643"/>
      <c r="DR37" s="643"/>
      <c r="DS37" s="643"/>
      <c r="DT37" s="643"/>
      <c r="DU37" s="643"/>
      <c r="DV37" s="644"/>
      <c r="DW37" s="615">
        <v>0.2</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11274700</v>
      </c>
      <c r="S38" s="611"/>
      <c r="T38" s="611"/>
      <c r="U38" s="611"/>
      <c r="V38" s="611"/>
      <c r="W38" s="611"/>
      <c r="X38" s="611"/>
      <c r="Y38" s="612"/>
      <c r="Z38" s="613">
        <v>4.4000000000000004</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596289</v>
      </c>
      <c r="BA38" s="611"/>
      <c r="BB38" s="611"/>
      <c r="BC38" s="611"/>
      <c r="BD38" s="643"/>
      <c r="BE38" s="643"/>
      <c r="BF38" s="656"/>
      <c r="BG38" s="607" t="s">
        <v>324</v>
      </c>
      <c r="BH38" s="608"/>
      <c r="BI38" s="608"/>
      <c r="BJ38" s="608"/>
      <c r="BK38" s="608"/>
      <c r="BL38" s="608"/>
      <c r="BM38" s="608"/>
      <c r="BN38" s="608"/>
      <c r="BO38" s="608"/>
      <c r="BP38" s="608"/>
      <c r="BQ38" s="608"/>
      <c r="BR38" s="608"/>
      <c r="BS38" s="608"/>
      <c r="BT38" s="608"/>
      <c r="BU38" s="609"/>
      <c r="BV38" s="610">
        <v>61540</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20811585</v>
      </c>
      <c r="CS38" s="611"/>
      <c r="CT38" s="611"/>
      <c r="CU38" s="611"/>
      <c r="CV38" s="611"/>
      <c r="CW38" s="611"/>
      <c r="CX38" s="611"/>
      <c r="CY38" s="612"/>
      <c r="CZ38" s="615">
        <v>8.5</v>
      </c>
      <c r="DA38" s="640"/>
      <c r="DB38" s="640"/>
      <c r="DC38" s="645"/>
      <c r="DD38" s="619">
        <v>16616160</v>
      </c>
      <c r="DE38" s="611"/>
      <c r="DF38" s="611"/>
      <c r="DG38" s="611"/>
      <c r="DH38" s="611"/>
      <c r="DI38" s="611"/>
      <c r="DJ38" s="611"/>
      <c r="DK38" s="612"/>
      <c r="DL38" s="619">
        <v>15190942</v>
      </c>
      <c r="DM38" s="611"/>
      <c r="DN38" s="611"/>
      <c r="DO38" s="611"/>
      <c r="DP38" s="611"/>
      <c r="DQ38" s="611"/>
      <c r="DR38" s="611"/>
      <c r="DS38" s="611"/>
      <c r="DT38" s="611"/>
      <c r="DU38" s="611"/>
      <c r="DV38" s="612"/>
      <c r="DW38" s="615">
        <v>11.2</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486686</v>
      </c>
      <c r="BA39" s="611"/>
      <c r="BB39" s="611"/>
      <c r="BC39" s="611"/>
      <c r="BD39" s="643"/>
      <c r="BE39" s="643"/>
      <c r="BF39" s="656"/>
      <c r="BG39" s="607" t="s">
        <v>328</v>
      </c>
      <c r="BH39" s="608"/>
      <c r="BI39" s="608"/>
      <c r="BJ39" s="608"/>
      <c r="BK39" s="608"/>
      <c r="BL39" s="608"/>
      <c r="BM39" s="608"/>
      <c r="BN39" s="608"/>
      <c r="BO39" s="608"/>
      <c r="BP39" s="608"/>
      <c r="BQ39" s="608"/>
      <c r="BR39" s="608"/>
      <c r="BS39" s="608"/>
      <c r="BT39" s="608"/>
      <c r="BU39" s="609"/>
      <c r="BV39" s="610">
        <v>90698</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9263282</v>
      </c>
      <c r="CS39" s="643"/>
      <c r="CT39" s="643"/>
      <c r="CU39" s="643"/>
      <c r="CV39" s="643"/>
      <c r="CW39" s="643"/>
      <c r="CX39" s="643"/>
      <c r="CY39" s="644"/>
      <c r="CZ39" s="615">
        <v>3.8</v>
      </c>
      <c r="DA39" s="640"/>
      <c r="DB39" s="640"/>
      <c r="DC39" s="645"/>
      <c r="DD39" s="619">
        <v>3746117</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1109800</v>
      </c>
      <c r="S40" s="611"/>
      <c r="T40" s="611"/>
      <c r="U40" s="611"/>
      <c r="V40" s="611"/>
      <c r="W40" s="611"/>
      <c r="X40" s="611"/>
      <c r="Y40" s="612"/>
      <c r="Z40" s="613">
        <v>0.4</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233957</v>
      </c>
      <c r="BA40" s="611"/>
      <c r="BB40" s="611"/>
      <c r="BC40" s="611"/>
      <c r="BD40" s="643"/>
      <c r="BE40" s="643"/>
      <c r="BF40" s="656"/>
      <c r="BG40" s="660" t="s">
        <v>332</v>
      </c>
      <c r="BH40" s="661"/>
      <c r="BI40" s="661"/>
      <c r="BJ40" s="661"/>
      <c r="BK40" s="661"/>
      <c r="BL40" s="205"/>
      <c r="BM40" s="608" t="s">
        <v>333</v>
      </c>
      <c r="BN40" s="608"/>
      <c r="BO40" s="608"/>
      <c r="BP40" s="608"/>
      <c r="BQ40" s="608"/>
      <c r="BR40" s="608"/>
      <c r="BS40" s="608"/>
      <c r="BT40" s="608"/>
      <c r="BU40" s="609"/>
      <c r="BV40" s="610">
        <v>94</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3479139</v>
      </c>
      <c r="CS40" s="611"/>
      <c r="CT40" s="611"/>
      <c r="CU40" s="611"/>
      <c r="CV40" s="611"/>
      <c r="CW40" s="611"/>
      <c r="CX40" s="611"/>
      <c r="CY40" s="612"/>
      <c r="CZ40" s="615">
        <v>1.4</v>
      </c>
      <c r="DA40" s="640"/>
      <c r="DB40" s="640"/>
      <c r="DC40" s="645"/>
      <c r="DD40" s="619">
        <v>2866523</v>
      </c>
      <c r="DE40" s="611"/>
      <c r="DF40" s="611"/>
      <c r="DG40" s="611"/>
      <c r="DH40" s="611"/>
      <c r="DI40" s="611"/>
      <c r="DJ40" s="611"/>
      <c r="DK40" s="612"/>
      <c r="DL40" s="619">
        <v>82200</v>
      </c>
      <c r="DM40" s="611"/>
      <c r="DN40" s="611"/>
      <c r="DO40" s="611"/>
      <c r="DP40" s="611"/>
      <c r="DQ40" s="611"/>
      <c r="DR40" s="611"/>
      <c r="DS40" s="611"/>
      <c r="DT40" s="611"/>
      <c r="DU40" s="611"/>
      <c r="DV40" s="612"/>
      <c r="DW40" s="615">
        <v>0.1</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254966827</v>
      </c>
      <c r="S41" s="683"/>
      <c r="T41" s="683"/>
      <c r="U41" s="683"/>
      <c r="V41" s="683"/>
      <c r="W41" s="683"/>
      <c r="X41" s="683"/>
      <c r="Y41" s="687"/>
      <c r="Z41" s="688">
        <v>100</v>
      </c>
      <c r="AA41" s="688"/>
      <c r="AB41" s="688"/>
      <c r="AC41" s="688"/>
      <c r="AD41" s="689">
        <v>134228790</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5170042</v>
      </c>
      <c r="BA41" s="611"/>
      <c r="BB41" s="611"/>
      <c r="BC41" s="611"/>
      <c r="BD41" s="643"/>
      <c r="BE41" s="643"/>
      <c r="BF41" s="656"/>
      <c r="BG41" s="660"/>
      <c r="BH41" s="661"/>
      <c r="BI41" s="661"/>
      <c r="BJ41" s="661"/>
      <c r="BK41" s="661"/>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0"/>
      <c r="DB41" s="640"/>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331</v>
      </c>
      <c r="AR42" s="680"/>
      <c r="AS42" s="680"/>
      <c r="AT42" s="680"/>
      <c r="AU42" s="680"/>
      <c r="AV42" s="680"/>
      <c r="AW42" s="680"/>
      <c r="AX42" s="680"/>
      <c r="AY42" s="681"/>
      <c r="AZ42" s="682">
        <v>15045254</v>
      </c>
      <c r="BA42" s="683"/>
      <c r="BB42" s="683"/>
      <c r="BC42" s="683"/>
      <c r="BD42" s="669"/>
      <c r="BE42" s="669"/>
      <c r="BF42" s="671"/>
      <c r="BG42" s="662"/>
      <c r="BH42" s="663"/>
      <c r="BI42" s="663"/>
      <c r="BJ42" s="663"/>
      <c r="BK42" s="663"/>
      <c r="BL42" s="206"/>
      <c r="BM42" s="632" t="s">
        <v>339</v>
      </c>
      <c r="BN42" s="632"/>
      <c r="BO42" s="632"/>
      <c r="BP42" s="632"/>
      <c r="BQ42" s="632"/>
      <c r="BR42" s="632"/>
      <c r="BS42" s="632"/>
      <c r="BT42" s="632"/>
      <c r="BU42" s="633"/>
      <c r="BV42" s="682">
        <v>384</v>
      </c>
      <c r="BW42" s="683"/>
      <c r="BX42" s="683"/>
      <c r="BY42" s="683"/>
      <c r="BZ42" s="683"/>
      <c r="CA42" s="683"/>
      <c r="CB42" s="692"/>
      <c r="CD42" s="607" t="s">
        <v>340</v>
      </c>
      <c r="CE42" s="608"/>
      <c r="CF42" s="608"/>
      <c r="CG42" s="608"/>
      <c r="CH42" s="608"/>
      <c r="CI42" s="608"/>
      <c r="CJ42" s="608"/>
      <c r="CK42" s="608"/>
      <c r="CL42" s="608"/>
      <c r="CM42" s="608"/>
      <c r="CN42" s="608"/>
      <c r="CO42" s="608"/>
      <c r="CP42" s="608"/>
      <c r="CQ42" s="609"/>
      <c r="CR42" s="610">
        <v>35690091</v>
      </c>
      <c r="CS42" s="643"/>
      <c r="CT42" s="643"/>
      <c r="CU42" s="643"/>
      <c r="CV42" s="643"/>
      <c r="CW42" s="643"/>
      <c r="CX42" s="643"/>
      <c r="CY42" s="644"/>
      <c r="CZ42" s="615">
        <v>14.5</v>
      </c>
      <c r="DA42" s="640"/>
      <c r="DB42" s="640"/>
      <c r="DC42" s="645"/>
      <c r="DD42" s="619">
        <v>12231485</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341</v>
      </c>
      <c r="CD43" s="607" t="s">
        <v>342</v>
      </c>
      <c r="CE43" s="608"/>
      <c r="CF43" s="608"/>
      <c r="CG43" s="608"/>
      <c r="CH43" s="608"/>
      <c r="CI43" s="608"/>
      <c r="CJ43" s="608"/>
      <c r="CK43" s="608"/>
      <c r="CL43" s="608"/>
      <c r="CM43" s="608"/>
      <c r="CN43" s="608"/>
      <c r="CO43" s="608"/>
      <c r="CP43" s="608"/>
      <c r="CQ43" s="609"/>
      <c r="CR43" s="610">
        <v>835529</v>
      </c>
      <c r="CS43" s="643"/>
      <c r="CT43" s="643"/>
      <c r="CU43" s="643"/>
      <c r="CV43" s="643"/>
      <c r="CW43" s="643"/>
      <c r="CX43" s="643"/>
      <c r="CY43" s="644"/>
      <c r="CZ43" s="615">
        <v>0.3</v>
      </c>
      <c r="DA43" s="640"/>
      <c r="DB43" s="640"/>
      <c r="DC43" s="645"/>
      <c r="DD43" s="619">
        <v>754859</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344</v>
      </c>
      <c r="CG44" s="608"/>
      <c r="CH44" s="608"/>
      <c r="CI44" s="608"/>
      <c r="CJ44" s="608"/>
      <c r="CK44" s="608"/>
      <c r="CL44" s="608"/>
      <c r="CM44" s="608"/>
      <c r="CN44" s="608"/>
      <c r="CO44" s="608"/>
      <c r="CP44" s="608"/>
      <c r="CQ44" s="609"/>
      <c r="CR44" s="610">
        <v>35668681</v>
      </c>
      <c r="CS44" s="611"/>
      <c r="CT44" s="611"/>
      <c r="CU44" s="611"/>
      <c r="CV44" s="611"/>
      <c r="CW44" s="611"/>
      <c r="CX44" s="611"/>
      <c r="CY44" s="612"/>
      <c r="CZ44" s="615">
        <v>14.5</v>
      </c>
      <c r="DA44" s="616"/>
      <c r="DB44" s="616"/>
      <c r="DC44" s="622"/>
      <c r="DD44" s="619">
        <v>12231375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346</v>
      </c>
      <c r="CG45" s="608"/>
      <c r="CH45" s="608"/>
      <c r="CI45" s="608"/>
      <c r="CJ45" s="608"/>
      <c r="CK45" s="608"/>
      <c r="CL45" s="608"/>
      <c r="CM45" s="608"/>
      <c r="CN45" s="608"/>
      <c r="CO45" s="608"/>
      <c r="CP45" s="608"/>
      <c r="CQ45" s="609"/>
      <c r="CR45" s="610">
        <v>18118994</v>
      </c>
      <c r="CS45" s="643"/>
      <c r="CT45" s="643"/>
      <c r="CU45" s="643"/>
      <c r="CV45" s="643"/>
      <c r="CW45" s="643"/>
      <c r="CX45" s="643"/>
      <c r="CY45" s="644"/>
      <c r="CZ45" s="615">
        <v>7.4</v>
      </c>
      <c r="DA45" s="640"/>
      <c r="DB45" s="640"/>
      <c r="DC45" s="645"/>
      <c r="DD45" s="619">
        <v>2074093</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347</v>
      </c>
      <c r="CG46" s="608"/>
      <c r="CH46" s="608"/>
      <c r="CI46" s="608"/>
      <c r="CJ46" s="608"/>
      <c r="CK46" s="608"/>
      <c r="CL46" s="608"/>
      <c r="CM46" s="608"/>
      <c r="CN46" s="608"/>
      <c r="CO46" s="608"/>
      <c r="CP46" s="608"/>
      <c r="CQ46" s="609"/>
      <c r="CR46" s="610">
        <v>17231760</v>
      </c>
      <c r="CS46" s="611"/>
      <c r="CT46" s="611"/>
      <c r="CU46" s="611"/>
      <c r="CV46" s="611"/>
      <c r="CW46" s="611"/>
      <c r="CX46" s="611"/>
      <c r="CY46" s="612"/>
      <c r="CZ46" s="615">
        <v>7</v>
      </c>
      <c r="DA46" s="616"/>
      <c r="DB46" s="616"/>
      <c r="DC46" s="622"/>
      <c r="DD46" s="619">
        <v>10128154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348</v>
      </c>
      <c r="CG47" s="608"/>
      <c r="CH47" s="608"/>
      <c r="CI47" s="608"/>
      <c r="CJ47" s="608"/>
      <c r="CK47" s="608"/>
      <c r="CL47" s="608"/>
      <c r="CM47" s="608"/>
      <c r="CN47" s="608"/>
      <c r="CO47" s="608"/>
      <c r="CP47" s="608"/>
      <c r="CQ47" s="609"/>
      <c r="CR47" s="610">
        <v>21410</v>
      </c>
      <c r="CS47" s="643"/>
      <c r="CT47" s="643"/>
      <c r="CU47" s="643"/>
      <c r="CV47" s="643"/>
      <c r="CW47" s="643"/>
      <c r="CX47" s="643"/>
      <c r="CY47" s="644"/>
      <c r="CZ47" s="615">
        <v>0</v>
      </c>
      <c r="DA47" s="640"/>
      <c r="DB47" s="640"/>
      <c r="DC47" s="645"/>
      <c r="DD47" s="619">
        <v>110</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349</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350</v>
      </c>
      <c r="CE49" s="632"/>
      <c r="CF49" s="632"/>
      <c r="CG49" s="632"/>
      <c r="CH49" s="632"/>
      <c r="CI49" s="632"/>
      <c r="CJ49" s="632"/>
      <c r="CK49" s="632"/>
      <c r="CL49" s="632"/>
      <c r="CM49" s="632"/>
      <c r="CN49" s="632"/>
      <c r="CO49" s="632"/>
      <c r="CP49" s="632"/>
      <c r="CQ49" s="633"/>
      <c r="CR49" s="682">
        <v>245982223</v>
      </c>
      <c r="CS49" s="669"/>
      <c r="CT49" s="669"/>
      <c r="CU49" s="669"/>
      <c r="CV49" s="669"/>
      <c r="CW49" s="669"/>
      <c r="CX49" s="669"/>
      <c r="CY49" s="698"/>
      <c r="CZ49" s="690">
        <v>100</v>
      </c>
      <c r="DA49" s="699"/>
      <c r="DB49" s="699"/>
      <c r="DC49" s="700"/>
      <c r="DD49" s="701">
        <v>153321516</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o1Jtns6d9MV2ZhoklY7GezRPcBxRGQBjL/FtZGGchKCcaqunsbQ4WP0TJO8rS0MhSQzgm2v00f7kIDDNXttLXA==" saltValue="TZ8qAg5T27c96O4vheaXh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2" zoomScale="55" zoomScaleNormal="55" zoomScaleSheetLayoutView="70" workbookViewId="0">
      <selection activeCell="AP38" sqref="AP38:AT38"/>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0" t="s">
        <v>370</v>
      </c>
      <c r="DH5" s="751"/>
      <c r="DI5" s="751"/>
      <c r="DJ5" s="751"/>
      <c r="DK5" s="752"/>
      <c r="DL5" s="750" t="s">
        <v>371</v>
      </c>
      <c r="DM5" s="751"/>
      <c r="DN5" s="751"/>
      <c r="DO5" s="751"/>
      <c r="DP5" s="752"/>
      <c r="DQ5" s="720" t="s">
        <v>372</v>
      </c>
      <c r="DR5" s="721"/>
      <c r="DS5" s="721"/>
      <c r="DT5" s="721"/>
      <c r="DU5" s="722"/>
      <c r="DV5" s="720" t="s">
        <v>363</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373</v>
      </c>
      <c r="C7" s="737"/>
      <c r="D7" s="737"/>
      <c r="E7" s="737"/>
      <c r="F7" s="737"/>
      <c r="G7" s="737"/>
      <c r="H7" s="737"/>
      <c r="I7" s="737"/>
      <c r="J7" s="737"/>
      <c r="K7" s="737"/>
      <c r="L7" s="737"/>
      <c r="M7" s="737"/>
      <c r="N7" s="737"/>
      <c r="O7" s="737"/>
      <c r="P7" s="738"/>
      <c r="Q7" s="739">
        <v>254438</v>
      </c>
      <c r="R7" s="740"/>
      <c r="S7" s="740"/>
      <c r="T7" s="740"/>
      <c r="U7" s="740"/>
      <c r="V7" s="740">
        <v>245476</v>
      </c>
      <c r="W7" s="740"/>
      <c r="X7" s="740"/>
      <c r="Y7" s="740"/>
      <c r="Z7" s="740"/>
      <c r="AA7" s="740">
        <v>8962</v>
      </c>
      <c r="AB7" s="740"/>
      <c r="AC7" s="740"/>
      <c r="AD7" s="740"/>
      <c r="AE7" s="741"/>
      <c r="AF7" s="742">
        <v>5798</v>
      </c>
      <c r="AG7" s="743"/>
      <c r="AH7" s="743"/>
      <c r="AI7" s="743"/>
      <c r="AJ7" s="744"/>
      <c r="AK7" s="745">
        <v>1466</v>
      </c>
      <c r="AL7" s="746"/>
      <c r="AM7" s="746"/>
      <c r="AN7" s="746"/>
      <c r="AO7" s="746"/>
      <c r="AP7" s="746">
        <v>174373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558</v>
      </c>
      <c r="BT7" s="734"/>
      <c r="BU7" s="734"/>
      <c r="BV7" s="734"/>
      <c r="BW7" s="734"/>
      <c r="BX7" s="734"/>
      <c r="BY7" s="734"/>
      <c r="BZ7" s="734"/>
      <c r="CA7" s="734"/>
      <c r="CB7" s="734"/>
      <c r="CC7" s="734"/>
      <c r="CD7" s="734"/>
      <c r="CE7" s="734"/>
      <c r="CF7" s="734"/>
      <c r="CG7" s="749"/>
      <c r="CH7" s="730">
        <v>-4</v>
      </c>
      <c r="CI7" s="731"/>
      <c r="CJ7" s="731"/>
      <c r="CK7" s="731"/>
      <c r="CL7" s="732"/>
      <c r="CM7" s="730">
        <v>59</v>
      </c>
      <c r="CN7" s="731"/>
      <c r="CO7" s="731"/>
      <c r="CP7" s="731"/>
      <c r="CQ7" s="732"/>
      <c r="CR7" s="730">
        <v>20</v>
      </c>
      <c r="CS7" s="731"/>
      <c r="CT7" s="731"/>
      <c r="CU7" s="731"/>
      <c r="CV7" s="732"/>
      <c r="CW7" s="730" t="s">
        <v>490</v>
      </c>
      <c r="CX7" s="731"/>
      <c r="CY7" s="731"/>
      <c r="CZ7" s="731"/>
      <c r="DA7" s="732"/>
      <c r="DB7" s="730" t="s">
        <v>490</v>
      </c>
      <c r="DC7" s="731"/>
      <c r="DD7" s="731"/>
      <c r="DE7" s="731"/>
      <c r="DF7" s="732"/>
      <c r="DG7" s="730" t="s">
        <v>490</v>
      </c>
      <c r="DH7" s="731"/>
      <c r="DI7" s="731"/>
      <c r="DJ7" s="731"/>
      <c r="DK7" s="732"/>
      <c r="DL7" s="730" t="s">
        <v>490</v>
      </c>
      <c r="DM7" s="731"/>
      <c r="DN7" s="731"/>
      <c r="DO7" s="731"/>
      <c r="DP7" s="732"/>
      <c r="DQ7" s="730" t="s">
        <v>490</v>
      </c>
      <c r="DR7" s="731"/>
      <c r="DS7" s="731"/>
      <c r="DT7" s="731"/>
      <c r="DU7" s="732"/>
      <c r="DV7" s="733"/>
      <c r="DW7" s="734"/>
      <c r="DX7" s="734"/>
      <c r="DY7" s="734"/>
      <c r="DZ7" s="735"/>
      <c r="EA7" s="216"/>
    </row>
    <row r="8" spans="1:131" s="217" customFormat="1" ht="26.25" customHeight="1" x14ac:dyDescent="0.2">
      <c r="A8" s="220">
        <v>2</v>
      </c>
      <c r="B8" s="767" t="s">
        <v>374</v>
      </c>
      <c r="C8" s="768"/>
      <c r="D8" s="768"/>
      <c r="E8" s="768"/>
      <c r="F8" s="768"/>
      <c r="G8" s="768"/>
      <c r="H8" s="768"/>
      <c r="I8" s="768"/>
      <c r="J8" s="768"/>
      <c r="K8" s="768"/>
      <c r="L8" s="768"/>
      <c r="M8" s="768"/>
      <c r="N8" s="768"/>
      <c r="O8" s="768"/>
      <c r="P8" s="769"/>
      <c r="Q8" s="770">
        <v>146</v>
      </c>
      <c r="R8" s="771"/>
      <c r="S8" s="771"/>
      <c r="T8" s="771"/>
      <c r="U8" s="771"/>
      <c r="V8" s="771">
        <v>123</v>
      </c>
      <c r="W8" s="771"/>
      <c r="X8" s="771"/>
      <c r="Y8" s="771"/>
      <c r="Z8" s="771"/>
      <c r="AA8" s="771">
        <v>23</v>
      </c>
      <c r="AB8" s="771"/>
      <c r="AC8" s="771"/>
      <c r="AD8" s="771"/>
      <c r="AE8" s="772"/>
      <c r="AF8" s="773" t="s">
        <v>122</v>
      </c>
      <c r="AG8" s="774"/>
      <c r="AH8" s="774"/>
      <c r="AI8" s="774"/>
      <c r="AJ8" s="775"/>
      <c r="AK8" s="756">
        <v>1</v>
      </c>
      <c r="AL8" s="757"/>
      <c r="AM8" s="757"/>
      <c r="AN8" s="757"/>
      <c r="AO8" s="757"/>
      <c r="AP8" s="757">
        <v>232</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559</v>
      </c>
      <c r="BT8" s="761"/>
      <c r="BU8" s="761"/>
      <c r="BV8" s="761"/>
      <c r="BW8" s="761"/>
      <c r="BX8" s="761"/>
      <c r="BY8" s="761"/>
      <c r="BZ8" s="761"/>
      <c r="CA8" s="761"/>
      <c r="CB8" s="761"/>
      <c r="CC8" s="761"/>
      <c r="CD8" s="761"/>
      <c r="CE8" s="761"/>
      <c r="CF8" s="761"/>
      <c r="CG8" s="762"/>
      <c r="CH8" s="763">
        <v>-20</v>
      </c>
      <c r="CI8" s="764"/>
      <c r="CJ8" s="764"/>
      <c r="CK8" s="764"/>
      <c r="CL8" s="765"/>
      <c r="CM8" s="763">
        <v>239</v>
      </c>
      <c r="CN8" s="764"/>
      <c r="CO8" s="764"/>
      <c r="CP8" s="764"/>
      <c r="CQ8" s="765"/>
      <c r="CR8" s="763">
        <v>100</v>
      </c>
      <c r="CS8" s="764"/>
      <c r="CT8" s="764"/>
      <c r="CU8" s="764"/>
      <c r="CV8" s="765"/>
      <c r="CW8" s="763">
        <v>72</v>
      </c>
      <c r="CX8" s="764"/>
      <c r="CY8" s="764"/>
      <c r="CZ8" s="764"/>
      <c r="DA8" s="765"/>
      <c r="DB8" s="763" t="s">
        <v>490</v>
      </c>
      <c r="DC8" s="764"/>
      <c r="DD8" s="764"/>
      <c r="DE8" s="764"/>
      <c r="DF8" s="765"/>
      <c r="DG8" s="763" t="s">
        <v>490</v>
      </c>
      <c r="DH8" s="764"/>
      <c r="DI8" s="764"/>
      <c r="DJ8" s="764"/>
      <c r="DK8" s="765"/>
      <c r="DL8" s="763" t="s">
        <v>490</v>
      </c>
      <c r="DM8" s="764"/>
      <c r="DN8" s="764"/>
      <c r="DO8" s="764"/>
      <c r="DP8" s="765"/>
      <c r="DQ8" s="763" t="s">
        <v>490</v>
      </c>
      <c r="DR8" s="764"/>
      <c r="DS8" s="764"/>
      <c r="DT8" s="764"/>
      <c r="DU8" s="765"/>
      <c r="DV8" s="760"/>
      <c r="DW8" s="761"/>
      <c r="DX8" s="761"/>
      <c r="DY8" s="761"/>
      <c r="DZ8" s="766"/>
      <c r="EA8" s="216"/>
    </row>
    <row r="9" spans="1:131" s="217" customFormat="1" ht="26.25" customHeight="1" x14ac:dyDescent="0.2">
      <c r="A9" s="220">
        <v>3</v>
      </c>
      <c r="B9" s="767" t="s">
        <v>375</v>
      </c>
      <c r="C9" s="768"/>
      <c r="D9" s="768"/>
      <c r="E9" s="768"/>
      <c r="F9" s="768"/>
      <c r="G9" s="768"/>
      <c r="H9" s="768"/>
      <c r="I9" s="768"/>
      <c r="J9" s="768"/>
      <c r="K9" s="768"/>
      <c r="L9" s="768"/>
      <c r="M9" s="768"/>
      <c r="N9" s="768"/>
      <c r="O9" s="768"/>
      <c r="P9" s="769"/>
      <c r="Q9" s="770">
        <v>50</v>
      </c>
      <c r="R9" s="771"/>
      <c r="S9" s="771"/>
      <c r="T9" s="771"/>
      <c r="U9" s="771"/>
      <c r="V9" s="771">
        <v>50</v>
      </c>
      <c r="W9" s="771"/>
      <c r="X9" s="771"/>
      <c r="Y9" s="771"/>
      <c r="Z9" s="771"/>
      <c r="AA9" s="771">
        <v>0</v>
      </c>
      <c r="AB9" s="771"/>
      <c r="AC9" s="771"/>
      <c r="AD9" s="771"/>
      <c r="AE9" s="772"/>
      <c r="AF9" s="773" t="s">
        <v>122</v>
      </c>
      <c r="AG9" s="774"/>
      <c r="AH9" s="774"/>
      <c r="AI9" s="774"/>
      <c r="AJ9" s="775"/>
      <c r="AK9" s="756">
        <v>1</v>
      </c>
      <c r="AL9" s="757"/>
      <c r="AM9" s="757"/>
      <c r="AN9" s="757"/>
      <c r="AO9" s="757"/>
      <c r="AP9" s="757" t="s">
        <v>549</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560</v>
      </c>
      <c r="BT9" s="761"/>
      <c r="BU9" s="761"/>
      <c r="BV9" s="761"/>
      <c r="BW9" s="761"/>
      <c r="BX9" s="761"/>
      <c r="BY9" s="761"/>
      <c r="BZ9" s="761"/>
      <c r="CA9" s="761"/>
      <c r="CB9" s="761"/>
      <c r="CC9" s="761"/>
      <c r="CD9" s="761"/>
      <c r="CE9" s="761"/>
      <c r="CF9" s="761"/>
      <c r="CG9" s="762"/>
      <c r="CH9" s="763">
        <v>-19</v>
      </c>
      <c r="CI9" s="764"/>
      <c r="CJ9" s="764"/>
      <c r="CK9" s="764"/>
      <c r="CL9" s="765"/>
      <c r="CM9" s="763">
        <v>332</v>
      </c>
      <c r="CN9" s="764"/>
      <c r="CO9" s="764"/>
      <c r="CP9" s="764"/>
      <c r="CQ9" s="765"/>
      <c r="CR9" s="763">
        <v>102</v>
      </c>
      <c r="CS9" s="764"/>
      <c r="CT9" s="764"/>
      <c r="CU9" s="764"/>
      <c r="CV9" s="765"/>
      <c r="CW9" s="763">
        <v>4</v>
      </c>
      <c r="CX9" s="764"/>
      <c r="CY9" s="764"/>
      <c r="CZ9" s="764"/>
      <c r="DA9" s="765"/>
      <c r="DB9" s="763" t="s">
        <v>490</v>
      </c>
      <c r="DC9" s="764"/>
      <c r="DD9" s="764"/>
      <c r="DE9" s="764"/>
      <c r="DF9" s="765"/>
      <c r="DG9" s="763" t="s">
        <v>490</v>
      </c>
      <c r="DH9" s="764"/>
      <c r="DI9" s="764"/>
      <c r="DJ9" s="764"/>
      <c r="DK9" s="765"/>
      <c r="DL9" s="763" t="s">
        <v>490</v>
      </c>
      <c r="DM9" s="764"/>
      <c r="DN9" s="764"/>
      <c r="DO9" s="764"/>
      <c r="DP9" s="765"/>
      <c r="DQ9" s="763" t="s">
        <v>490</v>
      </c>
      <c r="DR9" s="764"/>
      <c r="DS9" s="764"/>
      <c r="DT9" s="764"/>
      <c r="DU9" s="765"/>
      <c r="DV9" s="760"/>
      <c r="DW9" s="761"/>
      <c r="DX9" s="761"/>
      <c r="DY9" s="761"/>
      <c r="DZ9" s="766"/>
      <c r="EA9" s="216"/>
    </row>
    <row r="10" spans="1:131" s="217" customFormat="1" ht="26.25" customHeight="1" x14ac:dyDescent="0.2">
      <c r="A10" s="220">
        <v>4</v>
      </c>
      <c r="B10" s="767" t="s">
        <v>376</v>
      </c>
      <c r="C10" s="768"/>
      <c r="D10" s="768"/>
      <c r="E10" s="768"/>
      <c r="F10" s="768"/>
      <c r="G10" s="768"/>
      <c r="H10" s="768"/>
      <c r="I10" s="768"/>
      <c r="J10" s="768"/>
      <c r="K10" s="768"/>
      <c r="L10" s="768"/>
      <c r="M10" s="768"/>
      <c r="N10" s="768"/>
      <c r="O10" s="768"/>
      <c r="P10" s="769"/>
      <c r="Q10" s="770">
        <v>482</v>
      </c>
      <c r="R10" s="771"/>
      <c r="S10" s="771"/>
      <c r="T10" s="771"/>
      <c r="U10" s="771"/>
      <c r="V10" s="771">
        <v>482</v>
      </c>
      <c r="W10" s="771"/>
      <c r="X10" s="771"/>
      <c r="Y10" s="771"/>
      <c r="Z10" s="771"/>
      <c r="AA10" s="771">
        <v>0</v>
      </c>
      <c r="AB10" s="771"/>
      <c r="AC10" s="771"/>
      <c r="AD10" s="771"/>
      <c r="AE10" s="772"/>
      <c r="AF10" s="773" t="s">
        <v>122</v>
      </c>
      <c r="AG10" s="774"/>
      <c r="AH10" s="774"/>
      <c r="AI10" s="774"/>
      <c r="AJ10" s="775"/>
      <c r="AK10" s="756">
        <v>474</v>
      </c>
      <c r="AL10" s="757"/>
      <c r="AM10" s="757"/>
      <c r="AN10" s="757"/>
      <c r="AO10" s="757"/>
      <c r="AP10" s="757" t="s">
        <v>549</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t="s">
        <v>561</v>
      </c>
      <c r="BT10" s="761"/>
      <c r="BU10" s="761"/>
      <c r="BV10" s="761"/>
      <c r="BW10" s="761"/>
      <c r="BX10" s="761"/>
      <c r="BY10" s="761"/>
      <c r="BZ10" s="761"/>
      <c r="CA10" s="761"/>
      <c r="CB10" s="761"/>
      <c r="CC10" s="761"/>
      <c r="CD10" s="761"/>
      <c r="CE10" s="761"/>
      <c r="CF10" s="761"/>
      <c r="CG10" s="762"/>
      <c r="CH10" s="763">
        <v>148</v>
      </c>
      <c r="CI10" s="764"/>
      <c r="CJ10" s="764"/>
      <c r="CK10" s="764"/>
      <c r="CL10" s="765"/>
      <c r="CM10" s="763">
        <v>2636</v>
      </c>
      <c r="CN10" s="764"/>
      <c r="CO10" s="764"/>
      <c r="CP10" s="764"/>
      <c r="CQ10" s="765"/>
      <c r="CR10" s="763">
        <v>80</v>
      </c>
      <c r="CS10" s="764"/>
      <c r="CT10" s="764"/>
      <c r="CU10" s="764"/>
      <c r="CV10" s="765"/>
      <c r="CW10" s="763" t="s">
        <v>490</v>
      </c>
      <c r="CX10" s="764"/>
      <c r="CY10" s="764"/>
      <c r="CZ10" s="764"/>
      <c r="DA10" s="765"/>
      <c r="DB10" s="763" t="s">
        <v>490</v>
      </c>
      <c r="DC10" s="764"/>
      <c r="DD10" s="764"/>
      <c r="DE10" s="764"/>
      <c r="DF10" s="765"/>
      <c r="DG10" s="763" t="s">
        <v>490</v>
      </c>
      <c r="DH10" s="764"/>
      <c r="DI10" s="764"/>
      <c r="DJ10" s="764"/>
      <c r="DK10" s="765"/>
      <c r="DL10" s="763" t="s">
        <v>490</v>
      </c>
      <c r="DM10" s="764"/>
      <c r="DN10" s="764"/>
      <c r="DO10" s="764"/>
      <c r="DP10" s="765"/>
      <c r="DQ10" s="763" t="s">
        <v>490</v>
      </c>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t="s">
        <v>562</v>
      </c>
      <c r="BT11" s="761"/>
      <c r="BU11" s="761"/>
      <c r="BV11" s="761"/>
      <c r="BW11" s="761"/>
      <c r="BX11" s="761"/>
      <c r="BY11" s="761"/>
      <c r="BZ11" s="761"/>
      <c r="CA11" s="761"/>
      <c r="CB11" s="761"/>
      <c r="CC11" s="761"/>
      <c r="CD11" s="761"/>
      <c r="CE11" s="761"/>
      <c r="CF11" s="761"/>
      <c r="CG11" s="762"/>
      <c r="CH11" s="763">
        <v>1</v>
      </c>
      <c r="CI11" s="764"/>
      <c r="CJ11" s="764"/>
      <c r="CK11" s="764"/>
      <c r="CL11" s="765"/>
      <c r="CM11" s="763">
        <v>-128</v>
      </c>
      <c r="CN11" s="764"/>
      <c r="CO11" s="764"/>
      <c r="CP11" s="764"/>
      <c r="CQ11" s="765"/>
      <c r="CR11" s="763">
        <v>80</v>
      </c>
      <c r="CS11" s="764"/>
      <c r="CT11" s="764"/>
      <c r="CU11" s="764"/>
      <c r="CV11" s="765"/>
      <c r="CW11" s="763" t="s">
        <v>490</v>
      </c>
      <c r="CX11" s="764"/>
      <c r="CY11" s="764"/>
      <c r="CZ11" s="764"/>
      <c r="DA11" s="765"/>
      <c r="DB11" s="763" t="s">
        <v>490</v>
      </c>
      <c r="DC11" s="764"/>
      <c r="DD11" s="764"/>
      <c r="DE11" s="764"/>
      <c r="DF11" s="765"/>
      <c r="DG11" s="763" t="s">
        <v>490</v>
      </c>
      <c r="DH11" s="764"/>
      <c r="DI11" s="764"/>
      <c r="DJ11" s="764"/>
      <c r="DK11" s="765"/>
      <c r="DL11" s="763" t="s">
        <v>490</v>
      </c>
      <c r="DM11" s="764"/>
      <c r="DN11" s="764"/>
      <c r="DO11" s="764"/>
      <c r="DP11" s="765"/>
      <c r="DQ11" s="763" t="s">
        <v>490</v>
      </c>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t="s">
        <v>563</v>
      </c>
      <c r="BT12" s="761"/>
      <c r="BU12" s="761"/>
      <c r="BV12" s="761"/>
      <c r="BW12" s="761"/>
      <c r="BX12" s="761"/>
      <c r="BY12" s="761"/>
      <c r="BZ12" s="761"/>
      <c r="CA12" s="761"/>
      <c r="CB12" s="761"/>
      <c r="CC12" s="761"/>
      <c r="CD12" s="761"/>
      <c r="CE12" s="761"/>
      <c r="CF12" s="761"/>
      <c r="CG12" s="762"/>
      <c r="CH12" s="763">
        <v>6</v>
      </c>
      <c r="CI12" s="764"/>
      <c r="CJ12" s="764"/>
      <c r="CK12" s="764"/>
      <c r="CL12" s="765"/>
      <c r="CM12" s="763">
        <v>79</v>
      </c>
      <c r="CN12" s="764"/>
      <c r="CO12" s="764"/>
      <c r="CP12" s="764"/>
      <c r="CQ12" s="765"/>
      <c r="CR12" s="763">
        <v>24</v>
      </c>
      <c r="CS12" s="764"/>
      <c r="CT12" s="764"/>
      <c r="CU12" s="764"/>
      <c r="CV12" s="765"/>
      <c r="CW12" s="763" t="s">
        <v>490</v>
      </c>
      <c r="CX12" s="764"/>
      <c r="CY12" s="764"/>
      <c r="CZ12" s="764"/>
      <c r="DA12" s="765"/>
      <c r="DB12" s="763" t="s">
        <v>490</v>
      </c>
      <c r="DC12" s="764"/>
      <c r="DD12" s="764"/>
      <c r="DE12" s="764"/>
      <c r="DF12" s="765"/>
      <c r="DG12" s="763" t="s">
        <v>490</v>
      </c>
      <c r="DH12" s="764"/>
      <c r="DI12" s="764"/>
      <c r="DJ12" s="764"/>
      <c r="DK12" s="765"/>
      <c r="DL12" s="763" t="s">
        <v>490</v>
      </c>
      <c r="DM12" s="764"/>
      <c r="DN12" s="764"/>
      <c r="DO12" s="764"/>
      <c r="DP12" s="765"/>
      <c r="DQ12" s="763" t="s">
        <v>490</v>
      </c>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t="s">
        <v>564</v>
      </c>
      <c r="BT13" s="761"/>
      <c r="BU13" s="761"/>
      <c r="BV13" s="761"/>
      <c r="BW13" s="761"/>
      <c r="BX13" s="761"/>
      <c r="BY13" s="761"/>
      <c r="BZ13" s="761"/>
      <c r="CA13" s="761"/>
      <c r="CB13" s="761"/>
      <c r="CC13" s="761"/>
      <c r="CD13" s="761"/>
      <c r="CE13" s="761"/>
      <c r="CF13" s="761"/>
      <c r="CG13" s="762"/>
      <c r="CH13" s="763">
        <v>2</v>
      </c>
      <c r="CI13" s="764"/>
      <c r="CJ13" s="764"/>
      <c r="CK13" s="764"/>
      <c r="CL13" s="765"/>
      <c r="CM13" s="763">
        <v>121</v>
      </c>
      <c r="CN13" s="764"/>
      <c r="CO13" s="764"/>
      <c r="CP13" s="764"/>
      <c r="CQ13" s="765"/>
      <c r="CR13" s="763">
        <v>30</v>
      </c>
      <c r="CS13" s="764"/>
      <c r="CT13" s="764"/>
      <c r="CU13" s="764"/>
      <c r="CV13" s="765"/>
      <c r="CW13" s="763" t="s">
        <v>490</v>
      </c>
      <c r="CX13" s="764"/>
      <c r="CY13" s="764"/>
      <c r="CZ13" s="764"/>
      <c r="DA13" s="765"/>
      <c r="DB13" s="763" t="s">
        <v>490</v>
      </c>
      <c r="DC13" s="764"/>
      <c r="DD13" s="764"/>
      <c r="DE13" s="764"/>
      <c r="DF13" s="765"/>
      <c r="DG13" s="763" t="s">
        <v>490</v>
      </c>
      <c r="DH13" s="764"/>
      <c r="DI13" s="764"/>
      <c r="DJ13" s="764"/>
      <c r="DK13" s="765"/>
      <c r="DL13" s="763" t="s">
        <v>490</v>
      </c>
      <c r="DM13" s="764"/>
      <c r="DN13" s="764"/>
      <c r="DO13" s="764"/>
      <c r="DP13" s="765"/>
      <c r="DQ13" s="763" t="s">
        <v>490</v>
      </c>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t="s">
        <v>565</v>
      </c>
      <c r="BT14" s="761"/>
      <c r="BU14" s="761"/>
      <c r="BV14" s="761"/>
      <c r="BW14" s="761"/>
      <c r="BX14" s="761"/>
      <c r="BY14" s="761"/>
      <c r="BZ14" s="761"/>
      <c r="CA14" s="761"/>
      <c r="CB14" s="761"/>
      <c r="CC14" s="761"/>
      <c r="CD14" s="761"/>
      <c r="CE14" s="761"/>
      <c r="CF14" s="761"/>
      <c r="CG14" s="762"/>
      <c r="CH14" s="763">
        <v>21</v>
      </c>
      <c r="CI14" s="764"/>
      <c r="CJ14" s="764"/>
      <c r="CK14" s="764"/>
      <c r="CL14" s="765"/>
      <c r="CM14" s="763">
        <v>523</v>
      </c>
      <c r="CN14" s="764"/>
      <c r="CO14" s="764"/>
      <c r="CP14" s="764"/>
      <c r="CQ14" s="765"/>
      <c r="CR14" s="763">
        <v>96</v>
      </c>
      <c r="CS14" s="764"/>
      <c r="CT14" s="764"/>
      <c r="CU14" s="764"/>
      <c r="CV14" s="765"/>
      <c r="CW14" s="763" t="s">
        <v>490</v>
      </c>
      <c r="CX14" s="764"/>
      <c r="CY14" s="764"/>
      <c r="CZ14" s="764"/>
      <c r="DA14" s="765"/>
      <c r="DB14" s="763" t="s">
        <v>490</v>
      </c>
      <c r="DC14" s="764"/>
      <c r="DD14" s="764"/>
      <c r="DE14" s="764"/>
      <c r="DF14" s="765"/>
      <c r="DG14" s="763" t="s">
        <v>490</v>
      </c>
      <c r="DH14" s="764"/>
      <c r="DI14" s="764"/>
      <c r="DJ14" s="764"/>
      <c r="DK14" s="765"/>
      <c r="DL14" s="763" t="s">
        <v>490</v>
      </c>
      <c r="DM14" s="764"/>
      <c r="DN14" s="764"/>
      <c r="DO14" s="764"/>
      <c r="DP14" s="765"/>
      <c r="DQ14" s="763" t="s">
        <v>490</v>
      </c>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378</v>
      </c>
      <c r="B23" s="776" t="s">
        <v>379</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5798</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356</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363</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390</v>
      </c>
      <c r="C28" s="737"/>
      <c r="D28" s="737"/>
      <c r="E28" s="737"/>
      <c r="F28" s="737"/>
      <c r="G28" s="737"/>
      <c r="H28" s="737"/>
      <c r="I28" s="737"/>
      <c r="J28" s="737"/>
      <c r="K28" s="737"/>
      <c r="L28" s="737"/>
      <c r="M28" s="737"/>
      <c r="N28" s="737"/>
      <c r="O28" s="737"/>
      <c r="P28" s="738"/>
      <c r="Q28" s="809">
        <v>51889</v>
      </c>
      <c r="R28" s="810"/>
      <c r="S28" s="810"/>
      <c r="T28" s="810"/>
      <c r="U28" s="810"/>
      <c r="V28" s="810">
        <v>51209</v>
      </c>
      <c r="W28" s="810"/>
      <c r="X28" s="810"/>
      <c r="Y28" s="810"/>
      <c r="Z28" s="810"/>
      <c r="AA28" s="810">
        <v>680</v>
      </c>
      <c r="AB28" s="810"/>
      <c r="AC28" s="810"/>
      <c r="AD28" s="810"/>
      <c r="AE28" s="811"/>
      <c r="AF28" s="812">
        <v>680</v>
      </c>
      <c r="AG28" s="810"/>
      <c r="AH28" s="810"/>
      <c r="AI28" s="810"/>
      <c r="AJ28" s="813"/>
      <c r="AK28" s="814">
        <v>5875</v>
      </c>
      <c r="AL28" s="815"/>
      <c r="AM28" s="815"/>
      <c r="AN28" s="815"/>
      <c r="AO28" s="815"/>
      <c r="AP28" s="815" t="s">
        <v>549</v>
      </c>
      <c r="AQ28" s="815"/>
      <c r="AR28" s="815"/>
      <c r="AS28" s="815"/>
      <c r="AT28" s="815"/>
      <c r="AU28" s="815" t="s">
        <v>549</v>
      </c>
      <c r="AV28" s="815"/>
      <c r="AW28" s="815"/>
      <c r="AX28" s="815"/>
      <c r="AY28" s="815"/>
      <c r="AZ28" s="816" t="s">
        <v>549</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391</v>
      </c>
      <c r="C29" s="768"/>
      <c r="D29" s="768"/>
      <c r="E29" s="768"/>
      <c r="F29" s="768"/>
      <c r="G29" s="768"/>
      <c r="H29" s="768"/>
      <c r="I29" s="768"/>
      <c r="J29" s="768"/>
      <c r="K29" s="768"/>
      <c r="L29" s="768"/>
      <c r="M29" s="768"/>
      <c r="N29" s="768"/>
      <c r="O29" s="768"/>
      <c r="P29" s="769"/>
      <c r="Q29" s="770">
        <v>48470</v>
      </c>
      <c r="R29" s="771"/>
      <c r="S29" s="771"/>
      <c r="T29" s="771"/>
      <c r="U29" s="771"/>
      <c r="V29" s="771">
        <v>48405</v>
      </c>
      <c r="W29" s="771"/>
      <c r="X29" s="771"/>
      <c r="Y29" s="771"/>
      <c r="Z29" s="771"/>
      <c r="AA29" s="771">
        <v>65</v>
      </c>
      <c r="AB29" s="771"/>
      <c r="AC29" s="771"/>
      <c r="AD29" s="771"/>
      <c r="AE29" s="772"/>
      <c r="AF29" s="773">
        <v>65</v>
      </c>
      <c r="AG29" s="774"/>
      <c r="AH29" s="774"/>
      <c r="AI29" s="774"/>
      <c r="AJ29" s="775"/>
      <c r="AK29" s="821">
        <v>7436</v>
      </c>
      <c r="AL29" s="817"/>
      <c r="AM29" s="817"/>
      <c r="AN29" s="817"/>
      <c r="AO29" s="817"/>
      <c r="AP29" s="817" t="s">
        <v>549</v>
      </c>
      <c r="AQ29" s="817"/>
      <c r="AR29" s="817"/>
      <c r="AS29" s="817"/>
      <c r="AT29" s="817"/>
      <c r="AU29" s="817" t="s">
        <v>549</v>
      </c>
      <c r="AV29" s="817"/>
      <c r="AW29" s="817"/>
      <c r="AX29" s="817"/>
      <c r="AY29" s="817"/>
      <c r="AZ29" s="818" t="s">
        <v>549</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392</v>
      </c>
      <c r="C30" s="768"/>
      <c r="D30" s="768"/>
      <c r="E30" s="768"/>
      <c r="F30" s="768"/>
      <c r="G30" s="768"/>
      <c r="H30" s="768"/>
      <c r="I30" s="768"/>
      <c r="J30" s="768"/>
      <c r="K30" s="768"/>
      <c r="L30" s="768"/>
      <c r="M30" s="768"/>
      <c r="N30" s="768"/>
      <c r="O30" s="768"/>
      <c r="P30" s="769"/>
      <c r="Q30" s="770">
        <v>9724</v>
      </c>
      <c r="R30" s="771"/>
      <c r="S30" s="771"/>
      <c r="T30" s="771"/>
      <c r="U30" s="771"/>
      <c r="V30" s="771">
        <v>9424</v>
      </c>
      <c r="W30" s="771"/>
      <c r="X30" s="771"/>
      <c r="Y30" s="771"/>
      <c r="Z30" s="771"/>
      <c r="AA30" s="771">
        <v>300</v>
      </c>
      <c r="AB30" s="771"/>
      <c r="AC30" s="771"/>
      <c r="AD30" s="771"/>
      <c r="AE30" s="772"/>
      <c r="AF30" s="773">
        <v>300</v>
      </c>
      <c r="AG30" s="774"/>
      <c r="AH30" s="774"/>
      <c r="AI30" s="774"/>
      <c r="AJ30" s="775"/>
      <c r="AK30" s="821">
        <v>2022</v>
      </c>
      <c r="AL30" s="817"/>
      <c r="AM30" s="817"/>
      <c r="AN30" s="817"/>
      <c r="AO30" s="817"/>
      <c r="AP30" s="817" t="s">
        <v>549</v>
      </c>
      <c r="AQ30" s="817"/>
      <c r="AR30" s="817"/>
      <c r="AS30" s="817"/>
      <c r="AT30" s="817"/>
      <c r="AU30" s="817" t="s">
        <v>549</v>
      </c>
      <c r="AV30" s="817"/>
      <c r="AW30" s="817"/>
      <c r="AX30" s="817"/>
      <c r="AY30" s="817"/>
      <c r="AZ30" s="818" t="s">
        <v>549</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393</v>
      </c>
      <c r="C31" s="768"/>
      <c r="D31" s="768"/>
      <c r="E31" s="768"/>
      <c r="F31" s="768"/>
      <c r="G31" s="768"/>
      <c r="H31" s="768"/>
      <c r="I31" s="768"/>
      <c r="J31" s="768"/>
      <c r="K31" s="768"/>
      <c r="L31" s="768"/>
      <c r="M31" s="768"/>
      <c r="N31" s="768"/>
      <c r="O31" s="768"/>
      <c r="P31" s="769"/>
      <c r="Q31" s="770">
        <v>11534</v>
      </c>
      <c r="R31" s="771"/>
      <c r="S31" s="771"/>
      <c r="T31" s="771"/>
      <c r="U31" s="771"/>
      <c r="V31" s="771">
        <v>9708</v>
      </c>
      <c r="W31" s="771"/>
      <c r="X31" s="771"/>
      <c r="Y31" s="771"/>
      <c r="Z31" s="771"/>
      <c r="AA31" s="771">
        <v>1826</v>
      </c>
      <c r="AB31" s="771"/>
      <c r="AC31" s="771"/>
      <c r="AD31" s="771"/>
      <c r="AE31" s="772"/>
      <c r="AF31" s="773">
        <v>10692</v>
      </c>
      <c r="AG31" s="774"/>
      <c r="AH31" s="774"/>
      <c r="AI31" s="774"/>
      <c r="AJ31" s="775"/>
      <c r="AK31" s="821">
        <v>640</v>
      </c>
      <c r="AL31" s="817"/>
      <c r="AM31" s="817"/>
      <c r="AN31" s="817"/>
      <c r="AO31" s="817"/>
      <c r="AP31" s="817">
        <v>20481</v>
      </c>
      <c r="AQ31" s="817"/>
      <c r="AR31" s="817"/>
      <c r="AS31" s="817"/>
      <c r="AT31" s="817"/>
      <c r="AU31" s="817">
        <v>430</v>
      </c>
      <c r="AV31" s="817"/>
      <c r="AW31" s="817"/>
      <c r="AX31" s="817"/>
      <c r="AY31" s="817"/>
      <c r="AZ31" s="818" t="s">
        <v>549</v>
      </c>
      <c r="BA31" s="818"/>
      <c r="BB31" s="818"/>
      <c r="BC31" s="818"/>
      <c r="BD31" s="818"/>
      <c r="BE31" s="819" t="s">
        <v>394</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395</v>
      </c>
      <c r="C32" s="768"/>
      <c r="D32" s="768"/>
      <c r="E32" s="768"/>
      <c r="F32" s="768"/>
      <c r="G32" s="768"/>
      <c r="H32" s="768"/>
      <c r="I32" s="768"/>
      <c r="J32" s="768"/>
      <c r="K32" s="768"/>
      <c r="L32" s="768"/>
      <c r="M32" s="768"/>
      <c r="N32" s="768"/>
      <c r="O32" s="768"/>
      <c r="P32" s="769"/>
      <c r="Q32" s="770">
        <v>18775</v>
      </c>
      <c r="R32" s="771"/>
      <c r="S32" s="771"/>
      <c r="T32" s="771"/>
      <c r="U32" s="771"/>
      <c r="V32" s="771">
        <v>18775</v>
      </c>
      <c r="W32" s="771"/>
      <c r="X32" s="771"/>
      <c r="Y32" s="771"/>
      <c r="Z32" s="771"/>
      <c r="AA32" s="771">
        <v>0</v>
      </c>
      <c r="AB32" s="771"/>
      <c r="AC32" s="771"/>
      <c r="AD32" s="771"/>
      <c r="AE32" s="772"/>
      <c r="AF32" s="773">
        <v>2049</v>
      </c>
      <c r="AG32" s="774"/>
      <c r="AH32" s="774"/>
      <c r="AI32" s="774"/>
      <c r="AJ32" s="775"/>
      <c r="AK32" s="821">
        <v>8370</v>
      </c>
      <c r="AL32" s="817"/>
      <c r="AM32" s="817"/>
      <c r="AN32" s="817"/>
      <c r="AO32" s="817"/>
      <c r="AP32" s="817">
        <v>79728</v>
      </c>
      <c r="AQ32" s="817"/>
      <c r="AR32" s="817"/>
      <c r="AS32" s="817"/>
      <c r="AT32" s="817"/>
      <c r="AU32" s="817">
        <v>31558</v>
      </c>
      <c r="AV32" s="817"/>
      <c r="AW32" s="817"/>
      <c r="AX32" s="817"/>
      <c r="AY32" s="817"/>
      <c r="AZ32" s="818" t="s">
        <v>549</v>
      </c>
      <c r="BA32" s="818"/>
      <c r="BB32" s="818"/>
      <c r="BC32" s="818"/>
      <c r="BD32" s="818"/>
      <c r="BE32" s="819" t="s">
        <v>394</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396</v>
      </c>
      <c r="C33" s="768"/>
      <c r="D33" s="768"/>
      <c r="E33" s="768"/>
      <c r="F33" s="768"/>
      <c r="G33" s="768"/>
      <c r="H33" s="768"/>
      <c r="I33" s="768"/>
      <c r="J33" s="768"/>
      <c r="K33" s="768"/>
      <c r="L33" s="768"/>
      <c r="M33" s="768"/>
      <c r="N33" s="768"/>
      <c r="O33" s="768"/>
      <c r="P33" s="769"/>
      <c r="Q33" s="770">
        <v>2094</v>
      </c>
      <c r="R33" s="771"/>
      <c r="S33" s="771"/>
      <c r="T33" s="771"/>
      <c r="U33" s="771"/>
      <c r="V33" s="771">
        <v>1235</v>
      </c>
      <c r="W33" s="771"/>
      <c r="X33" s="771"/>
      <c r="Y33" s="771"/>
      <c r="Z33" s="771"/>
      <c r="AA33" s="771">
        <f>+Q33-V33</f>
        <v>859</v>
      </c>
      <c r="AB33" s="771"/>
      <c r="AC33" s="771"/>
      <c r="AD33" s="771"/>
      <c r="AE33" s="772"/>
      <c r="AF33" s="773">
        <v>716</v>
      </c>
      <c r="AG33" s="774"/>
      <c r="AH33" s="774"/>
      <c r="AI33" s="774"/>
      <c r="AJ33" s="775"/>
      <c r="AK33" s="821">
        <v>596</v>
      </c>
      <c r="AL33" s="817"/>
      <c r="AM33" s="817"/>
      <c r="AN33" s="817"/>
      <c r="AO33" s="817"/>
      <c r="AP33" s="817">
        <v>11044</v>
      </c>
      <c r="AQ33" s="817"/>
      <c r="AR33" s="817"/>
      <c r="AS33" s="817"/>
      <c r="AT33" s="817"/>
      <c r="AU33" s="817">
        <v>7168</v>
      </c>
      <c r="AV33" s="817"/>
      <c r="AW33" s="817"/>
      <c r="AX33" s="817"/>
      <c r="AY33" s="817"/>
      <c r="AZ33" s="818" t="s">
        <v>549</v>
      </c>
      <c r="BA33" s="818"/>
      <c r="BB33" s="818"/>
      <c r="BC33" s="818"/>
      <c r="BD33" s="818"/>
      <c r="BE33" s="819" t="s">
        <v>397</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378</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14501</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402</v>
      </c>
      <c r="AV66" s="721"/>
      <c r="AW66" s="721"/>
      <c r="AX66" s="721"/>
      <c r="AY66" s="722"/>
      <c r="AZ66" s="720" t="s">
        <v>363</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550</v>
      </c>
      <c r="C68" s="857"/>
      <c r="D68" s="857"/>
      <c r="E68" s="857"/>
      <c r="F68" s="857"/>
      <c r="G68" s="857"/>
      <c r="H68" s="857"/>
      <c r="I68" s="857"/>
      <c r="J68" s="857"/>
      <c r="K68" s="857"/>
      <c r="L68" s="857"/>
      <c r="M68" s="857"/>
      <c r="N68" s="857"/>
      <c r="O68" s="857"/>
      <c r="P68" s="858"/>
      <c r="Q68" s="859">
        <v>5</v>
      </c>
      <c r="R68" s="853"/>
      <c r="S68" s="853"/>
      <c r="T68" s="853"/>
      <c r="U68" s="853"/>
      <c r="V68" s="853">
        <v>1</v>
      </c>
      <c r="W68" s="853"/>
      <c r="X68" s="853"/>
      <c r="Y68" s="853"/>
      <c r="Z68" s="853"/>
      <c r="AA68" s="853">
        <v>4</v>
      </c>
      <c r="AB68" s="853"/>
      <c r="AC68" s="853"/>
      <c r="AD68" s="853"/>
      <c r="AE68" s="853"/>
      <c r="AF68" s="853">
        <v>4</v>
      </c>
      <c r="AG68" s="853"/>
      <c r="AH68" s="853"/>
      <c r="AI68" s="853"/>
      <c r="AJ68" s="853"/>
      <c r="AK68" s="853">
        <v>0</v>
      </c>
      <c r="AL68" s="853"/>
      <c r="AM68" s="853"/>
      <c r="AN68" s="853"/>
      <c r="AO68" s="853"/>
      <c r="AP68" s="853" t="s">
        <v>549</v>
      </c>
      <c r="AQ68" s="853"/>
      <c r="AR68" s="853"/>
      <c r="AS68" s="853"/>
      <c r="AT68" s="853"/>
      <c r="AU68" s="853" t="s">
        <v>549</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551</v>
      </c>
      <c r="C69" s="861"/>
      <c r="D69" s="861"/>
      <c r="E69" s="861"/>
      <c r="F69" s="861"/>
      <c r="G69" s="861"/>
      <c r="H69" s="861"/>
      <c r="I69" s="861"/>
      <c r="J69" s="861"/>
      <c r="K69" s="861"/>
      <c r="L69" s="861"/>
      <c r="M69" s="861"/>
      <c r="N69" s="861"/>
      <c r="O69" s="861"/>
      <c r="P69" s="862"/>
      <c r="Q69" s="863">
        <v>13</v>
      </c>
      <c r="R69" s="817"/>
      <c r="S69" s="817"/>
      <c r="T69" s="817"/>
      <c r="U69" s="817"/>
      <c r="V69" s="817">
        <v>10</v>
      </c>
      <c r="W69" s="817"/>
      <c r="X69" s="817"/>
      <c r="Y69" s="817"/>
      <c r="Z69" s="817"/>
      <c r="AA69" s="817">
        <v>3</v>
      </c>
      <c r="AB69" s="817"/>
      <c r="AC69" s="817"/>
      <c r="AD69" s="817"/>
      <c r="AE69" s="817"/>
      <c r="AF69" s="817">
        <v>3</v>
      </c>
      <c r="AG69" s="817"/>
      <c r="AH69" s="817"/>
      <c r="AI69" s="817"/>
      <c r="AJ69" s="817"/>
      <c r="AK69" s="817">
        <v>6</v>
      </c>
      <c r="AL69" s="817"/>
      <c r="AM69" s="817"/>
      <c r="AN69" s="817"/>
      <c r="AO69" s="817"/>
      <c r="AP69" s="817" t="s">
        <v>549</v>
      </c>
      <c r="AQ69" s="817"/>
      <c r="AR69" s="817"/>
      <c r="AS69" s="817"/>
      <c r="AT69" s="817"/>
      <c r="AU69" s="817" t="s">
        <v>549</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552</v>
      </c>
      <c r="C70" s="861"/>
      <c r="D70" s="861"/>
      <c r="E70" s="861"/>
      <c r="F70" s="861"/>
      <c r="G70" s="861"/>
      <c r="H70" s="861"/>
      <c r="I70" s="861"/>
      <c r="J70" s="861"/>
      <c r="K70" s="861"/>
      <c r="L70" s="861"/>
      <c r="M70" s="861"/>
      <c r="N70" s="861"/>
      <c r="O70" s="861"/>
      <c r="P70" s="862"/>
      <c r="Q70" s="863">
        <v>201</v>
      </c>
      <c r="R70" s="817"/>
      <c r="S70" s="817"/>
      <c r="T70" s="817"/>
      <c r="U70" s="817"/>
      <c r="V70" s="817">
        <v>194</v>
      </c>
      <c r="W70" s="817"/>
      <c r="X70" s="817"/>
      <c r="Y70" s="817"/>
      <c r="Z70" s="817"/>
      <c r="AA70" s="817">
        <v>7</v>
      </c>
      <c r="AB70" s="817"/>
      <c r="AC70" s="817"/>
      <c r="AD70" s="817"/>
      <c r="AE70" s="817"/>
      <c r="AF70" s="817">
        <v>7</v>
      </c>
      <c r="AG70" s="817"/>
      <c r="AH70" s="817"/>
      <c r="AI70" s="817"/>
      <c r="AJ70" s="817"/>
      <c r="AK70" s="817">
        <v>0</v>
      </c>
      <c r="AL70" s="817"/>
      <c r="AM70" s="817"/>
      <c r="AN70" s="817"/>
      <c r="AO70" s="817"/>
      <c r="AP70" s="817" t="s">
        <v>490</v>
      </c>
      <c r="AQ70" s="817"/>
      <c r="AR70" s="817"/>
      <c r="AS70" s="817"/>
      <c r="AT70" s="817"/>
      <c r="AU70" s="817" t="s">
        <v>490</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553</v>
      </c>
      <c r="C71" s="861"/>
      <c r="D71" s="861"/>
      <c r="E71" s="861"/>
      <c r="F71" s="861"/>
      <c r="G71" s="861"/>
      <c r="H71" s="861"/>
      <c r="I71" s="861"/>
      <c r="J71" s="861"/>
      <c r="K71" s="861"/>
      <c r="L71" s="861"/>
      <c r="M71" s="861"/>
      <c r="N71" s="861"/>
      <c r="O71" s="861"/>
      <c r="P71" s="862"/>
      <c r="Q71" s="863">
        <v>130737</v>
      </c>
      <c r="R71" s="817"/>
      <c r="S71" s="817"/>
      <c r="T71" s="817"/>
      <c r="U71" s="817"/>
      <c r="V71" s="817">
        <v>130734</v>
      </c>
      <c r="W71" s="817"/>
      <c r="X71" s="817"/>
      <c r="Y71" s="817"/>
      <c r="Z71" s="817"/>
      <c r="AA71" s="817">
        <v>3</v>
      </c>
      <c r="AB71" s="817"/>
      <c r="AC71" s="817"/>
      <c r="AD71" s="817"/>
      <c r="AE71" s="817"/>
      <c r="AF71" s="817">
        <v>3</v>
      </c>
      <c r="AG71" s="817"/>
      <c r="AH71" s="817"/>
      <c r="AI71" s="817"/>
      <c r="AJ71" s="817"/>
      <c r="AK71" s="817">
        <v>0</v>
      </c>
      <c r="AL71" s="817"/>
      <c r="AM71" s="817"/>
      <c r="AN71" s="817"/>
      <c r="AO71" s="817"/>
      <c r="AP71" s="817" t="s">
        <v>490</v>
      </c>
      <c r="AQ71" s="817"/>
      <c r="AR71" s="817"/>
      <c r="AS71" s="817"/>
      <c r="AT71" s="817"/>
      <c r="AU71" s="817" t="s">
        <v>490</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554</v>
      </c>
      <c r="C72" s="861"/>
      <c r="D72" s="861"/>
      <c r="E72" s="861"/>
      <c r="F72" s="861"/>
      <c r="G72" s="861"/>
      <c r="H72" s="861"/>
      <c r="I72" s="861"/>
      <c r="J72" s="861"/>
      <c r="K72" s="861"/>
      <c r="L72" s="861"/>
      <c r="M72" s="861"/>
      <c r="N72" s="861"/>
      <c r="O72" s="861"/>
      <c r="P72" s="862"/>
      <c r="Q72" s="863">
        <v>54</v>
      </c>
      <c r="R72" s="817"/>
      <c r="S72" s="817"/>
      <c r="T72" s="817"/>
      <c r="U72" s="817"/>
      <c r="V72" s="817">
        <v>50</v>
      </c>
      <c r="W72" s="817"/>
      <c r="X72" s="817"/>
      <c r="Y72" s="817"/>
      <c r="Z72" s="817"/>
      <c r="AA72" s="817">
        <v>4</v>
      </c>
      <c r="AB72" s="817"/>
      <c r="AC72" s="817"/>
      <c r="AD72" s="817"/>
      <c r="AE72" s="817"/>
      <c r="AF72" s="817">
        <v>4</v>
      </c>
      <c r="AG72" s="817"/>
      <c r="AH72" s="817"/>
      <c r="AI72" s="817"/>
      <c r="AJ72" s="817"/>
      <c r="AK72" s="817">
        <v>0</v>
      </c>
      <c r="AL72" s="817"/>
      <c r="AM72" s="817"/>
      <c r="AN72" s="817"/>
      <c r="AO72" s="817"/>
      <c r="AP72" s="817" t="s">
        <v>490</v>
      </c>
      <c r="AQ72" s="817"/>
      <c r="AR72" s="817"/>
      <c r="AS72" s="817"/>
      <c r="AT72" s="817"/>
      <c r="AU72" s="817" t="s">
        <v>490</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555</v>
      </c>
      <c r="C73" s="861"/>
      <c r="D73" s="861"/>
      <c r="E73" s="861"/>
      <c r="F73" s="861"/>
      <c r="G73" s="861"/>
      <c r="H73" s="861"/>
      <c r="I73" s="861"/>
      <c r="J73" s="861"/>
      <c r="K73" s="861"/>
      <c r="L73" s="861"/>
      <c r="M73" s="861"/>
      <c r="N73" s="861"/>
      <c r="O73" s="861"/>
      <c r="P73" s="862"/>
      <c r="Q73" s="863">
        <v>1064</v>
      </c>
      <c r="R73" s="817"/>
      <c r="S73" s="817"/>
      <c r="T73" s="817"/>
      <c r="U73" s="817"/>
      <c r="V73" s="817">
        <v>984</v>
      </c>
      <c r="W73" s="817"/>
      <c r="X73" s="817"/>
      <c r="Y73" s="817"/>
      <c r="Z73" s="817"/>
      <c r="AA73" s="817">
        <v>80</v>
      </c>
      <c r="AB73" s="817"/>
      <c r="AC73" s="817"/>
      <c r="AD73" s="817"/>
      <c r="AE73" s="817"/>
      <c r="AF73" s="817">
        <v>80</v>
      </c>
      <c r="AG73" s="817"/>
      <c r="AH73" s="817"/>
      <c r="AI73" s="817"/>
      <c r="AJ73" s="817"/>
      <c r="AK73" s="817">
        <v>48</v>
      </c>
      <c r="AL73" s="817"/>
      <c r="AM73" s="817"/>
      <c r="AN73" s="817"/>
      <c r="AO73" s="817"/>
      <c r="AP73" s="817" t="s">
        <v>490</v>
      </c>
      <c r="AQ73" s="817"/>
      <c r="AR73" s="817"/>
      <c r="AS73" s="817"/>
      <c r="AT73" s="817"/>
      <c r="AU73" s="817" t="s">
        <v>490</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556</v>
      </c>
      <c r="C74" s="861"/>
      <c r="D74" s="861"/>
      <c r="E74" s="861"/>
      <c r="F74" s="861"/>
      <c r="G74" s="861"/>
      <c r="H74" s="861"/>
      <c r="I74" s="861"/>
      <c r="J74" s="861"/>
      <c r="K74" s="861"/>
      <c r="L74" s="861"/>
      <c r="M74" s="861"/>
      <c r="N74" s="861"/>
      <c r="O74" s="861"/>
      <c r="P74" s="862"/>
      <c r="Q74" s="863">
        <v>784</v>
      </c>
      <c r="R74" s="817"/>
      <c r="S74" s="817"/>
      <c r="T74" s="817"/>
      <c r="U74" s="817"/>
      <c r="V74" s="817">
        <v>370</v>
      </c>
      <c r="W74" s="817"/>
      <c r="X74" s="817"/>
      <c r="Y74" s="817"/>
      <c r="Z74" s="817"/>
      <c r="AA74" s="817">
        <v>414</v>
      </c>
      <c r="AB74" s="817"/>
      <c r="AC74" s="817"/>
      <c r="AD74" s="817"/>
      <c r="AE74" s="817"/>
      <c r="AF74" s="817">
        <v>414</v>
      </c>
      <c r="AG74" s="817"/>
      <c r="AH74" s="817"/>
      <c r="AI74" s="817"/>
      <c r="AJ74" s="817"/>
      <c r="AK74" s="817">
        <v>0</v>
      </c>
      <c r="AL74" s="817"/>
      <c r="AM74" s="817"/>
      <c r="AN74" s="817"/>
      <c r="AO74" s="817"/>
      <c r="AP74" s="817" t="s">
        <v>490</v>
      </c>
      <c r="AQ74" s="817"/>
      <c r="AR74" s="817"/>
      <c r="AS74" s="817"/>
      <c r="AT74" s="817"/>
      <c r="AU74" s="817" t="s">
        <v>490</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557</v>
      </c>
      <c r="C75" s="861"/>
      <c r="D75" s="861"/>
      <c r="E75" s="861"/>
      <c r="F75" s="861"/>
      <c r="G75" s="861"/>
      <c r="H75" s="861"/>
      <c r="I75" s="861"/>
      <c r="J75" s="861"/>
      <c r="K75" s="861"/>
      <c r="L75" s="861"/>
      <c r="M75" s="861"/>
      <c r="N75" s="861"/>
      <c r="O75" s="861"/>
      <c r="P75" s="862"/>
      <c r="Q75" s="864">
        <v>906481</v>
      </c>
      <c r="R75" s="865"/>
      <c r="S75" s="865"/>
      <c r="T75" s="865"/>
      <c r="U75" s="821"/>
      <c r="V75" s="866">
        <v>887687</v>
      </c>
      <c r="W75" s="865"/>
      <c r="X75" s="865"/>
      <c r="Y75" s="865"/>
      <c r="Z75" s="821"/>
      <c r="AA75" s="866">
        <v>18794</v>
      </c>
      <c r="AB75" s="865"/>
      <c r="AC75" s="865"/>
      <c r="AD75" s="865"/>
      <c r="AE75" s="821"/>
      <c r="AF75" s="866">
        <v>18794</v>
      </c>
      <c r="AG75" s="865"/>
      <c r="AH75" s="865"/>
      <c r="AI75" s="865"/>
      <c r="AJ75" s="821"/>
      <c r="AK75" s="866">
        <v>9782</v>
      </c>
      <c r="AL75" s="865"/>
      <c r="AM75" s="865"/>
      <c r="AN75" s="865"/>
      <c r="AO75" s="821"/>
      <c r="AP75" s="866" t="s">
        <v>490</v>
      </c>
      <c r="AQ75" s="865"/>
      <c r="AR75" s="865"/>
      <c r="AS75" s="865"/>
      <c r="AT75" s="821"/>
      <c r="AU75" s="866" t="s">
        <v>490</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378</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21596914</v>
      </c>
      <c r="AB110" s="887"/>
      <c r="AC110" s="887"/>
      <c r="AD110" s="887"/>
      <c r="AE110" s="888"/>
      <c r="AF110" s="889">
        <v>20854028</v>
      </c>
      <c r="AG110" s="887"/>
      <c r="AH110" s="887"/>
      <c r="AI110" s="887"/>
      <c r="AJ110" s="888"/>
      <c r="AK110" s="889">
        <v>19445085</v>
      </c>
      <c r="AL110" s="887"/>
      <c r="AM110" s="887"/>
      <c r="AN110" s="887"/>
      <c r="AO110" s="888"/>
      <c r="AP110" s="890">
        <v>17.2</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193596195</v>
      </c>
      <c r="BR110" s="918"/>
      <c r="BS110" s="918"/>
      <c r="BT110" s="918"/>
      <c r="BU110" s="918"/>
      <c r="BV110" s="918">
        <v>182807715</v>
      </c>
      <c r="BW110" s="918"/>
      <c r="BX110" s="918"/>
      <c r="BY110" s="918"/>
      <c r="BZ110" s="918"/>
      <c r="CA110" s="918">
        <v>174604738</v>
      </c>
      <c r="CB110" s="918"/>
      <c r="CC110" s="918"/>
      <c r="CD110" s="918"/>
      <c r="CE110" s="918"/>
      <c r="CF110" s="931">
        <v>154.1</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25074249</v>
      </c>
      <c r="DH110" s="918"/>
      <c r="DI110" s="918"/>
      <c r="DJ110" s="918"/>
      <c r="DK110" s="918"/>
      <c r="DL110" s="918">
        <v>25192495</v>
      </c>
      <c r="DM110" s="918"/>
      <c r="DN110" s="918"/>
      <c r="DO110" s="918"/>
      <c r="DP110" s="918"/>
      <c r="DQ110" s="918">
        <v>24366976</v>
      </c>
      <c r="DR110" s="918"/>
      <c r="DS110" s="918"/>
      <c r="DT110" s="918"/>
      <c r="DU110" s="918"/>
      <c r="DV110" s="919">
        <v>21.5</v>
      </c>
      <c r="DW110" s="919"/>
      <c r="DX110" s="919"/>
      <c r="DY110" s="919"/>
      <c r="DZ110" s="920"/>
    </row>
    <row r="111" spans="1:131" s="212"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v>25074249</v>
      </c>
      <c r="BR111" s="913"/>
      <c r="BS111" s="913"/>
      <c r="BT111" s="913"/>
      <c r="BU111" s="913"/>
      <c r="BV111" s="913">
        <v>25192495</v>
      </c>
      <c r="BW111" s="913"/>
      <c r="BX111" s="913"/>
      <c r="BY111" s="913"/>
      <c r="BZ111" s="913"/>
      <c r="CA111" s="913">
        <v>24366976</v>
      </c>
      <c r="CB111" s="913"/>
      <c r="CC111" s="913"/>
      <c r="CD111" s="913"/>
      <c r="CE111" s="913"/>
      <c r="CF111" s="907">
        <v>21.5</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v>168333</v>
      </c>
      <c r="AB112" s="946"/>
      <c r="AC112" s="946"/>
      <c r="AD112" s="946"/>
      <c r="AE112" s="947"/>
      <c r="AF112" s="948">
        <v>168333</v>
      </c>
      <c r="AG112" s="946"/>
      <c r="AH112" s="946"/>
      <c r="AI112" s="946"/>
      <c r="AJ112" s="947"/>
      <c r="AK112" s="948">
        <v>175000</v>
      </c>
      <c r="AL112" s="946"/>
      <c r="AM112" s="946"/>
      <c r="AN112" s="946"/>
      <c r="AO112" s="947"/>
      <c r="AP112" s="949">
        <v>0.2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37743271</v>
      </c>
      <c r="BR112" s="913"/>
      <c r="BS112" s="913"/>
      <c r="BT112" s="913"/>
      <c r="BU112" s="913"/>
      <c r="BV112" s="913">
        <v>37993195</v>
      </c>
      <c r="BW112" s="913"/>
      <c r="BX112" s="913"/>
      <c r="BY112" s="913"/>
      <c r="BZ112" s="913"/>
      <c r="CA112" s="913">
        <v>39156002</v>
      </c>
      <c r="CB112" s="913"/>
      <c r="CC112" s="913"/>
      <c r="CD112" s="913"/>
      <c r="CE112" s="913"/>
      <c r="CF112" s="907">
        <v>34.6</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4236474</v>
      </c>
      <c r="AB113" s="925"/>
      <c r="AC113" s="925"/>
      <c r="AD113" s="925"/>
      <c r="AE113" s="926"/>
      <c r="AF113" s="927">
        <v>4397877</v>
      </c>
      <c r="AG113" s="925"/>
      <c r="AH113" s="925"/>
      <c r="AI113" s="925"/>
      <c r="AJ113" s="926"/>
      <c r="AK113" s="927">
        <v>4715293</v>
      </c>
      <c r="AL113" s="925"/>
      <c r="AM113" s="925"/>
      <c r="AN113" s="925"/>
      <c r="AO113" s="926"/>
      <c r="AP113" s="928">
        <v>4.2</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26912998</v>
      </c>
      <c r="BR114" s="913"/>
      <c r="BS114" s="913"/>
      <c r="BT114" s="913"/>
      <c r="BU114" s="913"/>
      <c r="BV114" s="913">
        <v>28602206</v>
      </c>
      <c r="BW114" s="913"/>
      <c r="BX114" s="913"/>
      <c r="BY114" s="913"/>
      <c r="BZ114" s="913"/>
      <c r="CA114" s="913">
        <v>29974912</v>
      </c>
      <c r="CB114" s="913"/>
      <c r="CC114" s="913"/>
      <c r="CD114" s="913"/>
      <c r="CE114" s="913"/>
      <c r="CF114" s="907">
        <v>26.5</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v>193</v>
      </c>
      <c r="BR115" s="913"/>
      <c r="BS115" s="913"/>
      <c r="BT115" s="913"/>
      <c r="BU115" s="913"/>
      <c r="BV115" s="913">
        <v>3726</v>
      </c>
      <c r="BW115" s="913"/>
      <c r="BX115" s="913"/>
      <c r="BY115" s="913"/>
      <c r="BZ115" s="913"/>
      <c r="CA115" s="913">
        <v>432</v>
      </c>
      <c r="CB115" s="913"/>
      <c r="CC115" s="913"/>
      <c r="CD115" s="913"/>
      <c r="CE115" s="913"/>
      <c r="CF115" s="907">
        <v>0</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203</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26001924</v>
      </c>
      <c r="AB117" s="966"/>
      <c r="AC117" s="966"/>
      <c r="AD117" s="966"/>
      <c r="AE117" s="967"/>
      <c r="AF117" s="968">
        <v>25420238</v>
      </c>
      <c r="AG117" s="966"/>
      <c r="AH117" s="966"/>
      <c r="AI117" s="966"/>
      <c r="AJ117" s="967"/>
      <c r="AK117" s="968">
        <v>24335378</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444</v>
      </c>
      <c r="BP119" s="992"/>
      <c r="BQ119" s="986">
        <v>283326906</v>
      </c>
      <c r="BR119" s="987"/>
      <c r="BS119" s="987"/>
      <c r="BT119" s="987"/>
      <c r="BU119" s="987"/>
      <c r="BV119" s="987">
        <v>274599337</v>
      </c>
      <c r="BW119" s="987"/>
      <c r="BX119" s="987"/>
      <c r="BY119" s="987"/>
      <c r="BZ119" s="987"/>
      <c r="CA119" s="987">
        <v>268103060</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62935245</v>
      </c>
      <c r="BR120" s="918"/>
      <c r="BS120" s="918"/>
      <c r="BT120" s="918"/>
      <c r="BU120" s="918"/>
      <c r="BV120" s="918">
        <v>64874780</v>
      </c>
      <c r="BW120" s="918"/>
      <c r="BX120" s="918"/>
      <c r="BY120" s="918"/>
      <c r="BZ120" s="918"/>
      <c r="CA120" s="918">
        <v>72866899</v>
      </c>
      <c r="CB120" s="918"/>
      <c r="CC120" s="918"/>
      <c r="CD120" s="918"/>
      <c r="CE120" s="918"/>
      <c r="CF120" s="931">
        <v>64.3</v>
      </c>
      <c r="CG120" s="932"/>
      <c r="CH120" s="932"/>
      <c r="CI120" s="932"/>
      <c r="CJ120" s="932"/>
      <c r="CK120" s="993" t="s">
        <v>448</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30078214</v>
      </c>
      <c r="DH120" s="918"/>
      <c r="DI120" s="918"/>
      <c r="DJ120" s="918"/>
      <c r="DK120" s="918"/>
      <c r="DL120" s="918">
        <v>30083288</v>
      </c>
      <c r="DM120" s="918"/>
      <c r="DN120" s="918"/>
      <c r="DO120" s="918"/>
      <c r="DP120" s="918"/>
      <c r="DQ120" s="918">
        <v>31558097</v>
      </c>
      <c r="DR120" s="918"/>
      <c r="DS120" s="918"/>
      <c r="DT120" s="918"/>
      <c r="DU120" s="918"/>
      <c r="DV120" s="919">
        <v>27.9</v>
      </c>
      <c r="DW120" s="919"/>
      <c r="DX120" s="919"/>
      <c r="DY120" s="919"/>
      <c r="DZ120" s="920"/>
    </row>
    <row r="121" spans="1:130" s="212"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35403961</v>
      </c>
      <c r="BR121" s="913"/>
      <c r="BS121" s="913"/>
      <c r="BT121" s="913"/>
      <c r="BU121" s="913"/>
      <c r="BV121" s="913">
        <v>34980112</v>
      </c>
      <c r="BW121" s="913"/>
      <c r="BX121" s="913"/>
      <c r="BY121" s="913"/>
      <c r="BZ121" s="913"/>
      <c r="CA121" s="913">
        <v>35894147</v>
      </c>
      <c r="CB121" s="913"/>
      <c r="CC121" s="913"/>
      <c r="CD121" s="913"/>
      <c r="CE121" s="913"/>
      <c r="CF121" s="907">
        <v>31.7</v>
      </c>
      <c r="CG121" s="908"/>
      <c r="CH121" s="908"/>
      <c r="CI121" s="908"/>
      <c r="CJ121" s="908"/>
      <c r="CK121" s="996"/>
      <c r="CL121" s="997"/>
      <c r="CM121" s="997"/>
      <c r="CN121" s="997"/>
      <c r="CO121" s="998"/>
      <c r="CP121" s="1006" t="s">
        <v>396</v>
      </c>
      <c r="CQ121" s="1007"/>
      <c r="CR121" s="1007"/>
      <c r="CS121" s="1007"/>
      <c r="CT121" s="1007"/>
      <c r="CU121" s="1007"/>
      <c r="CV121" s="1007"/>
      <c r="CW121" s="1007"/>
      <c r="CX121" s="1007"/>
      <c r="CY121" s="1007"/>
      <c r="CZ121" s="1007"/>
      <c r="DA121" s="1007"/>
      <c r="DB121" s="1007"/>
      <c r="DC121" s="1007"/>
      <c r="DD121" s="1007"/>
      <c r="DE121" s="1007"/>
      <c r="DF121" s="1008"/>
      <c r="DG121" s="912">
        <v>7256335</v>
      </c>
      <c r="DH121" s="913"/>
      <c r="DI121" s="913"/>
      <c r="DJ121" s="913"/>
      <c r="DK121" s="913"/>
      <c r="DL121" s="913">
        <v>7488348</v>
      </c>
      <c r="DM121" s="913"/>
      <c r="DN121" s="913"/>
      <c r="DO121" s="913"/>
      <c r="DP121" s="913"/>
      <c r="DQ121" s="913">
        <v>7167797</v>
      </c>
      <c r="DR121" s="913"/>
      <c r="DS121" s="913"/>
      <c r="DT121" s="913"/>
      <c r="DU121" s="913"/>
      <c r="DV121" s="914">
        <v>6.3</v>
      </c>
      <c r="DW121" s="914"/>
      <c r="DX121" s="914"/>
      <c r="DY121" s="914"/>
      <c r="DZ121" s="915"/>
    </row>
    <row r="122" spans="1:130" s="212"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172512632</v>
      </c>
      <c r="BR122" s="987"/>
      <c r="BS122" s="987"/>
      <c r="BT122" s="987"/>
      <c r="BU122" s="987"/>
      <c r="BV122" s="987">
        <v>164249737</v>
      </c>
      <c r="BW122" s="987"/>
      <c r="BX122" s="987"/>
      <c r="BY122" s="987"/>
      <c r="BZ122" s="987"/>
      <c r="CA122" s="987">
        <v>155596643</v>
      </c>
      <c r="CB122" s="987"/>
      <c r="CC122" s="987"/>
      <c r="CD122" s="987"/>
      <c r="CE122" s="987"/>
      <c r="CF122" s="1004">
        <v>137.30000000000001</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v>408722</v>
      </c>
      <c r="DH122" s="913"/>
      <c r="DI122" s="913"/>
      <c r="DJ122" s="913"/>
      <c r="DK122" s="913"/>
      <c r="DL122" s="913">
        <v>421559</v>
      </c>
      <c r="DM122" s="913"/>
      <c r="DN122" s="913"/>
      <c r="DO122" s="913"/>
      <c r="DP122" s="913"/>
      <c r="DQ122" s="913">
        <v>430108</v>
      </c>
      <c r="DR122" s="913"/>
      <c r="DS122" s="913"/>
      <c r="DT122" s="913"/>
      <c r="DU122" s="913"/>
      <c r="DV122" s="914">
        <v>0.4</v>
      </c>
      <c r="DW122" s="914"/>
      <c r="DX122" s="914"/>
      <c r="DY122" s="914"/>
      <c r="DZ122" s="915"/>
    </row>
    <row r="123" spans="1:130" s="212"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452</v>
      </c>
      <c r="BP123" s="992"/>
      <c r="BQ123" s="1050">
        <v>270851838</v>
      </c>
      <c r="BR123" s="1051"/>
      <c r="BS123" s="1051"/>
      <c r="BT123" s="1051"/>
      <c r="BU123" s="1051"/>
      <c r="BV123" s="1051">
        <v>264104629</v>
      </c>
      <c r="BW123" s="1051"/>
      <c r="BX123" s="1051"/>
      <c r="BY123" s="1051"/>
      <c r="BZ123" s="1051"/>
      <c r="CA123" s="1051">
        <v>264357689</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11.6</v>
      </c>
      <c r="BR124" s="1014"/>
      <c r="BS124" s="1014"/>
      <c r="BT124" s="1014"/>
      <c r="BU124" s="1014"/>
      <c r="BV124" s="1014">
        <v>9.6</v>
      </c>
      <c r="BW124" s="1014"/>
      <c r="BX124" s="1014"/>
      <c r="BY124" s="1014"/>
      <c r="BZ124" s="1014"/>
      <c r="CA124" s="1014">
        <v>3.3</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4641374</v>
      </c>
      <c r="AB128" s="1033"/>
      <c r="AC128" s="1033"/>
      <c r="AD128" s="1033"/>
      <c r="AE128" s="1034"/>
      <c r="AF128" s="1035">
        <v>4991613</v>
      </c>
      <c r="AG128" s="1033"/>
      <c r="AH128" s="1033"/>
      <c r="AI128" s="1033"/>
      <c r="AJ128" s="1034"/>
      <c r="AK128" s="1035">
        <v>4933876</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v>193</v>
      </c>
      <c r="DH128" s="1025"/>
      <c r="DI128" s="1025"/>
      <c r="DJ128" s="1025"/>
      <c r="DK128" s="1025"/>
      <c r="DL128" s="1025">
        <v>3726</v>
      </c>
      <c r="DM128" s="1025"/>
      <c r="DN128" s="1025"/>
      <c r="DO128" s="1025"/>
      <c r="DP128" s="1025"/>
      <c r="DQ128" s="1025">
        <v>432</v>
      </c>
      <c r="DR128" s="1025"/>
      <c r="DS128" s="1025"/>
      <c r="DT128" s="1025"/>
      <c r="DU128" s="1025"/>
      <c r="DV128" s="1026">
        <v>0</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124017973</v>
      </c>
      <c r="AB129" s="946"/>
      <c r="AC129" s="946"/>
      <c r="AD129" s="946"/>
      <c r="AE129" s="947"/>
      <c r="AF129" s="948">
        <v>125835112</v>
      </c>
      <c r="AG129" s="946"/>
      <c r="AH129" s="946"/>
      <c r="AI129" s="946"/>
      <c r="AJ129" s="947"/>
      <c r="AK129" s="948">
        <v>128468950</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17196436</v>
      </c>
      <c r="AB130" s="946"/>
      <c r="AC130" s="946"/>
      <c r="AD130" s="946"/>
      <c r="AE130" s="947"/>
      <c r="AF130" s="948">
        <v>16633929</v>
      </c>
      <c r="AG130" s="946"/>
      <c r="AH130" s="946"/>
      <c r="AI130" s="946"/>
      <c r="AJ130" s="947"/>
      <c r="AK130" s="948">
        <v>15163790</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3.7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106821537</v>
      </c>
      <c r="AB131" s="973"/>
      <c r="AC131" s="973"/>
      <c r="AD131" s="973"/>
      <c r="AE131" s="974"/>
      <c r="AF131" s="972">
        <v>109201183</v>
      </c>
      <c r="AG131" s="973"/>
      <c r="AH131" s="973"/>
      <c r="AI131" s="973"/>
      <c r="AJ131" s="974"/>
      <c r="AK131" s="972">
        <v>113305160</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v>3.3</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3.8981973939999999</v>
      </c>
      <c r="AB132" s="1084"/>
      <c r="AC132" s="1084"/>
      <c r="AD132" s="1084"/>
      <c r="AE132" s="1085"/>
      <c r="AF132" s="1086">
        <v>3.4749588290000002</v>
      </c>
      <c r="AG132" s="1084"/>
      <c r="AH132" s="1084"/>
      <c r="AI132" s="1084"/>
      <c r="AJ132" s="1085"/>
      <c r="AK132" s="1086">
        <v>3.7400870080000002</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3.2</v>
      </c>
      <c r="AB133" s="1067"/>
      <c r="AC133" s="1067"/>
      <c r="AD133" s="1067"/>
      <c r="AE133" s="1068"/>
      <c r="AF133" s="1066">
        <v>3.5</v>
      </c>
      <c r="AG133" s="1067"/>
      <c r="AH133" s="1067"/>
      <c r="AI133" s="1067"/>
      <c r="AJ133" s="1068"/>
      <c r="AK133" s="1066">
        <v>3.7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N0S/2gqpVF202BIIWtCkCx0iSXxC+BPNhmO+nClUCzrPfeAz9OecpUrfOIM4VnTRABrmvNZ8D15muMTk5zExw==" saltValue="7lUBfnnN7kC2N/2KzPU58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0" zoomScale="70" zoomScaleNormal="85" zoomScaleSheetLayoutView="70" workbookViewId="0">
      <selection activeCell="AY74" sqref="AY74"/>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c/OfWLDx6Y+rYMfUHtFfLE4e9mKpw4KpGC7FfdzKcEji53VxMtVOlFtyZgKO8RWULnR6YlxWoHTv+A7ZQdNgg==" saltValue="KPI42euQJccxnCfZ1W+b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W43"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JpZGgyx8lFc4mKlzJ0A5/CMb4VAYAKF1/8+xMhgx/9Z/kVPeSjycZe9CfLbsvu5oHjWWPJ6aIvuzVaAMPuV1A==" saltValue="jXJhAF5PawuNnD35SE2XB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9"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1" t="s">
        <v>481</v>
      </c>
      <c r="AP7" s="253"/>
      <c r="AQ7" s="254" t="s">
        <v>482</v>
      </c>
      <c r="AR7" s="255"/>
    </row>
    <row r="8" spans="1:46" ht="13.2" x14ac:dyDescent="0.2">
      <c r="A8" s="247"/>
      <c r="AK8" s="256"/>
      <c r="AL8" s="257"/>
      <c r="AM8" s="257"/>
      <c r="AN8" s="258"/>
      <c r="AO8" s="1102"/>
      <c r="AP8" s="259" t="s">
        <v>483</v>
      </c>
      <c r="AQ8" s="260" t="s">
        <v>484</v>
      </c>
      <c r="AR8" s="261" t="s">
        <v>485</v>
      </c>
    </row>
    <row r="9" spans="1:46" ht="13.2" x14ac:dyDescent="0.2">
      <c r="A9" s="247"/>
      <c r="AK9" s="1103" t="s">
        <v>486</v>
      </c>
      <c r="AL9" s="1104"/>
      <c r="AM9" s="1104"/>
      <c r="AN9" s="1105"/>
      <c r="AO9" s="262">
        <v>38209947</v>
      </c>
      <c r="AP9" s="262">
        <v>73034</v>
      </c>
      <c r="AQ9" s="263">
        <v>69190</v>
      </c>
      <c r="AR9" s="264">
        <v>5.6</v>
      </c>
    </row>
    <row r="10" spans="1:46" ht="13.5" customHeight="1" x14ac:dyDescent="0.2">
      <c r="A10" s="247"/>
      <c r="AK10" s="1103" t="s">
        <v>487</v>
      </c>
      <c r="AL10" s="1104"/>
      <c r="AM10" s="1104"/>
      <c r="AN10" s="1105"/>
      <c r="AO10" s="265">
        <v>77756</v>
      </c>
      <c r="AP10" s="265">
        <v>149</v>
      </c>
      <c r="AQ10" s="266">
        <v>1817</v>
      </c>
      <c r="AR10" s="267">
        <v>-91.8</v>
      </c>
    </row>
    <row r="11" spans="1:46" ht="13.5" customHeight="1" x14ac:dyDescent="0.2">
      <c r="A11" s="247"/>
      <c r="AK11" s="1103" t="s">
        <v>488</v>
      </c>
      <c r="AL11" s="1104"/>
      <c r="AM11" s="1104"/>
      <c r="AN11" s="1105"/>
      <c r="AO11" s="265">
        <v>281917</v>
      </c>
      <c r="AP11" s="265">
        <v>539</v>
      </c>
      <c r="AQ11" s="266">
        <v>711</v>
      </c>
      <c r="AR11" s="267">
        <v>-24.2</v>
      </c>
    </row>
    <row r="12" spans="1:46" ht="13.5" customHeight="1" x14ac:dyDescent="0.2">
      <c r="A12" s="247"/>
      <c r="AK12" s="1103" t="s">
        <v>489</v>
      </c>
      <c r="AL12" s="1104"/>
      <c r="AM12" s="1104"/>
      <c r="AN12" s="1105"/>
      <c r="AO12" s="265" t="s">
        <v>490</v>
      </c>
      <c r="AP12" s="265" t="s">
        <v>490</v>
      </c>
      <c r="AQ12" s="266">
        <v>19</v>
      </c>
      <c r="AR12" s="267" t="s">
        <v>490</v>
      </c>
    </row>
    <row r="13" spans="1:46" ht="13.5" customHeight="1" x14ac:dyDescent="0.2">
      <c r="A13" s="247"/>
      <c r="AK13" s="1103" t="s">
        <v>491</v>
      </c>
      <c r="AL13" s="1104"/>
      <c r="AM13" s="1104"/>
      <c r="AN13" s="1105"/>
      <c r="AO13" s="265">
        <v>649605</v>
      </c>
      <c r="AP13" s="265">
        <v>1242</v>
      </c>
      <c r="AQ13" s="266">
        <v>2094</v>
      </c>
      <c r="AR13" s="267">
        <v>-40.700000000000003</v>
      </c>
    </row>
    <row r="14" spans="1:46" ht="13.5" customHeight="1" x14ac:dyDescent="0.2">
      <c r="A14" s="247"/>
      <c r="AK14" s="1103" t="s">
        <v>492</v>
      </c>
      <c r="AL14" s="1104"/>
      <c r="AM14" s="1104"/>
      <c r="AN14" s="1105"/>
      <c r="AO14" s="265">
        <v>835529</v>
      </c>
      <c r="AP14" s="265">
        <v>1597</v>
      </c>
      <c r="AQ14" s="266">
        <v>1351</v>
      </c>
      <c r="AR14" s="267">
        <v>18.2</v>
      </c>
    </row>
    <row r="15" spans="1:46" ht="13.5" customHeight="1" x14ac:dyDescent="0.2">
      <c r="A15" s="247"/>
      <c r="AK15" s="1106" t="s">
        <v>493</v>
      </c>
      <c r="AL15" s="1107"/>
      <c r="AM15" s="1107"/>
      <c r="AN15" s="1108"/>
      <c r="AO15" s="265">
        <v>-2337315</v>
      </c>
      <c r="AP15" s="265">
        <v>-4468</v>
      </c>
      <c r="AQ15" s="266">
        <v>-3935</v>
      </c>
      <c r="AR15" s="267">
        <v>13.5</v>
      </c>
    </row>
    <row r="16" spans="1:46" ht="13.2" x14ac:dyDescent="0.2">
      <c r="A16" s="247"/>
      <c r="AK16" s="1106" t="s">
        <v>177</v>
      </c>
      <c r="AL16" s="1107"/>
      <c r="AM16" s="1107"/>
      <c r="AN16" s="1108"/>
      <c r="AO16" s="265">
        <v>37717439</v>
      </c>
      <c r="AP16" s="265">
        <v>72093</v>
      </c>
      <c r="AQ16" s="266">
        <v>71247</v>
      </c>
      <c r="AR16" s="267">
        <v>1.2</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09" t="s">
        <v>498</v>
      </c>
      <c r="AL21" s="1110"/>
      <c r="AM21" s="1110"/>
      <c r="AN21" s="1111"/>
      <c r="AO21" s="277">
        <v>7.14</v>
      </c>
      <c r="AP21" s="278">
        <v>6.59</v>
      </c>
      <c r="AQ21" s="279">
        <v>0.55000000000000004</v>
      </c>
      <c r="AS21" s="280"/>
      <c r="AT21" s="276"/>
    </row>
    <row r="22" spans="1:46" s="248" customFormat="1" ht="13.2" x14ac:dyDescent="0.2">
      <c r="A22" s="276"/>
      <c r="AK22" s="1109" t="s">
        <v>499</v>
      </c>
      <c r="AL22" s="1110"/>
      <c r="AM22" s="1110"/>
      <c r="AN22" s="1111"/>
      <c r="AO22" s="281">
        <v>100.9</v>
      </c>
      <c r="AP22" s="282">
        <v>99.2</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1" t="s">
        <v>481</v>
      </c>
      <c r="AP30" s="253"/>
      <c r="AQ30" s="254" t="s">
        <v>482</v>
      </c>
      <c r="AR30" s="255"/>
    </row>
    <row r="31" spans="1:46" ht="13.2" x14ac:dyDescent="0.2">
      <c r="A31" s="247"/>
      <c r="AK31" s="256"/>
      <c r="AL31" s="257"/>
      <c r="AM31" s="257"/>
      <c r="AN31" s="258"/>
      <c r="AO31" s="1102"/>
      <c r="AP31" s="259" t="s">
        <v>483</v>
      </c>
      <c r="AQ31" s="260" t="s">
        <v>484</v>
      </c>
      <c r="AR31" s="261" t="s">
        <v>485</v>
      </c>
    </row>
    <row r="32" spans="1:46" ht="27" customHeight="1" x14ac:dyDescent="0.2">
      <c r="A32" s="247"/>
      <c r="AK32" s="1117" t="s">
        <v>503</v>
      </c>
      <c r="AL32" s="1118"/>
      <c r="AM32" s="1118"/>
      <c r="AN32" s="1119"/>
      <c r="AO32" s="291">
        <v>19445085</v>
      </c>
      <c r="AP32" s="291">
        <v>37167</v>
      </c>
      <c r="AQ32" s="292">
        <v>37151</v>
      </c>
      <c r="AR32" s="293">
        <v>0</v>
      </c>
    </row>
    <row r="33" spans="1:46" ht="13.5" customHeight="1" x14ac:dyDescent="0.2">
      <c r="A33" s="247"/>
      <c r="AK33" s="1117" t="s">
        <v>504</v>
      </c>
      <c r="AL33" s="1118"/>
      <c r="AM33" s="1118"/>
      <c r="AN33" s="1119"/>
      <c r="AO33" s="291" t="s">
        <v>490</v>
      </c>
      <c r="AP33" s="291" t="s">
        <v>490</v>
      </c>
      <c r="AQ33" s="292">
        <v>1</v>
      </c>
      <c r="AR33" s="293" t="s">
        <v>490</v>
      </c>
    </row>
    <row r="34" spans="1:46" ht="27" customHeight="1" x14ac:dyDescent="0.2">
      <c r="A34" s="247"/>
      <c r="AK34" s="1117" t="s">
        <v>505</v>
      </c>
      <c r="AL34" s="1118"/>
      <c r="AM34" s="1118"/>
      <c r="AN34" s="1119"/>
      <c r="AO34" s="291">
        <v>175000</v>
      </c>
      <c r="AP34" s="291">
        <v>334</v>
      </c>
      <c r="AQ34" s="292">
        <v>48</v>
      </c>
      <c r="AR34" s="293">
        <v>595.79999999999995</v>
      </c>
    </row>
    <row r="35" spans="1:46" ht="27" customHeight="1" x14ac:dyDescent="0.2">
      <c r="A35" s="247"/>
      <c r="AK35" s="1117" t="s">
        <v>506</v>
      </c>
      <c r="AL35" s="1118"/>
      <c r="AM35" s="1118"/>
      <c r="AN35" s="1119"/>
      <c r="AO35" s="291">
        <v>4715293</v>
      </c>
      <c r="AP35" s="291">
        <v>9013</v>
      </c>
      <c r="AQ35" s="292">
        <v>8181</v>
      </c>
      <c r="AR35" s="293">
        <v>10.199999999999999</v>
      </c>
    </row>
    <row r="36" spans="1:46" ht="27" customHeight="1" x14ac:dyDescent="0.2">
      <c r="A36" s="247"/>
      <c r="AK36" s="1117" t="s">
        <v>507</v>
      </c>
      <c r="AL36" s="1118"/>
      <c r="AM36" s="1118"/>
      <c r="AN36" s="1119"/>
      <c r="AO36" s="291" t="s">
        <v>490</v>
      </c>
      <c r="AP36" s="291" t="s">
        <v>490</v>
      </c>
      <c r="AQ36" s="292">
        <v>473</v>
      </c>
      <c r="AR36" s="293" t="s">
        <v>490</v>
      </c>
    </row>
    <row r="37" spans="1:46" ht="13.5" customHeight="1" x14ac:dyDescent="0.2">
      <c r="A37" s="247"/>
      <c r="AK37" s="1117" t="s">
        <v>508</v>
      </c>
      <c r="AL37" s="1118"/>
      <c r="AM37" s="1118"/>
      <c r="AN37" s="1119"/>
      <c r="AO37" s="291" t="s">
        <v>490</v>
      </c>
      <c r="AP37" s="291" t="s">
        <v>490</v>
      </c>
      <c r="AQ37" s="292">
        <v>499</v>
      </c>
      <c r="AR37" s="293" t="s">
        <v>490</v>
      </c>
    </row>
    <row r="38" spans="1:46" ht="27" customHeight="1" x14ac:dyDescent="0.2">
      <c r="A38" s="247"/>
      <c r="AK38" s="1120" t="s">
        <v>509</v>
      </c>
      <c r="AL38" s="1121"/>
      <c r="AM38" s="1121"/>
      <c r="AN38" s="1122"/>
      <c r="AO38" s="294" t="s">
        <v>490</v>
      </c>
      <c r="AP38" s="294" t="s">
        <v>490</v>
      </c>
      <c r="AQ38" s="295">
        <v>1</v>
      </c>
      <c r="AR38" s="283" t="s">
        <v>490</v>
      </c>
      <c r="AS38" s="290"/>
    </row>
    <row r="39" spans="1:46" ht="13.2" x14ac:dyDescent="0.2">
      <c r="A39" s="247"/>
      <c r="AK39" s="1120" t="s">
        <v>510</v>
      </c>
      <c r="AL39" s="1121"/>
      <c r="AM39" s="1121"/>
      <c r="AN39" s="1122"/>
      <c r="AO39" s="291">
        <v>-4933876</v>
      </c>
      <c r="AP39" s="291">
        <v>-9431</v>
      </c>
      <c r="AQ39" s="292">
        <v>-8269</v>
      </c>
      <c r="AR39" s="293">
        <v>14.1</v>
      </c>
      <c r="AS39" s="290"/>
    </row>
    <row r="40" spans="1:46" ht="27" customHeight="1" x14ac:dyDescent="0.2">
      <c r="A40" s="247"/>
      <c r="AK40" s="1117" t="s">
        <v>511</v>
      </c>
      <c r="AL40" s="1118"/>
      <c r="AM40" s="1118"/>
      <c r="AN40" s="1119"/>
      <c r="AO40" s="291">
        <v>-15163790</v>
      </c>
      <c r="AP40" s="291">
        <v>-28984</v>
      </c>
      <c r="AQ40" s="292">
        <v>-27482</v>
      </c>
      <c r="AR40" s="293">
        <v>5.5</v>
      </c>
      <c r="AS40" s="290"/>
    </row>
    <row r="41" spans="1:46" ht="13.2" x14ac:dyDescent="0.2">
      <c r="A41" s="247"/>
      <c r="AK41" s="1123" t="s">
        <v>287</v>
      </c>
      <c r="AL41" s="1124"/>
      <c r="AM41" s="1124"/>
      <c r="AN41" s="1125"/>
      <c r="AO41" s="291">
        <v>4237712</v>
      </c>
      <c r="AP41" s="291">
        <v>8100</v>
      </c>
      <c r="AQ41" s="292">
        <v>10602</v>
      </c>
      <c r="AR41" s="293">
        <v>-23.6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12" t="s">
        <v>481</v>
      </c>
      <c r="AN49" s="1114" t="s">
        <v>514</v>
      </c>
      <c r="AO49" s="1115"/>
      <c r="AP49" s="1115"/>
      <c r="AQ49" s="1115"/>
      <c r="AR49" s="1116"/>
    </row>
    <row r="50" spans="1:44" ht="13.2" x14ac:dyDescent="0.2">
      <c r="A50" s="247"/>
      <c r="AK50" s="305"/>
      <c r="AL50" s="306"/>
      <c r="AM50" s="1113"/>
      <c r="AN50" s="307" t="s">
        <v>515</v>
      </c>
      <c r="AO50" s="308" t="s">
        <v>516</v>
      </c>
      <c r="AP50" s="309" t="s">
        <v>517</v>
      </c>
      <c r="AQ50" s="310" t="s">
        <v>518</v>
      </c>
      <c r="AR50" s="311" t="s">
        <v>519</v>
      </c>
    </row>
    <row r="51" spans="1:44" ht="13.2" x14ac:dyDescent="0.2">
      <c r="A51" s="247"/>
      <c r="AK51" s="303" t="s">
        <v>520</v>
      </c>
      <c r="AL51" s="304"/>
      <c r="AM51" s="312">
        <v>52279104</v>
      </c>
      <c r="AN51" s="313">
        <v>97878</v>
      </c>
      <c r="AO51" s="314">
        <v>38.700000000000003</v>
      </c>
      <c r="AP51" s="315">
        <v>52191</v>
      </c>
      <c r="AQ51" s="316">
        <v>0.7</v>
      </c>
      <c r="AR51" s="317">
        <v>38</v>
      </c>
    </row>
    <row r="52" spans="1:44" ht="13.2" x14ac:dyDescent="0.2">
      <c r="A52" s="247"/>
      <c r="AK52" s="318"/>
      <c r="AL52" s="319" t="s">
        <v>521</v>
      </c>
      <c r="AM52" s="320">
        <v>31061663</v>
      </c>
      <c r="AN52" s="321">
        <v>58154</v>
      </c>
      <c r="AO52" s="322">
        <v>36.200000000000003</v>
      </c>
      <c r="AP52" s="323">
        <v>26807</v>
      </c>
      <c r="AQ52" s="324">
        <v>1.8</v>
      </c>
      <c r="AR52" s="325">
        <v>34.4</v>
      </c>
    </row>
    <row r="53" spans="1:44" ht="13.2" x14ac:dyDescent="0.2">
      <c r="A53" s="247"/>
      <c r="AK53" s="303" t="s">
        <v>522</v>
      </c>
      <c r="AL53" s="304"/>
      <c r="AM53" s="312">
        <v>30227944</v>
      </c>
      <c r="AN53" s="313">
        <v>56940</v>
      </c>
      <c r="AO53" s="314">
        <v>-41.8</v>
      </c>
      <c r="AP53" s="315">
        <v>48105</v>
      </c>
      <c r="AQ53" s="316">
        <v>-7.8</v>
      </c>
      <c r="AR53" s="317">
        <v>-34</v>
      </c>
    </row>
    <row r="54" spans="1:44" ht="13.2" x14ac:dyDescent="0.2">
      <c r="A54" s="247"/>
      <c r="AK54" s="318"/>
      <c r="AL54" s="319" t="s">
        <v>521</v>
      </c>
      <c r="AM54" s="320">
        <v>16547447</v>
      </c>
      <c r="AN54" s="321">
        <v>31170</v>
      </c>
      <c r="AO54" s="322">
        <v>-46.4</v>
      </c>
      <c r="AP54" s="323">
        <v>24072</v>
      </c>
      <c r="AQ54" s="324">
        <v>-10.199999999999999</v>
      </c>
      <c r="AR54" s="325">
        <v>-36.200000000000003</v>
      </c>
    </row>
    <row r="55" spans="1:44" ht="13.2" x14ac:dyDescent="0.2">
      <c r="A55" s="247"/>
      <c r="AK55" s="303" t="s">
        <v>523</v>
      </c>
      <c r="AL55" s="304"/>
      <c r="AM55" s="312">
        <v>24593935</v>
      </c>
      <c r="AN55" s="313">
        <v>46539</v>
      </c>
      <c r="AO55" s="314">
        <v>-18.3</v>
      </c>
      <c r="AP55" s="315">
        <v>47446</v>
      </c>
      <c r="AQ55" s="316">
        <v>-1.4</v>
      </c>
      <c r="AR55" s="317">
        <v>-16.899999999999999</v>
      </c>
    </row>
    <row r="56" spans="1:44" ht="13.2" x14ac:dyDescent="0.2">
      <c r="A56" s="247"/>
      <c r="AK56" s="318"/>
      <c r="AL56" s="319" t="s">
        <v>521</v>
      </c>
      <c r="AM56" s="320">
        <v>12228523</v>
      </c>
      <c r="AN56" s="321">
        <v>23140</v>
      </c>
      <c r="AO56" s="322">
        <v>-25.8</v>
      </c>
      <c r="AP56" s="323">
        <v>24371</v>
      </c>
      <c r="AQ56" s="324">
        <v>1.2</v>
      </c>
      <c r="AR56" s="325">
        <v>-27</v>
      </c>
    </row>
    <row r="57" spans="1:44" ht="13.2" x14ac:dyDescent="0.2">
      <c r="A57" s="247"/>
      <c r="AK57" s="303" t="s">
        <v>524</v>
      </c>
      <c r="AL57" s="304"/>
      <c r="AM57" s="312">
        <v>27985752</v>
      </c>
      <c r="AN57" s="313">
        <v>53217</v>
      </c>
      <c r="AO57" s="314">
        <v>14.3</v>
      </c>
      <c r="AP57" s="315">
        <v>48387</v>
      </c>
      <c r="AQ57" s="316">
        <v>2</v>
      </c>
      <c r="AR57" s="317">
        <v>12.3</v>
      </c>
    </row>
    <row r="58" spans="1:44" ht="13.2" x14ac:dyDescent="0.2">
      <c r="A58" s="247"/>
      <c r="AK58" s="318"/>
      <c r="AL58" s="319" t="s">
        <v>521</v>
      </c>
      <c r="AM58" s="320">
        <v>14423357</v>
      </c>
      <c r="AN58" s="321">
        <v>27427</v>
      </c>
      <c r="AO58" s="322">
        <v>18.5</v>
      </c>
      <c r="AP58" s="323">
        <v>25592</v>
      </c>
      <c r="AQ58" s="324">
        <v>5</v>
      </c>
      <c r="AR58" s="325">
        <v>13.5</v>
      </c>
    </row>
    <row r="59" spans="1:44" ht="13.2" x14ac:dyDescent="0.2">
      <c r="A59" s="247"/>
      <c r="AK59" s="303" t="s">
        <v>525</v>
      </c>
      <c r="AL59" s="304"/>
      <c r="AM59" s="312">
        <v>35668681</v>
      </c>
      <c r="AN59" s="313">
        <v>68177</v>
      </c>
      <c r="AO59" s="314">
        <v>28.1</v>
      </c>
      <c r="AP59" s="315">
        <v>49684</v>
      </c>
      <c r="AQ59" s="316">
        <v>2.7</v>
      </c>
      <c r="AR59" s="317">
        <v>25.4</v>
      </c>
    </row>
    <row r="60" spans="1:44" ht="13.2" x14ac:dyDescent="0.2">
      <c r="A60" s="247"/>
      <c r="AK60" s="318"/>
      <c r="AL60" s="319" t="s">
        <v>521</v>
      </c>
      <c r="AM60" s="320">
        <v>17231760</v>
      </c>
      <c r="AN60" s="321">
        <v>32937</v>
      </c>
      <c r="AO60" s="322">
        <v>20.100000000000001</v>
      </c>
      <c r="AP60" s="323">
        <v>28303</v>
      </c>
      <c r="AQ60" s="324">
        <v>10.6</v>
      </c>
      <c r="AR60" s="325">
        <v>9.5</v>
      </c>
    </row>
    <row r="61" spans="1:44" ht="13.2" x14ac:dyDescent="0.2">
      <c r="A61" s="247"/>
      <c r="AK61" s="303" t="s">
        <v>526</v>
      </c>
      <c r="AL61" s="326"/>
      <c r="AM61" s="312">
        <v>34151083</v>
      </c>
      <c r="AN61" s="313">
        <v>64550</v>
      </c>
      <c r="AO61" s="314">
        <v>4.2</v>
      </c>
      <c r="AP61" s="315">
        <v>49163</v>
      </c>
      <c r="AQ61" s="327">
        <v>-0.8</v>
      </c>
      <c r="AR61" s="317">
        <v>5</v>
      </c>
    </row>
    <row r="62" spans="1:44" ht="13.2" x14ac:dyDescent="0.2">
      <c r="A62" s="247"/>
      <c r="AK62" s="318"/>
      <c r="AL62" s="319" t="s">
        <v>521</v>
      </c>
      <c r="AM62" s="320">
        <v>18298550</v>
      </c>
      <c r="AN62" s="321">
        <v>34566</v>
      </c>
      <c r="AO62" s="322">
        <v>0.5</v>
      </c>
      <c r="AP62" s="323">
        <v>25829</v>
      </c>
      <c r="AQ62" s="324">
        <v>1.7</v>
      </c>
      <c r="AR62" s="325">
        <v>-1.2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ivrI4Dm8GRV9lcuc+J26C3WpZ/tCLh2ub5mk20og6sgN98C8LN5ZZtgrGhGgRxKi2WCA3l5Eqve8MSb/yVong==" saltValue="28bAauRolO8coVqXXnhyY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L101" sqref="BL101"/>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YK/fN9giABuw37ppk5FYrP3lEyrzdxaDQcz9w3MmD9fXsbfdxJD8a4jQA+hAUQOS/SaUUlgORctbRTs/CoukQg==" saltValue="sLCdJ2Ms1ekU8HzaSRcFD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C109" sqref="C109"/>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6dUV14QwCvS2sRz+CNCMQkJ/bB8uZoTaZ9P+3YPd6WO8PfKxmnECbZlXF4eoiNmwKqZ7y8ydIdTq+amscPlelw==" saltValue="UhJwjYOVo4dhUdfSSmpaw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0" zoomScale="85" zoomScaleNormal="85" zoomScaleSheetLayoutView="100" workbookViewId="0">
      <selection activeCell="O45" sqref="O45"/>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11.01</v>
      </c>
      <c r="G47" s="12">
        <v>11.42</v>
      </c>
      <c r="H47" s="12">
        <v>11.72</v>
      </c>
      <c r="I47" s="12">
        <v>11.57</v>
      </c>
      <c r="J47" s="13">
        <v>11.36</v>
      </c>
    </row>
    <row r="48" spans="2:10" ht="57.75" customHeight="1" x14ac:dyDescent="0.2">
      <c r="B48" s="14"/>
      <c r="C48" s="1128" t="s">
        <v>4</v>
      </c>
      <c r="D48" s="1128"/>
      <c r="E48" s="1129"/>
      <c r="F48" s="15">
        <v>3.96</v>
      </c>
      <c r="G48" s="16">
        <v>4.32</v>
      </c>
      <c r="H48" s="16">
        <v>4.6500000000000004</v>
      </c>
      <c r="I48" s="16">
        <v>4.26</v>
      </c>
      <c r="J48" s="17">
        <v>4.51</v>
      </c>
    </row>
    <row r="49" spans="2:10" ht="57.75" customHeight="1" thickBot="1" x14ac:dyDescent="0.25">
      <c r="B49" s="18"/>
      <c r="C49" s="1130" t="s">
        <v>5</v>
      </c>
      <c r="D49" s="1130"/>
      <c r="E49" s="1131"/>
      <c r="F49" s="19" t="s">
        <v>533</v>
      </c>
      <c r="G49" s="20">
        <v>2.09</v>
      </c>
      <c r="H49" s="20">
        <v>1.56</v>
      </c>
      <c r="I49" s="20">
        <v>0.9</v>
      </c>
      <c r="J49" s="21">
        <v>1.02</v>
      </c>
    </row>
    <row r="50" spans="2:10" ht="13.2" x14ac:dyDescent="0.2"/>
  </sheetData>
  <sheetProtection algorithmName="SHA-512" hashValue="Pa4waNI4PpBKYPx0/66kGT4vEOs4fk64J7aOLV+cYVkt9iby21utp2vhkVeZFaIANP04LhkkFJAwJAX3XncdAg==" saltValue="2ldpc1l0U63Dp9ESdyYU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7" zoomScale="55" zoomScaleNormal="5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534</v>
      </c>
      <c r="D34" s="1136"/>
      <c r="E34" s="1137"/>
      <c r="F34" s="32">
        <v>5.44</v>
      </c>
      <c r="G34" s="33">
        <v>6.55</v>
      </c>
      <c r="H34" s="33">
        <v>7.38</v>
      </c>
      <c r="I34" s="33">
        <v>8.32</v>
      </c>
      <c r="J34" s="34">
        <v>8.32</v>
      </c>
      <c r="K34" s="22"/>
      <c r="L34" s="22"/>
      <c r="M34" s="22"/>
      <c r="N34" s="22"/>
      <c r="O34" s="22"/>
      <c r="P34" s="22"/>
    </row>
    <row r="35" spans="1:16" ht="39" customHeight="1" x14ac:dyDescent="0.2">
      <c r="A35" s="22"/>
      <c r="B35" s="35"/>
      <c r="C35" s="1132" t="s">
        <v>535</v>
      </c>
      <c r="D35" s="1132"/>
      <c r="E35" s="1133"/>
      <c r="F35" s="36">
        <v>3.95</v>
      </c>
      <c r="G35" s="37">
        <v>4.3099999999999996</v>
      </c>
      <c r="H35" s="37">
        <v>4.6500000000000004</v>
      </c>
      <c r="I35" s="37">
        <v>4.25</v>
      </c>
      <c r="J35" s="38">
        <v>4.51</v>
      </c>
      <c r="K35" s="22"/>
      <c r="L35" s="22"/>
      <c r="M35" s="22"/>
      <c r="N35" s="22"/>
      <c r="O35" s="22"/>
      <c r="P35" s="22"/>
    </row>
    <row r="36" spans="1:16" ht="39" customHeight="1" x14ac:dyDescent="0.2">
      <c r="A36" s="22"/>
      <c r="B36" s="35"/>
      <c r="C36" s="1132" t="s">
        <v>536</v>
      </c>
      <c r="D36" s="1132"/>
      <c r="E36" s="1133"/>
      <c r="F36" s="36">
        <v>1.68</v>
      </c>
      <c r="G36" s="37">
        <v>1.68</v>
      </c>
      <c r="H36" s="37">
        <v>1.7</v>
      </c>
      <c r="I36" s="37">
        <v>1.65</v>
      </c>
      <c r="J36" s="38">
        <v>1.59</v>
      </c>
      <c r="K36" s="22"/>
      <c r="L36" s="22"/>
      <c r="M36" s="22"/>
      <c r="N36" s="22"/>
      <c r="O36" s="22"/>
      <c r="P36" s="22"/>
    </row>
    <row r="37" spans="1:16" ht="39" customHeight="1" x14ac:dyDescent="0.2">
      <c r="A37" s="22"/>
      <c r="B37" s="35"/>
      <c r="C37" s="1132" t="s">
        <v>537</v>
      </c>
      <c r="D37" s="1132"/>
      <c r="E37" s="1133"/>
      <c r="F37" s="36">
        <v>0.34</v>
      </c>
      <c r="G37" s="37">
        <v>0.36</v>
      </c>
      <c r="H37" s="37">
        <v>0.37</v>
      </c>
      <c r="I37" s="37">
        <v>0.8</v>
      </c>
      <c r="J37" s="38">
        <v>0.55000000000000004</v>
      </c>
      <c r="K37" s="22"/>
      <c r="L37" s="22"/>
      <c r="M37" s="22"/>
      <c r="N37" s="22"/>
      <c r="O37" s="22"/>
      <c r="P37" s="22"/>
    </row>
    <row r="38" spans="1:16" ht="39" customHeight="1" x14ac:dyDescent="0.2">
      <c r="A38" s="22"/>
      <c r="B38" s="35"/>
      <c r="C38" s="1132" t="s">
        <v>538</v>
      </c>
      <c r="D38" s="1132"/>
      <c r="E38" s="1133"/>
      <c r="F38" s="36">
        <v>1.06</v>
      </c>
      <c r="G38" s="37">
        <v>1.18</v>
      </c>
      <c r="H38" s="37">
        <v>1.21</v>
      </c>
      <c r="I38" s="37">
        <v>1.02</v>
      </c>
      <c r="J38" s="38">
        <v>0.52</v>
      </c>
      <c r="K38" s="22"/>
      <c r="L38" s="22"/>
      <c r="M38" s="22"/>
      <c r="N38" s="22"/>
      <c r="O38" s="22"/>
      <c r="P38" s="22"/>
    </row>
    <row r="39" spans="1:16" ht="39" customHeight="1" x14ac:dyDescent="0.2">
      <c r="A39" s="22"/>
      <c r="B39" s="35"/>
      <c r="C39" s="1132" t="s">
        <v>539</v>
      </c>
      <c r="D39" s="1132"/>
      <c r="E39" s="1133"/>
      <c r="F39" s="36">
        <v>0.18</v>
      </c>
      <c r="G39" s="37">
        <v>0.18</v>
      </c>
      <c r="H39" s="37">
        <v>0.2</v>
      </c>
      <c r="I39" s="37">
        <v>0.2</v>
      </c>
      <c r="J39" s="38">
        <v>0.23</v>
      </c>
      <c r="K39" s="22"/>
      <c r="L39" s="22"/>
      <c r="M39" s="22"/>
      <c r="N39" s="22"/>
      <c r="O39" s="22"/>
      <c r="P39" s="22"/>
    </row>
    <row r="40" spans="1:16" ht="39" customHeight="1" x14ac:dyDescent="0.2">
      <c r="A40" s="22"/>
      <c r="B40" s="35"/>
      <c r="C40" s="1132" t="s">
        <v>540</v>
      </c>
      <c r="D40" s="1132"/>
      <c r="E40" s="1133"/>
      <c r="F40" s="36">
        <v>0.49</v>
      </c>
      <c r="G40" s="37">
        <v>0.77</v>
      </c>
      <c r="H40" s="37">
        <v>0.76</v>
      </c>
      <c r="I40" s="37">
        <v>0.57999999999999996</v>
      </c>
      <c r="J40" s="38">
        <v>0.05</v>
      </c>
      <c r="K40" s="22"/>
      <c r="L40" s="22"/>
      <c r="M40" s="22"/>
      <c r="N40" s="22"/>
      <c r="O40" s="22"/>
      <c r="P40" s="22"/>
    </row>
    <row r="41" spans="1:16" ht="39" customHeight="1" x14ac:dyDescent="0.2">
      <c r="A41" s="22"/>
      <c r="B41" s="35"/>
      <c r="C41" s="1132" t="s">
        <v>541</v>
      </c>
      <c r="D41" s="1132"/>
      <c r="E41" s="1133"/>
      <c r="F41" s="36">
        <v>0</v>
      </c>
      <c r="G41" s="37">
        <v>0</v>
      </c>
      <c r="H41" s="37">
        <v>0</v>
      </c>
      <c r="I41" s="37">
        <v>0</v>
      </c>
      <c r="J41" s="38">
        <v>0</v>
      </c>
      <c r="K41" s="22"/>
      <c r="L41" s="22"/>
      <c r="M41" s="22"/>
      <c r="N41" s="22"/>
      <c r="O41" s="22"/>
      <c r="P41" s="22"/>
    </row>
    <row r="42" spans="1:16" ht="39" customHeight="1" x14ac:dyDescent="0.2">
      <c r="A42" s="22"/>
      <c r="B42" s="39"/>
      <c r="C42" s="1132" t="s">
        <v>542</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543</v>
      </c>
      <c r="D43" s="1134"/>
      <c r="E43" s="1135"/>
      <c r="F43" s="41">
        <v>3.91</v>
      </c>
      <c r="G43" s="42">
        <v>3.65</v>
      </c>
      <c r="H43" s="42">
        <v>3.61</v>
      </c>
      <c r="I43" s="42">
        <v>4.3099999999999996</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19s7rAsauLwM314sflmO8JWKLGmZTmrHvmWh8B88MkHaQx1REOk/UwAfYGLQICoCsO7Kmy8H7/fjARol0LGEpA==" saltValue="j7sv+QKBHZd2k1xaPlUc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D31" zoomScale="70" zoomScaleNormal="70" zoomScaleSheetLayoutView="55" workbookViewId="0">
      <selection activeCell="U55" sqref="U55"/>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19621</v>
      </c>
      <c r="L45" s="58">
        <v>20951</v>
      </c>
      <c r="M45" s="58">
        <v>21597</v>
      </c>
      <c r="N45" s="58">
        <v>20854</v>
      </c>
      <c r="O45" s="59">
        <v>19445</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2">
      <c r="A47" s="46"/>
      <c r="B47" s="1140"/>
      <c r="C47" s="1141"/>
      <c r="D47" s="60"/>
      <c r="E47" s="1146" t="s">
        <v>12</v>
      </c>
      <c r="F47" s="1146"/>
      <c r="G47" s="1146"/>
      <c r="H47" s="1146"/>
      <c r="I47" s="1146"/>
      <c r="J47" s="1147"/>
      <c r="K47" s="61">
        <v>168</v>
      </c>
      <c r="L47" s="62">
        <v>168</v>
      </c>
      <c r="M47" s="62">
        <v>168</v>
      </c>
      <c r="N47" s="62">
        <v>168</v>
      </c>
      <c r="O47" s="63">
        <v>175</v>
      </c>
      <c r="P47" s="46"/>
      <c r="Q47" s="46"/>
      <c r="R47" s="46"/>
      <c r="S47" s="46"/>
      <c r="T47" s="46"/>
      <c r="U47" s="46"/>
    </row>
    <row r="48" spans="1:21" ht="30.75" customHeight="1" x14ac:dyDescent="0.2">
      <c r="A48" s="46"/>
      <c r="B48" s="1140"/>
      <c r="C48" s="1141"/>
      <c r="D48" s="60"/>
      <c r="E48" s="1146" t="s">
        <v>13</v>
      </c>
      <c r="F48" s="1146"/>
      <c r="G48" s="1146"/>
      <c r="H48" s="1146"/>
      <c r="I48" s="1146"/>
      <c r="J48" s="1147"/>
      <c r="K48" s="61">
        <v>4419</v>
      </c>
      <c r="L48" s="62">
        <v>4069</v>
      </c>
      <c r="M48" s="62">
        <v>4236</v>
      </c>
      <c r="N48" s="62">
        <v>4398</v>
      </c>
      <c r="O48" s="63">
        <v>4715</v>
      </c>
      <c r="P48" s="46"/>
      <c r="Q48" s="46"/>
      <c r="R48" s="46"/>
      <c r="S48" s="46"/>
      <c r="T48" s="46"/>
      <c r="U48" s="46"/>
    </row>
    <row r="49" spans="1:21" ht="30.75" customHeight="1" x14ac:dyDescent="0.2">
      <c r="A49" s="46"/>
      <c r="B49" s="1140"/>
      <c r="C49" s="1141"/>
      <c r="D49" s="60"/>
      <c r="E49" s="1146" t="s">
        <v>14</v>
      </c>
      <c r="F49" s="1146"/>
      <c r="G49" s="1146"/>
      <c r="H49" s="1146"/>
      <c r="I49" s="1146"/>
      <c r="J49" s="1147"/>
      <c r="K49" s="61">
        <v>43</v>
      </c>
      <c r="L49" s="62">
        <v>24</v>
      </c>
      <c r="M49" s="62" t="s">
        <v>490</v>
      </c>
      <c r="N49" s="62" t="s">
        <v>490</v>
      </c>
      <c r="O49" s="63" t="s">
        <v>490</v>
      </c>
      <c r="P49" s="46"/>
      <c r="Q49" s="46"/>
      <c r="R49" s="46"/>
      <c r="S49" s="46"/>
      <c r="T49" s="46"/>
      <c r="U49" s="46"/>
    </row>
    <row r="50" spans="1:21" ht="30.75" customHeight="1" x14ac:dyDescent="0.2">
      <c r="A50" s="46"/>
      <c r="B50" s="1140"/>
      <c r="C50" s="1141"/>
      <c r="D50" s="60"/>
      <c r="E50" s="1146" t="s">
        <v>15</v>
      </c>
      <c r="F50" s="1146"/>
      <c r="G50" s="1146"/>
      <c r="H50" s="1146"/>
      <c r="I50" s="1146"/>
      <c r="J50" s="1147"/>
      <c r="K50" s="61">
        <v>247</v>
      </c>
      <c r="L50" s="62" t="s">
        <v>490</v>
      </c>
      <c r="M50" s="62" t="s">
        <v>490</v>
      </c>
      <c r="N50" s="62" t="s">
        <v>490</v>
      </c>
      <c r="O50" s="63" t="s">
        <v>490</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v>0</v>
      </c>
      <c r="N51" s="62" t="s">
        <v>490</v>
      </c>
      <c r="O51" s="63" t="s">
        <v>490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21837</v>
      </c>
      <c r="L52" s="62">
        <v>21596</v>
      </c>
      <c r="M52" s="62">
        <v>21838</v>
      </c>
      <c r="N52" s="62">
        <v>21625</v>
      </c>
      <c r="O52" s="63">
        <v>20097</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2661</v>
      </c>
      <c r="L53" s="67">
        <v>3616</v>
      </c>
      <c r="M53" s="67">
        <v>4163</v>
      </c>
      <c r="N53" s="67">
        <v>3795</v>
      </c>
      <c r="O53" s="68">
        <v>4238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VrPc7ahqTAe63b9Nz9vMsmdguQt91lFftvDH+YIOREgYFLuo/wINIcUqN1qZ3W3Yntd783smVTppkMWfL9nww==" saltValue="qta1CvNZk+EezsXRlJ9mx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D19"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208796</v>
      </c>
      <c r="J41" s="331">
        <v>205348</v>
      </c>
      <c r="K41" s="331">
        <v>193596</v>
      </c>
      <c r="L41" s="331">
        <v>182808</v>
      </c>
      <c r="M41" s="332">
        <v>174605</v>
      </c>
    </row>
    <row r="42" spans="2:13" ht="27.75" customHeight="1" x14ac:dyDescent="0.2">
      <c r="B42" s="1171"/>
      <c r="C42" s="1172"/>
      <c r="D42" s="104"/>
      <c r="E42" s="1177" t="s">
        <v>32</v>
      </c>
      <c r="F42" s="1177"/>
      <c r="G42" s="1177"/>
      <c r="H42" s="1178"/>
      <c r="I42" s="333" t="s">
        <v>490</v>
      </c>
      <c r="J42" s="334">
        <v>25641</v>
      </c>
      <c r="K42" s="334">
        <v>25074</v>
      </c>
      <c r="L42" s="334">
        <v>25192</v>
      </c>
      <c r="M42" s="335">
        <v>24367</v>
      </c>
    </row>
    <row r="43" spans="2:13" ht="27.75" customHeight="1" x14ac:dyDescent="0.2">
      <c r="B43" s="1171"/>
      <c r="C43" s="1172"/>
      <c r="D43" s="104"/>
      <c r="E43" s="1177" t="s">
        <v>33</v>
      </c>
      <c r="F43" s="1177"/>
      <c r="G43" s="1177"/>
      <c r="H43" s="1178"/>
      <c r="I43" s="333">
        <v>36173</v>
      </c>
      <c r="J43" s="334">
        <v>35180</v>
      </c>
      <c r="K43" s="334">
        <v>37743</v>
      </c>
      <c r="L43" s="334">
        <v>37993</v>
      </c>
      <c r="M43" s="335">
        <v>39156</v>
      </c>
    </row>
    <row r="44" spans="2:13" ht="27.75" customHeight="1" x14ac:dyDescent="0.2">
      <c r="B44" s="1171"/>
      <c r="C44" s="1172"/>
      <c r="D44" s="104"/>
      <c r="E44" s="1177" t="s">
        <v>34</v>
      </c>
      <c r="F44" s="1177"/>
      <c r="G44" s="1177"/>
      <c r="H44" s="1178"/>
      <c r="I44" s="333">
        <v>24</v>
      </c>
      <c r="J44" s="334" t="s">
        <v>490</v>
      </c>
      <c r="K44" s="334" t="s">
        <v>490</v>
      </c>
      <c r="L44" s="334" t="s">
        <v>490</v>
      </c>
      <c r="M44" s="335" t="s">
        <v>490</v>
      </c>
    </row>
    <row r="45" spans="2:13" ht="27.75" customHeight="1" x14ac:dyDescent="0.2">
      <c r="B45" s="1171"/>
      <c r="C45" s="1172"/>
      <c r="D45" s="104"/>
      <c r="E45" s="1177" t="s">
        <v>35</v>
      </c>
      <c r="F45" s="1177"/>
      <c r="G45" s="1177"/>
      <c r="H45" s="1178"/>
      <c r="I45" s="333">
        <v>27839</v>
      </c>
      <c r="J45" s="334">
        <v>27587</v>
      </c>
      <c r="K45" s="334">
        <v>26913</v>
      </c>
      <c r="L45" s="334">
        <v>28602</v>
      </c>
      <c r="M45" s="335">
        <v>29975</v>
      </c>
    </row>
    <row r="46" spans="2:13" ht="27.75" customHeight="1" x14ac:dyDescent="0.2">
      <c r="B46" s="1171"/>
      <c r="C46" s="1172"/>
      <c r="D46" s="105"/>
      <c r="E46" s="1177" t="s">
        <v>36</v>
      </c>
      <c r="F46" s="1177"/>
      <c r="G46" s="1177"/>
      <c r="H46" s="1178"/>
      <c r="I46" s="333">
        <v>12</v>
      </c>
      <c r="J46" s="334" t="s">
        <v>490</v>
      </c>
      <c r="K46" s="334">
        <v>0</v>
      </c>
      <c r="L46" s="334">
        <v>4</v>
      </c>
      <c r="M46" s="335">
        <v>0</v>
      </c>
    </row>
    <row r="47" spans="2:13" ht="27.75" customHeight="1" x14ac:dyDescent="0.2">
      <c r="B47" s="1171"/>
      <c r="C47" s="1172"/>
      <c r="D47" s="106"/>
      <c r="E47" s="1179" t="s">
        <v>37</v>
      </c>
      <c r="F47" s="1180"/>
      <c r="G47" s="1180"/>
      <c r="H47" s="1181"/>
      <c r="I47" s="333" t="s">
        <v>490</v>
      </c>
      <c r="J47" s="334" t="s">
        <v>490</v>
      </c>
      <c r="K47" s="334" t="s">
        <v>490</v>
      </c>
      <c r="L47" s="334" t="s">
        <v>490</v>
      </c>
      <c r="M47" s="335" t="s">
        <v>490</v>
      </c>
    </row>
    <row r="48" spans="2:13" ht="27.75" customHeight="1" x14ac:dyDescent="0.2">
      <c r="B48" s="1171"/>
      <c r="C48" s="1172"/>
      <c r="D48" s="104"/>
      <c r="E48" s="1177" t="s">
        <v>38</v>
      </c>
      <c r="F48" s="1177"/>
      <c r="G48" s="1177"/>
      <c r="H48" s="1178"/>
      <c r="I48" s="333" t="s">
        <v>490</v>
      </c>
      <c r="J48" s="334" t="s">
        <v>490</v>
      </c>
      <c r="K48" s="334" t="s">
        <v>490</v>
      </c>
      <c r="L48" s="334" t="s">
        <v>490</v>
      </c>
      <c r="M48" s="335" t="s">
        <v>490</v>
      </c>
    </row>
    <row r="49" spans="2:13" ht="27.75" customHeight="1" x14ac:dyDescent="0.2">
      <c r="B49" s="1173"/>
      <c r="C49" s="1174"/>
      <c r="D49" s="104"/>
      <c r="E49" s="1177" t="s">
        <v>39</v>
      </c>
      <c r="F49" s="1177"/>
      <c r="G49" s="1177"/>
      <c r="H49" s="1178"/>
      <c r="I49" s="333" t="s">
        <v>490</v>
      </c>
      <c r="J49" s="334" t="s">
        <v>490</v>
      </c>
      <c r="K49" s="334" t="s">
        <v>490</v>
      </c>
      <c r="L49" s="334" t="s">
        <v>490</v>
      </c>
      <c r="M49" s="335" t="s">
        <v>490</v>
      </c>
    </row>
    <row r="50" spans="2:13" ht="27.75" customHeight="1" x14ac:dyDescent="0.2">
      <c r="B50" s="1182" t="s">
        <v>40</v>
      </c>
      <c r="C50" s="1183"/>
      <c r="D50" s="107"/>
      <c r="E50" s="1177" t="s">
        <v>41</v>
      </c>
      <c r="F50" s="1177"/>
      <c r="G50" s="1177"/>
      <c r="H50" s="1178"/>
      <c r="I50" s="333">
        <v>53946</v>
      </c>
      <c r="J50" s="334">
        <v>58395</v>
      </c>
      <c r="K50" s="334">
        <v>62935</v>
      </c>
      <c r="L50" s="334">
        <v>64875</v>
      </c>
      <c r="M50" s="335">
        <v>72867</v>
      </c>
    </row>
    <row r="51" spans="2:13" ht="27.75" customHeight="1" x14ac:dyDescent="0.2">
      <c r="B51" s="1171"/>
      <c r="C51" s="1172"/>
      <c r="D51" s="104"/>
      <c r="E51" s="1177" t="s">
        <v>42</v>
      </c>
      <c r="F51" s="1177"/>
      <c r="G51" s="1177"/>
      <c r="H51" s="1178"/>
      <c r="I51" s="333">
        <v>33923</v>
      </c>
      <c r="J51" s="334">
        <v>33983</v>
      </c>
      <c r="K51" s="334">
        <v>35404</v>
      </c>
      <c r="L51" s="334">
        <v>34980</v>
      </c>
      <c r="M51" s="335">
        <v>35894</v>
      </c>
    </row>
    <row r="52" spans="2:13" ht="27.75" customHeight="1" x14ac:dyDescent="0.2">
      <c r="B52" s="1173"/>
      <c r="C52" s="1174"/>
      <c r="D52" s="104"/>
      <c r="E52" s="1177" t="s">
        <v>43</v>
      </c>
      <c r="F52" s="1177"/>
      <c r="G52" s="1177"/>
      <c r="H52" s="1178"/>
      <c r="I52" s="333">
        <v>184013</v>
      </c>
      <c r="J52" s="334">
        <v>180346</v>
      </c>
      <c r="K52" s="334">
        <v>172513</v>
      </c>
      <c r="L52" s="334">
        <v>164250</v>
      </c>
      <c r="M52" s="335">
        <v>155597</v>
      </c>
    </row>
    <row r="53" spans="2:13" ht="27.75" customHeight="1" thickBot="1" x14ac:dyDescent="0.25">
      <c r="B53" s="1184" t="s">
        <v>19</v>
      </c>
      <c r="C53" s="1185"/>
      <c r="D53" s="108"/>
      <c r="E53" s="1186" t="s">
        <v>44</v>
      </c>
      <c r="F53" s="1186"/>
      <c r="G53" s="1186"/>
      <c r="H53" s="1187"/>
      <c r="I53" s="336">
        <v>961</v>
      </c>
      <c r="J53" s="337">
        <v>21030</v>
      </c>
      <c r="K53" s="337">
        <v>12475</v>
      </c>
      <c r="L53" s="337">
        <v>10495</v>
      </c>
      <c r="M53" s="338">
        <v>3745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h5qaD5JNwX51kVVGCpTxjEG/MwH0VG8jHTkDx5j4EukjHR8oQqVNvzSR3/dMZet706L0RSEihEsWRKxz+77HEQ==" saltValue="SIHDB7qZbhLnU/BzDSmEb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4" zoomScale="55" zoomScaleNormal="55" zoomScaleSheetLayoutView="100" workbookViewId="0">
      <selection activeCell="C62" sqref="C62:E6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14533</v>
      </c>
      <c r="G55" s="339">
        <v>14554</v>
      </c>
      <c r="H55" s="340">
        <v>14598</v>
      </c>
    </row>
    <row r="56" spans="2:8" ht="52.5" customHeight="1" x14ac:dyDescent="0.2">
      <c r="B56" s="120"/>
      <c r="C56" s="1198" t="s">
        <v>47</v>
      </c>
      <c r="D56" s="1198"/>
      <c r="E56" s="1199"/>
      <c r="F56" s="341">
        <v>3896</v>
      </c>
      <c r="G56" s="341">
        <v>4479</v>
      </c>
      <c r="H56" s="342">
        <v>4908</v>
      </c>
    </row>
    <row r="57" spans="2:8" ht="53.25" customHeight="1" x14ac:dyDescent="0.2">
      <c r="B57" s="120"/>
      <c r="C57" s="1200" t="s">
        <v>48</v>
      </c>
      <c r="D57" s="1200"/>
      <c r="E57" s="1201"/>
      <c r="F57" s="343">
        <v>35260</v>
      </c>
      <c r="G57" s="343">
        <v>36260</v>
      </c>
      <c r="H57" s="344">
        <v>43364</v>
      </c>
    </row>
    <row r="58" spans="2:8" ht="45.75" customHeight="1" x14ac:dyDescent="0.2">
      <c r="B58" s="121"/>
      <c r="C58" s="1188" t="s">
        <v>566</v>
      </c>
      <c r="D58" s="1189"/>
      <c r="E58" s="1190"/>
      <c r="F58" s="345">
        <v>0</v>
      </c>
      <c r="G58" s="345">
        <v>0</v>
      </c>
      <c r="H58" s="346">
        <v>4523</v>
      </c>
    </row>
    <row r="59" spans="2:8" ht="45.75" customHeight="1" x14ac:dyDescent="0.2">
      <c r="B59" s="121"/>
      <c r="C59" s="1188" t="s">
        <v>567</v>
      </c>
      <c r="D59" s="1189"/>
      <c r="E59" s="1190"/>
      <c r="F59" s="345">
        <v>0</v>
      </c>
      <c r="G59" s="345">
        <v>2000</v>
      </c>
      <c r="H59" s="346">
        <v>5002</v>
      </c>
    </row>
    <row r="60" spans="2:8" ht="45.75" customHeight="1" x14ac:dyDescent="0.2">
      <c r="B60" s="121"/>
      <c r="C60" s="1188" t="s">
        <v>568</v>
      </c>
      <c r="D60" s="1189"/>
      <c r="E60" s="1190"/>
      <c r="F60" s="345">
        <v>497</v>
      </c>
      <c r="G60" s="345">
        <v>497</v>
      </c>
      <c r="H60" s="346">
        <v>972</v>
      </c>
    </row>
    <row r="61" spans="2:8" ht="45.75" customHeight="1" x14ac:dyDescent="0.2">
      <c r="B61" s="121"/>
      <c r="C61" s="1188" t="s">
        <v>569</v>
      </c>
      <c r="D61" s="1189"/>
      <c r="E61" s="1190"/>
      <c r="F61" s="345">
        <v>1525</v>
      </c>
      <c r="G61" s="345">
        <v>1536</v>
      </c>
      <c r="H61" s="346">
        <v>1834</v>
      </c>
    </row>
    <row r="62" spans="2:8" ht="45.75" customHeight="1" thickBot="1" x14ac:dyDescent="0.25">
      <c r="B62" s="122"/>
      <c r="C62" s="1191" t="s">
        <v>570</v>
      </c>
      <c r="D62" s="1192"/>
      <c r="E62" s="1193"/>
      <c r="F62" s="347">
        <v>1118</v>
      </c>
      <c r="G62" s="347">
        <v>1139</v>
      </c>
      <c r="H62" s="348">
        <v>1161</v>
      </c>
    </row>
    <row r="63" spans="2:8" ht="52.5" customHeight="1" thickBot="1" x14ac:dyDescent="0.25">
      <c r="B63" s="123"/>
      <c r="C63" s="1194" t="s">
        <v>49</v>
      </c>
      <c r="D63" s="1194"/>
      <c r="E63" s="1195"/>
      <c r="F63" s="349">
        <v>53689</v>
      </c>
      <c r="G63" s="349">
        <v>55294</v>
      </c>
      <c r="H63" s="350">
        <v>62870</v>
      </c>
    </row>
    <row r="64" spans="2:8" ht="13.2" x14ac:dyDescent="0.2"/>
  </sheetData>
  <sheetProtection algorithmName="SHA-512" hashValue="/MDwXjV5AuIsyjEjw2OM4Aznc13x/hqPzJ6mbHfNIM5FMS8RQSwBqnl07AUx1bArcqKQIxzKaxC3Je9D0AMcLg==" saltValue="ZZj1i8F78HrGxuZXlCExq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CF8E0-1036-4FB4-89FE-6437DE8731E8}">
  <sheetPr>
    <pageSetUpPr fitToPage="1"/>
  </sheetPr>
  <dimension ref="A1:DE85"/>
  <sheetViews>
    <sheetView showGridLines="0" topLeftCell="A22" zoomScale="70" zoomScaleNormal="7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572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574</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575</v>
      </c>
      <c r="AO51" s="1230"/>
      <c r="AP51" s="1230"/>
      <c r="AQ51" s="1230"/>
      <c r="AR51" s="1230"/>
      <c r="AS51" s="1230"/>
      <c r="AT51" s="1230"/>
      <c r="AU51" s="1230"/>
      <c r="AV51" s="1230"/>
      <c r="AW51" s="1230"/>
      <c r="AX51" s="1230"/>
      <c r="AY51" s="1230"/>
      <c r="AZ51" s="1230"/>
      <c r="BA51" s="1230"/>
      <c r="BB51" s="1230" t="s">
        <v>576</v>
      </c>
      <c r="BC51" s="1230"/>
      <c r="BD51" s="1230"/>
      <c r="BE51" s="1230"/>
      <c r="BF51" s="1230"/>
      <c r="BG51" s="1230"/>
      <c r="BH51" s="1230"/>
      <c r="BI51" s="1230"/>
      <c r="BJ51" s="1230"/>
      <c r="BK51" s="1230"/>
      <c r="BL51" s="1230"/>
      <c r="BM51" s="1230"/>
      <c r="BN51" s="1230"/>
      <c r="BO51" s="1230"/>
      <c r="BP51" s="1231">
        <v>0.9</v>
      </c>
      <c r="BQ51" s="1231"/>
      <c r="BR51" s="1231"/>
      <c r="BS51" s="1231"/>
      <c r="BT51" s="1231"/>
      <c r="BU51" s="1231"/>
      <c r="BV51" s="1231"/>
      <c r="BW51" s="1231"/>
      <c r="BX51" s="1231">
        <v>19.100000000000001</v>
      </c>
      <c r="BY51" s="1231"/>
      <c r="BZ51" s="1231"/>
      <c r="CA51" s="1231"/>
      <c r="CB51" s="1231"/>
      <c r="CC51" s="1231"/>
      <c r="CD51" s="1231"/>
      <c r="CE51" s="1231"/>
      <c r="CF51" s="1231">
        <v>11.6</v>
      </c>
      <c r="CG51" s="1231"/>
      <c r="CH51" s="1231"/>
      <c r="CI51" s="1231"/>
      <c r="CJ51" s="1231"/>
      <c r="CK51" s="1231"/>
      <c r="CL51" s="1231"/>
      <c r="CM51" s="1231"/>
      <c r="CN51" s="1231">
        <v>9.6</v>
      </c>
      <c r="CO51" s="1231"/>
      <c r="CP51" s="1231"/>
      <c r="CQ51" s="1231"/>
      <c r="CR51" s="1231"/>
      <c r="CS51" s="1231"/>
      <c r="CT51" s="1231"/>
      <c r="CU51" s="1231"/>
      <c r="CV51" s="1231">
        <v>3.3</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577</v>
      </c>
      <c r="BC53" s="1230"/>
      <c r="BD53" s="1230"/>
      <c r="BE53" s="1230"/>
      <c r="BF53" s="1230"/>
      <c r="BG53" s="1230"/>
      <c r="BH53" s="1230"/>
      <c r="BI53" s="1230"/>
      <c r="BJ53" s="1230"/>
      <c r="BK53" s="1230"/>
      <c r="BL53" s="1230"/>
      <c r="BM53" s="1230"/>
      <c r="BN53" s="1230"/>
      <c r="BO53" s="1230"/>
      <c r="BP53" s="1231">
        <v>65.5</v>
      </c>
      <c r="BQ53" s="1231"/>
      <c r="BR53" s="1231"/>
      <c r="BS53" s="1231"/>
      <c r="BT53" s="1231"/>
      <c r="BU53" s="1231"/>
      <c r="BV53" s="1231"/>
      <c r="BW53" s="1231"/>
      <c r="BX53" s="1231">
        <v>66.400000000000006</v>
      </c>
      <c r="BY53" s="1231"/>
      <c r="BZ53" s="1231"/>
      <c r="CA53" s="1231"/>
      <c r="CB53" s="1231"/>
      <c r="CC53" s="1231"/>
      <c r="CD53" s="1231"/>
      <c r="CE53" s="1231"/>
      <c r="CF53" s="1231">
        <v>67.8</v>
      </c>
      <c r="CG53" s="1231"/>
      <c r="CH53" s="1231"/>
      <c r="CI53" s="1231"/>
      <c r="CJ53" s="1231"/>
      <c r="CK53" s="1231"/>
      <c r="CL53" s="1231"/>
      <c r="CM53" s="1231"/>
      <c r="CN53" s="1231">
        <v>69.3</v>
      </c>
      <c r="CO53" s="1231"/>
      <c r="CP53" s="1231"/>
      <c r="CQ53" s="1231"/>
      <c r="CR53" s="1231"/>
      <c r="CS53" s="1231"/>
      <c r="CT53" s="1231"/>
      <c r="CU53" s="1231"/>
      <c r="CV53" s="1231">
        <v>70.400000000000006</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578</v>
      </c>
      <c r="AO55" s="1226"/>
      <c r="AP55" s="1226"/>
      <c r="AQ55" s="1226"/>
      <c r="AR55" s="1226"/>
      <c r="AS55" s="1226"/>
      <c r="AT55" s="1226"/>
      <c r="AU55" s="1226"/>
      <c r="AV55" s="1226"/>
      <c r="AW55" s="1226"/>
      <c r="AX55" s="1226"/>
      <c r="AY55" s="1226"/>
      <c r="AZ55" s="1226"/>
      <c r="BA55" s="1226"/>
      <c r="BB55" s="1230" t="s">
        <v>576</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577</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579</v>
      </c>
    </row>
    <row r="64" spans="1:109" ht="13.2" x14ac:dyDescent="0.2">
      <c r="B64" s="247"/>
      <c r="G64" s="1208"/>
      <c r="I64" s="1240"/>
      <c r="J64" s="1240"/>
      <c r="K64" s="1240"/>
      <c r="L64" s="1240"/>
      <c r="M64" s="1240"/>
      <c r="N64" s="1241"/>
      <c r="AM64" s="1208"/>
      <c r="AN64" s="1208" t="s">
        <v>572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580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574</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575</v>
      </c>
      <c r="AO73" s="1230"/>
      <c r="AP73" s="1230"/>
      <c r="AQ73" s="1230"/>
      <c r="AR73" s="1230"/>
      <c r="AS73" s="1230"/>
      <c r="AT73" s="1230"/>
      <c r="AU73" s="1230"/>
      <c r="AV73" s="1230"/>
      <c r="AW73" s="1230"/>
      <c r="AX73" s="1230"/>
      <c r="AY73" s="1230"/>
      <c r="AZ73" s="1230"/>
      <c r="BA73" s="1230"/>
      <c r="BB73" s="1230" t="s">
        <v>576</v>
      </c>
      <c r="BC73" s="1230"/>
      <c r="BD73" s="1230"/>
      <c r="BE73" s="1230"/>
      <c r="BF73" s="1230"/>
      <c r="BG73" s="1230"/>
      <c r="BH73" s="1230"/>
      <c r="BI73" s="1230"/>
      <c r="BJ73" s="1230"/>
      <c r="BK73" s="1230"/>
      <c r="BL73" s="1230"/>
      <c r="BM73" s="1230"/>
      <c r="BN73" s="1230"/>
      <c r="BO73" s="1230"/>
      <c r="BP73" s="1231">
        <v>0.9</v>
      </c>
      <c r="BQ73" s="1231"/>
      <c r="BR73" s="1231"/>
      <c r="BS73" s="1231"/>
      <c r="BT73" s="1231"/>
      <c r="BU73" s="1231"/>
      <c r="BV73" s="1231"/>
      <c r="BW73" s="1231"/>
      <c r="BX73" s="1231">
        <v>19.100000000000001</v>
      </c>
      <c r="BY73" s="1231"/>
      <c r="BZ73" s="1231"/>
      <c r="CA73" s="1231"/>
      <c r="CB73" s="1231"/>
      <c r="CC73" s="1231"/>
      <c r="CD73" s="1231"/>
      <c r="CE73" s="1231"/>
      <c r="CF73" s="1231">
        <v>11.6</v>
      </c>
      <c r="CG73" s="1231"/>
      <c r="CH73" s="1231"/>
      <c r="CI73" s="1231"/>
      <c r="CJ73" s="1231"/>
      <c r="CK73" s="1231"/>
      <c r="CL73" s="1231"/>
      <c r="CM73" s="1231"/>
      <c r="CN73" s="1231">
        <v>9.6</v>
      </c>
      <c r="CO73" s="1231"/>
      <c r="CP73" s="1231"/>
      <c r="CQ73" s="1231"/>
      <c r="CR73" s="1231"/>
      <c r="CS73" s="1231"/>
      <c r="CT73" s="1231"/>
      <c r="CU73" s="1231"/>
      <c r="CV73" s="1231">
        <v>3.3</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581</v>
      </c>
      <c r="BC75" s="1230"/>
      <c r="BD75" s="1230"/>
      <c r="BE75" s="1230"/>
      <c r="BF75" s="1230"/>
      <c r="BG75" s="1230"/>
      <c r="BH75" s="1230"/>
      <c r="BI75" s="1230"/>
      <c r="BJ75" s="1230"/>
      <c r="BK75" s="1230"/>
      <c r="BL75" s="1230"/>
      <c r="BM75" s="1230"/>
      <c r="BN75" s="1230"/>
      <c r="BO75" s="1230"/>
      <c r="BP75" s="1231">
        <v>2.9</v>
      </c>
      <c r="BQ75" s="1231"/>
      <c r="BR75" s="1231"/>
      <c r="BS75" s="1231"/>
      <c r="BT75" s="1231"/>
      <c r="BU75" s="1231"/>
      <c r="BV75" s="1231"/>
      <c r="BW75" s="1231"/>
      <c r="BX75" s="1231">
        <v>3</v>
      </c>
      <c r="BY75" s="1231"/>
      <c r="BZ75" s="1231"/>
      <c r="CA75" s="1231"/>
      <c r="CB75" s="1231"/>
      <c r="CC75" s="1231"/>
      <c r="CD75" s="1231"/>
      <c r="CE75" s="1231"/>
      <c r="CF75" s="1231">
        <v>3.2</v>
      </c>
      <c r="CG75" s="1231"/>
      <c r="CH75" s="1231"/>
      <c r="CI75" s="1231"/>
      <c r="CJ75" s="1231"/>
      <c r="CK75" s="1231"/>
      <c r="CL75" s="1231"/>
      <c r="CM75" s="1231"/>
      <c r="CN75" s="1231">
        <v>3.5</v>
      </c>
      <c r="CO75" s="1231"/>
      <c r="CP75" s="1231"/>
      <c r="CQ75" s="1231"/>
      <c r="CR75" s="1231"/>
      <c r="CS75" s="1231"/>
      <c r="CT75" s="1231"/>
      <c r="CU75" s="1231"/>
      <c r="CV75" s="1231">
        <v>3.7</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578</v>
      </c>
      <c r="AO77" s="1226"/>
      <c r="AP77" s="1226"/>
      <c r="AQ77" s="1226"/>
      <c r="AR77" s="1226"/>
      <c r="AS77" s="1226"/>
      <c r="AT77" s="1226"/>
      <c r="AU77" s="1226"/>
      <c r="AV77" s="1226"/>
      <c r="AW77" s="1226"/>
      <c r="AX77" s="1226"/>
      <c r="AY77" s="1226"/>
      <c r="AZ77" s="1226"/>
      <c r="BA77" s="1226"/>
      <c r="BB77" s="1230" t="s">
        <v>576</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581</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LE8xftVgs+U40EZoX8l3sz93ixkH/NxdDHT/c48vV7TNw28JJ56IPk95PO1xEr8dk+Fh/t675ruU2NDOK2Hvg==" saltValue="Z2jTmH7e9RFhJNVSbHsiD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3B602-EEA4-4678-9F16-8844FCBB7821}">
  <sheetPr>
    <pageSetUpPr fitToPage="1"/>
  </sheetPr>
  <dimension ref="A1:DR125"/>
  <sheetViews>
    <sheetView showGridLines="0" topLeftCell="A76" zoomScale="70" zoomScaleNormal="70"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4HYwy6reWJpB6VjgJw7hP3Axq6DzMkqZ5vpxF21ByudnpOMIgHvcVPJwdgHiY6suZp8G4tITOywi6D6lV51ZGg==" saltValue="wxSlnRqQ6OBFpJLmzS+h9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1D674-D4FD-422B-BB2C-7136309F0096}">
  <sheetPr>
    <pageSetUpPr fitToPage="1"/>
  </sheetPr>
  <dimension ref="A1:DR125"/>
  <sheetViews>
    <sheetView showGridLines="0" topLeftCell="A66" zoomScale="80" zoomScaleNormal="80"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x4u9eFP59aBKtejvgHfkANaKS8p84QSWScWaPanE/dGlDeKgZUPPbPWfhBwTe7AnFcWxzv+1bYjEai0+IADI/A==" saltValue="NriaP0oDBiLW63HsfjfBv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97878</v>
      </c>
      <c r="E3" s="142"/>
      <c r="F3" s="143">
        <v>52191</v>
      </c>
      <c r="G3" s="144"/>
      <c r="H3" s="145"/>
    </row>
    <row r="4" spans="1:8" x14ac:dyDescent="0.2">
      <c r="A4" s="146"/>
      <c r="B4" s="147"/>
      <c r="C4" s="148"/>
      <c r="D4" s="149">
        <v>58154</v>
      </c>
      <c r="E4" s="150"/>
      <c r="F4" s="151">
        <v>26807</v>
      </c>
      <c r="G4" s="152"/>
      <c r="H4" s="153"/>
    </row>
    <row r="5" spans="1:8" x14ac:dyDescent="0.2">
      <c r="A5" s="134" t="s">
        <v>522</v>
      </c>
      <c r="B5" s="139"/>
      <c r="C5" s="140"/>
      <c r="D5" s="141">
        <v>56940</v>
      </c>
      <c r="E5" s="142"/>
      <c r="F5" s="143">
        <v>48105</v>
      </c>
      <c r="G5" s="144"/>
      <c r="H5" s="145"/>
    </row>
    <row r="6" spans="1:8" x14ac:dyDescent="0.2">
      <c r="A6" s="146"/>
      <c r="B6" s="147"/>
      <c r="C6" s="148"/>
      <c r="D6" s="149">
        <v>31170</v>
      </c>
      <c r="E6" s="150"/>
      <c r="F6" s="151">
        <v>24072</v>
      </c>
      <c r="G6" s="152"/>
      <c r="H6" s="153"/>
    </row>
    <row r="7" spans="1:8" x14ac:dyDescent="0.2">
      <c r="A7" s="134" t="s">
        <v>523</v>
      </c>
      <c r="B7" s="139"/>
      <c r="C7" s="140"/>
      <c r="D7" s="141">
        <v>46539</v>
      </c>
      <c r="E7" s="142"/>
      <c r="F7" s="143">
        <v>47446</v>
      </c>
      <c r="G7" s="144"/>
      <c r="H7" s="145"/>
    </row>
    <row r="8" spans="1:8" x14ac:dyDescent="0.2">
      <c r="A8" s="146"/>
      <c r="B8" s="147"/>
      <c r="C8" s="148"/>
      <c r="D8" s="149">
        <v>23140</v>
      </c>
      <c r="E8" s="150"/>
      <c r="F8" s="151">
        <v>24371</v>
      </c>
      <c r="G8" s="152"/>
      <c r="H8" s="153"/>
    </row>
    <row r="9" spans="1:8" x14ac:dyDescent="0.2">
      <c r="A9" s="134" t="s">
        <v>524</v>
      </c>
      <c r="B9" s="139"/>
      <c r="C9" s="140"/>
      <c r="D9" s="141">
        <v>53217</v>
      </c>
      <c r="E9" s="142"/>
      <c r="F9" s="143">
        <v>48387</v>
      </c>
      <c r="G9" s="144"/>
      <c r="H9" s="145"/>
    </row>
    <row r="10" spans="1:8" x14ac:dyDescent="0.2">
      <c r="A10" s="146"/>
      <c r="B10" s="147"/>
      <c r="C10" s="148"/>
      <c r="D10" s="149">
        <v>27427</v>
      </c>
      <c r="E10" s="150"/>
      <c r="F10" s="151">
        <v>25592</v>
      </c>
      <c r="G10" s="152"/>
      <c r="H10" s="153"/>
    </row>
    <row r="11" spans="1:8" x14ac:dyDescent="0.2">
      <c r="A11" s="134" t="s">
        <v>525</v>
      </c>
      <c r="B11" s="139"/>
      <c r="C11" s="140"/>
      <c r="D11" s="141">
        <v>68177</v>
      </c>
      <c r="E11" s="142"/>
      <c r="F11" s="143">
        <v>49684</v>
      </c>
      <c r="G11" s="144"/>
      <c r="H11" s="145"/>
    </row>
    <row r="12" spans="1:8" x14ac:dyDescent="0.2">
      <c r="A12" s="146"/>
      <c r="B12" s="147"/>
      <c r="C12" s="154"/>
      <c r="D12" s="149">
        <v>32937</v>
      </c>
      <c r="E12" s="150"/>
      <c r="F12" s="151">
        <v>28303</v>
      </c>
      <c r="G12" s="152"/>
      <c r="H12" s="153"/>
    </row>
    <row r="13" spans="1:8" x14ac:dyDescent="0.2">
      <c r="A13" s="134"/>
      <c r="B13" s="139"/>
      <c r="C13" s="140"/>
      <c r="D13" s="141">
        <v>64550</v>
      </c>
      <c r="E13" s="142"/>
      <c r="F13" s="143">
        <v>49163</v>
      </c>
      <c r="G13" s="155"/>
      <c r="H13" s="145"/>
    </row>
    <row r="14" spans="1:8" x14ac:dyDescent="0.2">
      <c r="A14" s="146"/>
      <c r="B14" s="147"/>
      <c r="C14" s="148"/>
      <c r="D14" s="149">
        <v>34566</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3.96</v>
      </c>
      <c r="C19" s="156">
        <f>ROUND(VALUE(SUBSTITUTE(実質収支比率等に係る経年分析!G$48,"▲","-")),2)</f>
        <v>4.32</v>
      </c>
      <c r="D19" s="156">
        <f>ROUND(VALUE(SUBSTITUTE(実質収支比率等に係る経年分析!H$48,"▲","-")),2)</f>
        <v>4.6500000000000004</v>
      </c>
      <c r="E19" s="156">
        <f>ROUND(VALUE(SUBSTITUTE(実質収支比率等に係る経年分析!I$48,"▲","-")),2)</f>
        <v>4.26</v>
      </c>
      <c r="F19" s="156">
        <f>ROUND(VALUE(SUBSTITUTE(実質収支比率等に係る経年分析!J$48,"▲","-")),2)</f>
        <v>4.51</v>
      </c>
    </row>
    <row r="20" spans="1:11" x14ac:dyDescent="0.2">
      <c r="A20" s="156" t="s">
        <v>53</v>
      </c>
      <c r="B20" s="156">
        <f>ROUND(VALUE(SUBSTITUTE(実質収支比率等に係る経年分析!F$47,"▲","-")),2)</f>
        <v>11.01</v>
      </c>
      <c r="C20" s="156">
        <f>ROUND(VALUE(SUBSTITUTE(実質収支比率等に係る経年分析!G$47,"▲","-")),2)</f>
        <v>11.42</v>
      </c>
      <c r="D20" s="156">
        <f>ROUND(VALUE(SUBSTITUTE(実質収支比率等に係る経年分析!H$47,"▲","-")),2)</f>
        <v>11.72</v>
      </c>
      <c r="E20" s="156">
        <f>ROUND(VALUE(SUBSTITUTE(実質収支比率等に係る経年分析!I$47,"▲","-")),2)</f>
        <v>11.57</v>
      </c>
      <c r="F20" s="156">
        <f>ROUND(VALUE(SUBSTITUTE(実質収支比率等に係る経年分析!J$47,"▲","-")),2)</f>
        <v>11.36</v>
      </c>
    </row>
    <row r="21" spans="1:11" x14ac:dyDescent="0.2">
      <c r="A21" s="156" t="s">
        <v>54</v>
      </c>
      <c r="B21" s="156">
        <f>IF(ISNUMBER(VALUE(SUBSTITUTE(実質収支比率等に係る経年分析!F$49,"▲","-"))),ROUND(VALUE(SUBSTITUTE(実質収支比率等に係る経年分析!F$49,"▲","-")),2),NA())</f>
        <v>-1.5</v>
      </c>
      <c r="C21" s="156">
        <f>IF(ISNUMBER(VALUE(SUBSTITUTE(実質収支比率等に係る経年分析!G$49,"▲","-"))),ROUND(VALUE(SUBSTITUTE(実質収支比率等に係る経年分析!G$49,"▲","-")),2),NA())</f>
        <v>2.09</v>
      </c>
      <c r="D21" s="156">
        <f>IF(ISNUMBER(VALUE(SUBSTITUTE(実質収支比率等に係る経年分析!H$49,"▲","-"))),ROUND(VALUE(SUBSTITUTE(実質収支比率等に係る経年分析!H$49,"▲","-")),2),NA())</f>
        <v>1.56</v>
      </c>
      <c r="E21" s="156">
        <f>IF(ISNUMBER(VALUE(SUBSTITUTE(実質収支比率等に係る経年分析!I$49,"▲","-"))),ROUND(VALUE(SUBSTITUTE(実質収支比率等に係る経年分析!I$49,"▲","-")),2),NA())</f>
        <v>0.9</v>
      </c>
      <c r="F21" s="156">
        <f>IF(ISNUMBER(VALUE(SUBSTITUTE(実質収支比率等に係る経年分析!J$49,"▲","-"))),ROUND(VALUE(SUBSTITUTE(実質収支比率等に係る経年分析!J$49,"▲","-")),2),NA())</f>
        <v>1.02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3.91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3.65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3.61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4.3099999999999996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母子父子寡婦福祉資金貸付事業特別会計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介護保険事業特別会計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0.57999999999999996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0.23</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0.52</v>
      </c>
    </row>
    <row r="33" spans="1:16" x14ac:dyDescent="0.2">
      <c r="A33" s="157" t="str">
        <f>IF(連結実質赤字比率に係る赤字・黒字の構成分析!C$37="",NA(),連結実質赤字比率に係る赤字・黒字の構成分析!C$37)</f>
        <v>卸売市場事業特別会計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0.55000000000000004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4.3099999999999996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4.6500000000000004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4.51</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5.44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8.32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8.32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21837</v>
      </c>
      <c r="E42" s="158"/>
      <c r="F42" s="158"/>
      <c r="G42" s="158">
        <f>'実質公債費比率（分子）の構造'!L$52</f>
        <v>21596</v>
      </c>
      <c r="H42" s="158"/>
      <c r="I42" s="158"/>
      <c r="J42" s="158">
        <f>'実質公債費比率（分子）の構造'!M$52</f>
        <v>21838</v>
      </c>
      <c r="K42" s="158"/>
      <c r="L42" s="158"/>
      <c r="M42" s="158">
        <f>'実質公債費比率（分子）の構造'!N$52</f>
        <v>21625</v>
      </c>
      <c r="N42" s="158"/>
      <c r="O42" s="158"/>
      <c r="P42" s="158">
        <f>'実質公債費比率（分子）の構造'!O$52</f>
        <v>20097</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247</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43</v>
      </c>
      <c r="C45" s="158"/>
      <c r="D45" s="158"/>
      <c r="E45" s="158">
        <f>'実質公債費比率（分子）の構造'!L$49</f>
        <v>24</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4419</v>
      </c>
      <c r="C46" s="158"/>
      <c r="D46" s="158"/>
      <c r="E46" s="158">
        <f>'実質公債費比率（分子）の構造'!L$48</f>
        <v>4069</v>
      </c>
      <c r="F46" s="158"/>
      <c r="G46" s="158"/>
      <c r="H46" s="158">
        <f>'実質公債費比率（分子）の構造'!M$48</f>
        <v>4236</v>
      </c>
      <c r="I46" s="158"/>
      <c r="J46" s="158"/>
      <c r="K46" s="158">
        <f>'実質公債費比率（分子）の構造'!N$48</f>
        <v>4398</v>
      </c>
      <c r="L46" s="158"/>
      <c r="M46" s="158"/>
      <c r="N46" s="158">
        <f>'実質公債費比率（分子）の構造'!O$48</f>
        <v>4715</v>
      </c>
      <c r="O46" s="158"/>
      <c r="P46" s="158"/>
    </row>
    <row r="47" spans="1:16" x14ac:dyDescent="0.2">
      <c r="A47" s="158" t="s">
        <v>12</v>
      </c>
      <c r="B47" s="158">
        <f>'実質公債費比率（分子）の構造'!K$47</f>
        <v>168</v>
      </c>
      <c r="C47" s="158"/>
      <c r="D47" s="158"/>
      <c r="E47" s="158">
        <f>'実質公債費比率（分子）の構造'!L$47</f>
        <v>168</v>
      </c>
      <c r="F47" s="158"/>
      <c r="G47" s="158"/>
      <c r="H47" s="158">
        <f>'実質公債費比率（分子）の構造'!M$47</f>
        <v>168</v>
      </c>
      <c r="I47" s="158"/>
      <c r="J47" s="158"/>
      <c r="K47" s="158">
        <f>'実質公債費比率（分子）の構造'!N$47</f>
        <v>168</v>
      </c>
      <c r="L47" s="158"/>
      <c r="M47" s="158"/>
      <c r="N47" s="158">
        <f>'実質公債費比率（分子）の構造'!O$47</f>
        <v>175</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19621</v>
      </c>
      <c r="C49" s="158"/>
      <c r="D49" s="158"/>
      <c r="E49" s="158">
        <f>'実質公債費比率（分子）の構造'!L$45</f>
        <v>20951</v>
      </c>
      <c r="F49" s="158"/>
      <c r="G49" s="158"/>
      <c r="H49" s="158">
        <f>'実質公債費比率（分子）の構造'!M$45</f>
        <v>21597</v>
      </c>
      <c r="I49" s="158"/>
      <c r="J49" s="158"/>
      <c r="K49" s="158">
        <f>'実質公債費比率（分子）の構造'!N$45</f>
        <v>20854</v>
      </c>
      <c r="L49" s="158"/>
      <c r="M49" s="158"/>
      <c r="N49" s="158">
        <f>'実質公債費比率（分子）の構造'!O$45</f>
        <v>19445</v>
      </c>
      <c r="O49" s="158"/>
      <c r="P49" s="158"/>
    </row>
    <row r="50" spans="1:16" x14ac:dyDescent="0.2">
      <c r="A50" s="158" t="s">
        <v>67</v>
      </c>
      <c r="B50" s="158" t="e">
        <f>NA()</f>
        <v>#N/A</v>
      </c>
      <c r="C50" s="158">
        <f>IF(ISNUMBER('実質公債費比率（分子）の構造'!K$53),'実質公債費比率（分子）の構造'!K$53,NA())</f>
        <v>2661</v>
      </c>
      <c r="D50" s="158" t="e">
        <f>NA()</f>
        <v>#N/A</v>
      </c>
      <c r="E50" s="158" t="e">
        <f>NA()</f>
        <v>#N/A</v>
      </c>
      <c r="F50" s="158">
        <f>IF(ISNUMBER('実質公債費比率（分子）の構造'!L$53),'実質公債費比率（分子）の構造'!L$53,NA())</f>
        <v>3616</v>
      </c>
      <c r="G50" s="158" t="e">
        <f>NA()</f>
        <v>#N/A</v>
      </c>
      <c r="H50" s="158" t="e">
        <f>NA()</f>
        <v>#N/A</v>
      </c>
      <c r="I50" s="158">
        <f>IF(ISNUMBER('実質公債費比率（分子）の構造'!M$53),'実質公債費比率（分子）の構造'!M$53,NA())</f>
        <v>4163</v>
      </c>
      <c r="J50" s="158" t="e">
        <f>NA()</f>
        <v>#N/A</v>
      </c>
      <c r="K50" s="158" t="e">
        <f>NA()</f>
        <v>#N/A</v>
      </c>
      <c r="L50" s="158">
        <f>IF(ISNUMBER('実質公債費比率（分子）の構造'!N$53),'実質公債費比率（分子）の構造'!N$53,NA())</f>
        <v>3795</v>
      </c>
      <c r="M50" s="158" t="e">
        <f>NA()</f>
        <v>#N/A</v>
      </c>
      <c r="N50" s="158" t="e">
        <f>NA()</f>
        <v>#N/A</v>
      </c>
      <c r="O50" s="158">
        <f>IF(ISNUMBER('実質公債費比率（分子）の構造'!O$53),'実質公債費比率（分子）の構造'!O$53,NA())</f>
        <v>4238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184013</v>
      </c>
      <c r="E56" s="157"/>
      <c r="F56" s="157"/>
      <c r="G56" s="157">
        <f>'将来負担比率（分子）の構造'!J$52</f>
        <v>180346</v>
      </c>
      <c r="H56" s="157"/>
      <c r="I56" s="157"/>
      <c r="J56" s="157">
        <f>'将来負担比率（分子）の構造'!K$52</f>
        <v>172513</v>
      </c>
      <c r="K56" s="157"/>
      <c r="L56" s="157"/>
      <c r="M56" s="157">
        <f>'将来負担比率（分子）の構造'!L$52</f>
        <v>164250</v>
      </c>
      <c r="N56" s="157"/>
      <c r="O56" s="157"/>
      <c r="P56" s="157">
        <f>'将来負担比率（分子）の構造'!M$52</f>
        <v>155597</v>
      </c>
    </row>
    <row r="57" spans="1:16" x14ac:dyDescent="0.2">
      <c r="A57" s="157" t="s">
        <v>42</v>
      </c>
      <c r="B57" s="157"/>
      <c r="C57" s="157"/>
      <c r="D57" s="157">
        <f>'将来負担比率（分子）の構造'!I$51</f>
        <v>33923</v>
      </c>
      <c r="E57" s="157"/>
      <c r="F57" s="157"/>
      <c r="G57" s="157">
        <f>'将来負担比率（分子）の構造'!J$51</f>
        <v>33983</v>
      </c>
      <c r="H57" s="157"/>
      <c r="I57" s="157"/>
      <c r="J57" s="157">
        <f>'将来負担比率（分子）の構造'!K$51</f>
        <v>35404</v>
      </c>
      <c r="K57" s="157"/>
      <c r="L57" s="157"/>
      <c r="M57" s="157">
        <f>'将来負担比率（分子）の構造'!L$51</f>
        <v>34980</v>
      </c>
      <c r="N57" s="157"/>
      <c r="O57" s="157"/>
      <c r="P57" s="157">
        <f>'将来負担比率（分子）の構造'!M$51</f>
        <v>35894</v>
      </c>
    </row>
    <row r="58" spans="1:16" x14ac:dyDescent="0.2">
      <c r="A58" s="157" t="s">
        <v>41</v>
      </c>
      <c r="B58" s="157"/>
      <c r="C58" s="157"/>
      <c r="D58" s="157">
        <f>'将来負担比率（分子）の構造'!I$50</f>
        <v>53946</v>
      </c>
      <c r="E58" s="157"/>
      <c r="F58" s="157"/>
      <c r="G58" s="157">
        <f>'将来負担比率（分子）の構造'!J$50</f>
        <v>58395</v>
      </c>
      <c r="H58" s="157"/>
      <c r="I58" s="157"/>
      <c r="J58" s="157">
        <f>'将来負担比率（分子）の構造'!K$50</f>
        <v>62935</v>
      </c>
      <c r="K58" s="157"/>
      <c r="L58" s="157"/>
      <c r="M58" s="157">
        <f>'将来負担比率（分子）の構造'!L$50</f>
        <v>64875</v>
      </c>
      <c r="N58" s="157"/>
      <c r="O58" s="157"/>
      <c r="P58" s="157">
        <f>'将来負担比率（分子）の構造'!M$50</f>
        <v>72867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12</v>
      </c>
      <c r="C61" s="157"/>
      <c r="D61" s="157"/>
      <c r="E61" s="157" t="str">
        <f>'将来負担比率（分子）の構造'!J$46</f>
        <v>-</v>
      </c>
      <c r="F61" s="157"/>
      <c r="G61" s="157"/>
      <c r="H61" s="157">
        <f>'将来負担比率（分子）の構造'!K$46</f>
        <v>0</v>
      </c>
      <c r="I61" s="157"/>
      <c r="J61" s="157"/>
      <c r="K61" s="157">
        <f>'将来負担比率（分子）の構造'!L$46</f>
        <v>4</v>
      </c>
      <c r="L61" s="157"/>
      <c r="M61" s="157"/>
      <c r="N61" s="157">
        <f>'将来負担比率（分子）の構造'!M$46</f>
        <v>0</v>
      </c>
      <c r="O61" s="157"/>
      <c r="P61" s="157"/>
    </row>
    <row r="62" spans="1:16" x14ac:dyDescent="0.2">
      <c r="A62" s="157" t="s">
        <v>35</v>
      </c>
      <c r="B62" s="157">
        <f>'将来負担比率（分子）の構造'!I$45</f>
        <v>27839</v>
      </c>
      <c r="C62" s="157"/>
      <c r="D62" s="157"/>
      <c r="E62" s="157">
        <f>'将来負担比率（分子）の構造'!J$45</f>
        <v>27587</v>
      </c>
      <c r="F62" s="157"/>
      <c r="G62" s="157"/>
      <c r="H62" s="157">
        <f>'将来負担比率（分子）の構造'!K$45</f>
        <v>26913</v>
      </c>
      <c r="I62" s="157"/>
      <c r="J62" s="157"/>
      <c r="K62" s="157">
        <f>'将来負担比率（分子）の構造'!L$45</f>
        <v>28602</v>
      </c>
      <c r="L62" s="157"/>
      <c r="M62" s="157"/>
      <c r="N62" s="157">
        <f>'将来負担比率（分子）の構造'!M$45</f>
        <v>29975</v>
      </c>
      <c r="O62" s="157"/>
      <c r="P62" s="157"/>
    </row>
    <row r="63" spans="1:16" x14ac:dyDescent="0.2">
      <c r="A63" s="157" t="s">
        <v>34</v>
      </c>
      <c r="B63" s="157">
        <f>'将来負担比率（分子）の構造'!I$44</f>
        <v>24</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36173</v>
      </c>
      <c r="C64" s="157"/>
      <c r="D64" s="157"/>
      <c r="E64" s="157">
        <f>'将来負担比率（分子）の構造'!J$43</f>
        <v>35180</v>
      </c>
      <c r="F64" s="157"/>
      <c r="G64" s="157"/>
      <c r="H64" s="157">
        <f>'将来負担比率（分子）の構造'!K$43</f>
        <v>37743</v>
      </c>
      <c r="I64" s="157"/>
      <c r="J64" s="157"/>
      <c r="K64" s="157">
        <f>'将来負担比率（分子）の構造'!L$43</f>
        <v>37993</v>
      </c>
      <c r="L64" s="157"/>
      <c r="M64" s="157"/>
      <c r="N64" s="157">
        <f>'将来負担比率（分子）の構造'!M$43</f>
        <v>39156</v>
      </c>
      <c r="O64" s="157"/>
      <c r="P64" s="157"/>
    </row>
    <row r="65" spans="1:16" x14ac:dyDescent="0.2">
      <c r="A65" s="157" t="s">
        <v>32</v>
      </c>
      <c r="B65" s="157" t="str">
        <f>'将来負担比率（分子）の構造'!I$42</f>
        <v>-</v>
      </c>
      <c r="C65" s="157"/>
      <c r="D65" s="157"/>
      <c r="E65" s="157">
        <f>'将来負担比率（分子）の構造'!J$42</f>
        <v>25641</v>
      </c>
      <c r="F65" s="157"/>
      <c r="G65" s="157"/>
      <c r="H65" s="157">
        <f>'将来負担比率（分子）の構造'!K$42</f>
        <v>25074</v>
      </c>
      <c r="I65" s="157"/>
      <c r="J65" s="157"/>
      <c r="K65" s="157">
        <f>'将来負担比率（分子）の構造'!L$42</f>
        <v>25192</v>
      </c>
      <c r="L65" s="157"/>
      <c r="M65" s="157"/>
      <c r="N65" s="157">
        <f>'将来負担比率（分子）の構造'!M$42</f>
        <v>24367</v>
      </c>
      <c r="O65" s="157"/>
      <c r="P65" s="157"/>
    </row>
    <row r="66" spans="1:16" x14ac:dyDescent="0.2">
      <c r="A66" s="157" t="s">
        <v>31</v>
      </c>
      <c r="B66" s="157">
        <f>'将来負担比率（分子）の構造'!I$41</f>
        <v>208796</v>
      </c>
      <c r="C66" s="157"/>
      <c r="D66" s="157"/>
      <c r="E66" s="157">
        <f>'将来負担比率（分子）の構造'!J$41</f>
        <v>205348</v>
      </c>
      <c r="F66" s="157"/>
      <c r="G66" s="157"/>
      <c r="H66" s="157">
        <f>'将来負担比率（分子）の構造'!K$41</f>
        <v>193596</v>
      </c>
      <c r="I66" s="157"/>
      <c r="J66" s="157"/>
      <c r="K66" s="157">
        <f>'将来負担比率（分子）の構造'!L$41</f>
        <v>182808</v>
      </c>
      <c r="L66" s="157"/>
      <c r="M66" s="157"/>
      <c r="N66" s="157">
        <f>'将来負担比率（分子）の構造'!M$41</f>
        <v>174605</v>
      </c>
      <c r="O66" s="157"/>
      <c r="P66" s="157"/>
    </row>
    <row r="67" spans="1:16" x14ac:dyDescent="0.2">
      <c r="A67" s="157" t="s">
        <v>71</v>
      </c>
      <c r="B67" s="157" t="e">
        <f>NA()</f>
        <v>#N/A</v>
      </c>
      <c r="C67" s="157">
        <f>IF(ISNUMBER('将来負担比率（分子）の構造'!I$53), IF('将来負担比率（分子）の構造'!I$53 &lt; 0, 0, '将来負担比率（分子）の構造'!I$53), NA())</f>
        <v>961</v>
      </c>
      <c r="D67" s="157" t="e">
        <f>NA()</f>
        <v>#N/A</v>
      </c>
      <c r="E67" s="157" t="e">
        <f>NA()</f>
        <v>#N/A</v>
      </c>
      <c r="F67" s="157">
        <f>IF(ISNUMBER('将来負担比率（分子）の構造'!J$53), IF('将来負担比率（分子）の構造'!J$53 &lt; 0, 0, '将来負担比率（分子）の構造'!J$53), NA())</f>
        <v>21030</v>
      </c>
      <c r="G67" s="157" t="e">
        <f>NA()</f>
        <v>#N/A</v>
      </c>
      <c r="H67" s="157" t="e">
        <f>NA()</f>
        <v>#N/A</v>
      </c>
      <c r="I67" s="157">
        <f>IF(ISNUMBER('将来負担比率（分子）の構造'!K$53), IF('将来負担比率（分子）の構造'!K$53 &lt; 0, 0, '将来負担比率（分子）の構造'!K$53), NA())</f>
        <v>12475</v>
      </c>
      <c r="J67" s="157" t="e">
        <f>NA()</f>
        <v>#N/A</v>
      </c>
      <c r="K67" s="157" t="e">
        <f>NA()</f>
        <v>#N/A</v>
      </c>
      <c r="L67" s="157">
        <f>IF(ISNUMBER('将来負担比率（分子）の構造'!L$53), IF('将来負担比率（分子）の構造'!L$53 &lt; 0, 0, '将来負担比率（分子）の構造'!L$53), NA())</f>
        <v>10495</v>
      </c>
      <c r="M67" s="157" t="e">
        <f>NA()</f>
        <v>#N/A</v>
      </c>
      <c r="N67" s="157" t="e">
        <f>NA()</f>
        <v>#N/A</v>
      </c>
      <c r="O67" s="157">
        <f>IF(ISNUMBER('将来負担比率（分子）の構造'!M$53), IF('将来負担比率（分子）の構造'!M$53 &lt; 0, 0, '将来負担比率（分子）の構造'!M$53), NA())</f>
        <v>3745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14533</v>
      </c>
      <c r="C72" s="161">
        <f>基金残高に係る経年分析!G55</f>
        <v>14554</v>
      </c>
      <c r="D72" s="161">
        <f>基金残高に係る経年分析!H55</f>
        <v>14598</v>
      </c>
    </row>
    <row r="73" spans="1:16" x14ac:dyDescent="0.2">
      <c r="A73" s="160" t="s">
        <v>74</v>
      </c>
      <c r="B73" s="161">
        <f>基金残高に係る経年分析!F56</f>
        <v>3896</v>
      </c>
      <c r="C73" s="161">
        <f>基金残高に係る経年分析!G56</f>
        <v>4479</v>
      </c>
      <c r="D73" s="161">
        <f>基金残高に係る経年分析!H56</f>
        <v>4908</v>
      </c>
    </row>
    <row r="74" spans="1:16" x14ac:dyDescent="0.2">
      <c r="A74" s="160" t="s">
        <v>75</v>
      </c>
      <c r="B74" s="161">
        <f>基金残高に係る経年分析!F57</f>
        <v>35260</v>
      </c>
      <c r="C74" s="161">
        <f>基金残高に係る経年分析!G57</f>
        <v>36260</v>
      </c>
      <c r="D74" s="161">
        <f>基金残高に係る経年分析!H57</f>
        <v>43364</v>
      </c>
    </row>
  </sheetData>
  <sheetProtection algorithmName="SHA-512" hashValue="c1mFMexjwGZ5KDWLZLMbuYz9hT5UOeoBxmWIL8dRhR+kSwXlqg1yQeX6mcfsXU1D6M2F7M4BjSQbKEjXeOG/og==" saltValue="a9d1ddHWsbWkLqgF5P+A9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2026-03-16T08:23:39Z</cp:lastPrinted>
  <dcterms:created xsi:type="dcterms:W3CDTF">2026-02-23T07:46:17Z</dcterms:created>
  <dcterms:modified xsi:type="dcterms:W3CDTF">2026-09-24T06:50:29Z</dcterms:modified>
  <cp:category/>
</cp:coreProperties>
</file>