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0.72\kamikawa1\総務課\●財政\●財政状況資料集の綴\01_R04財政状況資料集の綴\神河町報告（R4決算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<sst xmlns="http://schemas.openxmlformats.org/spreadsheetml/2006/main" count="1048" uniqueCount="602">
  <si>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</si>
  <si>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</si>
  <si>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</si>
  <si>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</si>
  <si>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</si>
  <si>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</si>
  <si>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</si>
  <si>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</si>
  <si>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</si>
  <si>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</si>
  <si>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</si>
  <si>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</si>
  <si>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</si>
  <si>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</si>
  <si>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</si>
  <si>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</si>
  <si>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</si>
  <si>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</si>
  <si>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</si>
  <si>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</si>
  <si>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</si>
  <si>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</si>
  <si>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</si>
  <si>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</si>
  <si>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</si>
  <si>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</si>
  <si>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</si>
  <si>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</si>
  <si>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</si>
  <si>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</si>
  <si>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</si>
  <si>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</si>
  <si>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</si>
  <si>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</si>
  <si>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</si>
  <si>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</si>
  <si>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</si>
  <si>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</si>
  <si>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</si>
  <si>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</si>
  <si>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</si>
  <si>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</si>
  <si>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</si>
  <si>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</si>
  <si>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</si>
  <si>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</si>
  <si>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</si>
  <si>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</si>
  <si>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</si>
  <si>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</si>
  <si>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</si>
  <si>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</si>
  <si>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</si>
  <si>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</si>
  <si>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</si>
  <si>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</si>
  <si>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</si>
  <si>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</si>
  <si>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</si>
  <si>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</si>
  <si>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</si>
  <si>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</si>
  <si>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</si>
  <si>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</si>
  <si>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</si>
  <si>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</si>
  <si>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</si>
  <si>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</si>
  <si>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</si>
  <si>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</si>
  <si>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</si>
  <si>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</si>
  <si>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</si>
  <si>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</si>
  <si>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</si>
  <si>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</si>
  <si>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</si>
  <si>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</si>
  <si>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</si>
  <si>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</si>
  <si>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</si>
  <si>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</si>
  <si>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</si>
  <si>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</si>
  <si>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</si>
  <si>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</si>
  <si>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</si>
  <si>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</si>
  <si>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</si>
  <si>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</si>
  <si>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</si>
  <si>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</si>
  <si>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</si>
  <si>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</si>
  <si>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</si>
  <si>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</si>
  <si>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</si>
  <si>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</si>
  <si>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</si>
  <si>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</si>
  <si>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</si>
  <si>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</si>
  <si>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</si>
  <si>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</si>
  <si>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</si>
  <si>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</si>
  <si>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</si>
  <si>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</si>
  <si>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</si>
  <si>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</si>
  <si>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</si>
  <si>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</si>
  <si>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</si>
  <si>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</si>
  <si>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</si>
  <si>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</si>
  <si>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</si>
  <si>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</si>
  <si>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</si>
  <si>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</si>
  <si>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</si>
  <si>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</si>
  <si>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</si>
  <si>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</si>
  <si>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</si>
  <si>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</si>
  <si>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</si>
  <si>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</si>
  <si>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</si>
  <si>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</si>
  <si>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</si>
  <si>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</si>
  <si>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</si>
  <si>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</si>
  <si>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</si>
  <si>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</si>
  <si>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</si>
  <si>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</si>
  <si>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</si>
  <si>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</si>
  <si>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</si>
  <si>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</si>
  <si>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</si>
  <si>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</si>
  <si>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</si>
  <si>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</si>
  <si>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</si>
  <si>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</si>
  <si>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</si>
  <si>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</si>
  <si>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</si>
  <si>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</si>
  <si>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</si>
  <si>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</si>
  <si>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</si>
  <si>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</si>
  <si>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</si>
  <si>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</si>
  <si>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</si>
  <si>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</si>
  <si>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</si>
  <si>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</si>
  <si>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</si>
  <si>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</si>
  <si>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</si>
  <si>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</si>
  <si>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</si>
  <si>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</si>
  <si>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</si>
  <si>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</si>
  <si>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</si>
  <si>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</si>
  <si>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</si>
  <si>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</si>
  <si>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</si>
  <si>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</si>
  <si>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</si>
  <si>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</si>
  <si>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</si>
  <si>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</si>
  <si>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</si>
  <si>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</si>
  <si>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</si>
  <si>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</si>
  <si>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</si>
  <si>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</si>
  <si>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</si>
  <si>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</si>
  <si>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</si>
  <si>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</si>
  <si>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</si>
  <si>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</si>
  <si>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</si>
  <si>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</si>
  <si>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</si>
  <si>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</si>
  <si>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</si>
  <si>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</si>
  <si>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</si>
  <si>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</si>
  <si>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</si>
  <si>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</si>
  <si>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</si>
  <si>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</si>
  <si>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</si>
  <si>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</si>
  <si>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</si>
  <si>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</si>
  <si>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</si>
  <si>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</si>
  <si>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</si>
  <si>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</si>
  <si>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</si>
  <si>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</si>
  <si>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</si>
  <si>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</si>
  <si>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</si>
  <si>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</si>
  <si>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</si>
  <si>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</si>
  <si>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</si>
  <si>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</si>
  <si>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</si>
  <si>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兵庫県神河町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</si>
  <si>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</si>
  <si>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</si>
  <si>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</si>
  <si>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</si>
  <si>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</si>
  <si>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</si>
  <si>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</si>
  <si>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</si>
  <si>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</si>
  <si>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</si>
  <si>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</si>
  <si>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</si>
  <si>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</si>
  <si>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</si>
  <si>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</si>
  <si>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</si>
  <si>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</si>
  <si>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</si>
  <si>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</si>
  <si>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</si>
  <si>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</si>
  <si>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</si>
  <si>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</si>
  <si>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</si>
  <si>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</si>
  <si>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</si>
  <si>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</si>
  <si>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</si>
  <si>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</si>
  <si>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</si>
  <si>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</si>
  <si>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</si>
  <si>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</si>
  <si>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</si>
  <si>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</si>
  <si>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</si>
  <si>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</si>
  <si>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</si>
  <si>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</si>
  <si>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</si>
  <si>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</si>
  <si>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</si>
  <si>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</si>
  <si>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</si>
  <si>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</si>
  <si>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</si>
  <si>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</si>
  <si>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</si>
  <si>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</si>
  <si>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</si>
  <si>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</si>
  <si>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</si>
  <si>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</si>
  <si>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</si>
  <si>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</si>
  <si>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</si>
  <si>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</si>
  <si>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</si>
  <si>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</si>
  <si>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</si>
  <si>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</si>
  <si>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</si>
  <si>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</si>
  <si>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</si>
  <si>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</si>
  <si>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</si>
  <si>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</si>
  <si>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</si>
  <si>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</si>
  <si>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</si>
  <si>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</si>
  <si>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</si>
  <si>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</si>
  <si>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</si>
  <si>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</si>
  <si>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</si>
  <si>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</si>
  <si>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</si>
  <si>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</si>
  <si>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</si>
  <si>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</si>
  <si>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</si>
  <si>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</si>
  <si>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</si>
  <si>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</si>
  <si>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</si>
  <si>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</si>
  <si>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</si>
  <si>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</si>
  <si>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</si>
  <si>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</si>
  <si>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</si>
  <si>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</si>
  <si>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</si>
  <si>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</si>
  <si>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</si>
  <si>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</si>
  <si>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</si>
  <si>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</si>
  <si>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</si>
  <si>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</si>
  <si>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</si>
  <si>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</si>
  <si>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</si>
  <si>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</si>
  <si>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</si>
  <si>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</si>
  <si>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</si>
  <si>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</si>
  <si>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</si>
  <si>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</si>
  <si>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</si>
  <si>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</si>
  <si>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</si>
  <si>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</si>
  <si>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</si>
  <si>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</si>
  <si>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</si>
  <si>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</si>
  <si>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</si>
  <si>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</si>
  <si>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</si>
  <si>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</si>
  <si>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</si>
  <si>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</si>
  <si>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</si>
  <si>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</si>
  <si>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</si>
  <si>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</si>
  <si>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</si>
  <si>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</si>
  <si>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</si>
  <si>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</si>
  <si>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</si>
  <si>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</si>
  <si>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</si>
  <si>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</si>
  <si>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</si>
  <si>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</si>
  <si>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</si>
  <si>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</si>
  <si>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</si>
  <si>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</si>
  <si>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</si>
  <si>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</si>
  <si>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</si>
  <si>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</si>
  <si>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</si>
  <si>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</si>
  <si>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</si>
  <si>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</si>
  <si>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</si>
  <si>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兵庫県神河町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</si>
  <si>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</si>
  <si>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</si>
  <si>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</si>
  <si>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</si>
  <si>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</si>
  <si>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</si>
  <si>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</si>
  <si>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</si>
  <si>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</si>
  <si>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</si>
  <si>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</si>
  <si>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</si>
  <si>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</si>
  <si>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</si>
  <si>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</si>
  <si>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</si>
  <si>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</si>
  <si>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</si>
  <si>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</si>
  <si>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</si>
  <si>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介護療育支援事業特別会計</t>
    <phoneticPr fontId="5"/>
  </si>
  <si>
    <t>産業廃棄物処理事業特別会計</t>
    <phoneticPr fontId="5"/>
  </si>
  <si>
    <t>寺前地区振興基金特別会計</t>
    <phoneticPr fontId="5"/>
  </si>
  <si>
    <t>長谷地区振興基金特別会計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</si>
  <si>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</si>
  <si>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</si>
  <si>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</si>
  <si>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</si>
  <si>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</si>
  <si>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</si>
  <si>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</si>
  <si>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</si>
  <si>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</si>
  <si>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</si>
  <si>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</si>
  <si>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</si>
  <si>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</si>
  <si>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</si>
  <si>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</si>
  <si>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</si>
  <si>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</si>
  <si>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</si>
  <si>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訪問看護事業特別会計</t>
    <phoneticPr fontId="5"/>
  </si>
  <si>
    <t>水道事業会計</t>
    <phoneticPr fontId="5"/>
  </si>
  <si>
    <t>法適用企業</t>
    <phoneticPr fontId="5"/>
  </si>
  <si>
    <t>下水道事業会計</t>
    <phoneticPr fontId="5"/>
  </si>
  <si>
    <t>法適用企業</t>
    <phoneticPr fontId="5"/>
  </si>
  <si>
    <t>公立神崎総合病院事業会計</t>
    <phoneticPr fontId="5"/>
  </si>
  <si>
    <t>浄化槽事業特別会計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</si>
  <si>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</si>
  <si>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</si>
  <si>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</si>
  <si>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</si>
  <si>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</si>
  <si>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</si>
  <si>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</si>
  <si>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</si>
  <si>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</si>
  <si>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</si>
  <si>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</si>
  <si>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</si>
  <si>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</si>
  <si>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</si>
  <si>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</si>
  <si>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</si>
  <si>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</si>
  <si>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</si>
  <si>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</si>
  <si>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</si>
  <si>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</si>
  <si>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</si>
  <si>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</si>
  <si>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</si>
  <si>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</si>
  <si>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</si>
  <si>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</si>
  <si>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</si>
  <si>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</si>
  <si>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</si>
  <si>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</si>
  <si>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</si>
  <si>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</si>
  <si>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</si>
  <si>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</si>
  <si>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</si>
  <si>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</si>
  <si>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</si>
  <si>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</si>
  <si>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</si>
  <si>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</si>
  <si>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</si>
  <si>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</si>
  <si>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</si>
  <si>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</si>
  <si>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</si>
  <si>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</si>
  <si>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</si>
  <si>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</si>
  <si>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</si>
  <si>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</si>
  <si>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</si>
  <si>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</si>
  <si>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</si>
  <si>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</si>
  <si>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</si>
  <si>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</si>
  <si>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</si>
  <si>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</si>
  <si>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</si>
  <si>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</si>
  <si>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</si>
  <si>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</si>
  <si>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</si>
  <si>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</si>
  <si>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</si>
  <si>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</si>
  <si>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</si>
  <si>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</si>
  <si>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</si>
  <si>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</si>
  <si>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</si>
  <si>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</si>
  <si>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</si>
  <si>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</si>
  <si>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</si>
  <si>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</si>
  <si>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</si>
  <si>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</si>
  <si>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</si>
  <si>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</si>
  <si>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</si>
  <si>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</si>
  <si>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</si>
  <si>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</si>
  <si>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</si>
  <si>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</si>
  <si>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</si>
  <si>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</si>
  <si>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</si>
  <si>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</si>
  <si>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</si>
  <si>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</si>
  <si>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</si>
  <si>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</si>
  <si>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</si>
  <si>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</si>
  <si>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</si>
  <si>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</si>
  <si>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</si>
  <si>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</si>
  <si>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</si>
  <si>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</si>
  <si>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</si>
  <si>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</si>
  <si>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</si>
  <si>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</si>
  <si>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</si>
  <si>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</si>
  <si>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</si>
  <si>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</si>
  <si>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</si>
  <si>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</si>
  <si>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</si>
  <si>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</si>
  <si>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</si>
  <si>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</si>
  <si>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</si>
  <si>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</si>
  <si>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</si>
  <si>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</si>
  <si>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</si>
  <si>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</si>
  <si>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</si>
  <si>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</si>
  <si>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</si>
  <si>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</si>
  <si>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</si>
  <si>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</si>
  <si>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</si>
  <si>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</si>
  <si>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</si>
  <si>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</si>
  <si>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</si>
  <si>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</si>
  <si>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</si>
  <si>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</si>
  <si>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</si>
  <si>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</si>
  <si>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</si>
  <si>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</si>
  <si>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</si>
  <si>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</si>
  <si>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</si>
  <si>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</si>
  <si>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</si>
  <si>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</si>
  <si>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</si>
  <si>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</si>
  <si>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</si>
  <si>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6.61</t>
  </si>
  <si>
    <t>▲ 4.50</t>
  </si>
  <si>
    <t>公立神崎総合病院事業会計</t>
  </si>
  <si>
    <t>下水道事業会計</t>
  </si>
  <si>
    <t>水道事業会計</t>
  </si>
  <si>
    <t>一般会計</t>
  </si>
  <si>
    <t>土地開発事業特別会計</t>
  </si>
  <si>
    <t>訪問看護事業特別会計</t>
  </si>
  <si>
    <t>介護保険事業特別会計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</si>
  <si>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</si>
  <si>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</si>
  <si>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</si>
  <si>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</si>
  <si>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</si>
  <si>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</si>
  <si>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</si>
  <si>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</si>
  <si>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</si>
  <si>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中播衛生施設事務組合</t>
    <rPh sb="0" eb="1">
      <t>ナカ</t>
    </rPh>
    <rPh sb="1" eb="2">
      <t>バン</t>
    </rPh>
    <rPh sb="2" eb="4">
      <t>エイセイ</t>
    </rPh>
    <rPh sb="4" eb="6">
      <t>シセツ</t>
    </rPh>
    <rPh sb="6" eb="8">
      <t>ジム</t>
    </rPh>
    <rPh sb="8" eb="10">
      <t>クミアイ</t>
    </rPh>
    <phoneticPr fontId="2"/>
  </si>
  <si>
    <t>中播北部行政事務組合</t>
    <rPh sb="0" eb="1">
      <t>ナカ</t>
    </rPh>
    <rPh sb="1" eb="2">
      <t>バン</t>
    </rPh>
    <rPh sb="2" eb="4">
      <t>ホクブ</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</si>
  <si>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</si>
  <si>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</si>
  <si>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</si>
  <si>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モノ</t>
    </rPh>
    <rPh sb="8" eb="10">
      <t>イリョウ</t>
    </rPh>
    <rPh sb="10" eb="12">
      <t>コウイキ</t>
    </rPh>
    <rPh sb="12" eb="14">
      <t>レンゴウ</t>
    </rPh>
    <rPh sb="15" eb="17">
      <t>トクベツ</t>
    </rPh>
    <rPh sb="17" eb="19">
      <t>カイケイ</t>
    </rPh>
    <phoneticPr fontId="2"/>
  </si>
  <si>
    <t>㈱神崎ﾌｰﾄﾞ</t>
    <rPh sb="1" eb="3">
      <t>カンザキ</t>
    </rPh>
    <phoneticPr fontId="2"/>
  </si>
  <si>
    <t>兵庫県町土地開発公社</t>
    <rPh sb="0" eb="3">
      <t>ヒョウゴケン</t>
    </rPh>
    <rPh sb="3" eb="4">
      <t>マチ</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</si>
</sst>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092D-4061-A6ED-CE18D2353C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141326</c:v>
                </c:pt>
                <c:pt idx="1">
                  <c:v>102331</c:v>
                </c:pt>
                <c:pt idx="2">
                  <c:v>106850</c:v>
                </c:pt>
                <c:pt idx="3">
                  <c:v>65399</c:v>
                </c:pt>
                <c:pt idx="4">
                  <c:v>57502</c:v>
                </c:pt>
              </c:numCache>
            </c:numRef>
          </c:val>
          <c:smooth val="0"/>
          <c:extLst>
            <c:ext xmlns:c16="http://schemas.microsoft.com/office/drawing/2014/chart" uri="{C3380CC4-5D6E-409C-BE32-E72D297353CC}">
              <c16:uniqueId val="{00000001-092D-4061-A6ED-CE18D2353C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5.72</c:v>
                </c:pt>
                <c:pt idx="1">
                  <c:v>2.85</c:v>
                </c:pt>
                <c:pt idx="2">
                  <c:v>5.35</c:v>
                </c:pt>
                <c:pt idx="3">
                  <c:v>3.24</c:v>
                </c:pt>
                <c:pt idx="4">
                  <c:v>3.47</c:v>
                </c:pt>
              </c:numCache>
            </c:numRef>
          </c:val>
          <c:extLst>
            <c:ext xmlns:c16="http://schemas.microsoft.com/office/drawing/2014/chart" uri="{C3380CC4-5D6E-409C-BE32-E72D297353CC}">
              <c16:uniqueId val="{00000000-D571-4809-BD69-E70C7FDBFD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27.85</c:v>
                </c:pt>
                <c:pt idx="1">
                  <c:v>25.95</c:v>
                </c:pt>
                <c:pt idx="2">
                  <c:v>26.77</c:v>
                </c:pt>
                <c:pt idx="3">
                  <c:v>32.450000000000003</c:v>
                </c:pt>
                <c:pt idx="4">
                  <c:v>36.83</c:v>
                </c:pt>
              </c:numCache>
            </c:numRef>
          </c:val>
          <c:extLst>
            <c:ext xmlns:c16="http://schemas.microsoft.com/office/drawing/2014/chart" uri="{C3380CC4-5D6E-409C-BE32-E72D297353CC}">
              <c16:uniqueId val="{00000001-D571-4809-BD69-E70C7FDBFD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-6.61</c:v>
                </c:pt>
                <c:pt idx="1">
                  <c:v>-4.5</c:v>
                </c:pt>
                <c:pt idx="2">
                  <c:v>4.33</c:v>
                </c:pt>
                <c:pt idx="3">
                  <c:v>5.1100000000000003</c:v>
                </c:pt>
                <c:pt idx="4">
                  <c:v>3.87</c:v>
                </c:pt>
              </c:numCache>
            </c:numRef>
          </c:val>
          <c:smooth val="0"/>
          <c:extLst>
            <c:ext xmlns:c16="http://schemas.microsoft.com/office/drawing/2014/chart" uri="{C3380CC4-5D6E-409C-BE32-E72D297353CC}">
              <c16:uniqueId val="{00000002-D571-4809-BD69-E70C7FDBFD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0.62</c:v>
                </c:pt>
                <c:pt idx="2">
                  <c:v>#N/A</c:v>
                </c:pt>
                <c:pt idx="3">
                  <c:v>0.22</c:v>
                </c:pt>
                <c:pt idx="4">
                  <c:v>#N/A</c:v>
                </c:pt>
                <c:pt idx="5">
                  <c:v>0.25</c:v>
                </c:pt>
                <c:pt idx="6">
                  <c:v>#N/A</c:v>
                </c:pt>
                <c:pt idx="7">
                  <c:v>0.2</c:v>
                </c:pt>
                <c:pt idx="8">
                  <c:v>#N/A</c:v>
                </c:pt>
                <c:pt idx="9">
                  <c:v>0.25</c:v>
                </c:pt>
              </c:numCache>
            </c:numRef>
          </c:val>
          <c:extLst>
            <c:ext xmlns:c16="http://schemas.microsoft.com/office/drawing/2014/chart" uri="{C3380CC4-5D6E-409C-BE32-E72D297353CC}">
              <c16:uniqueId val="{00000000-AD2B-428A-95FB-BCC853DD57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2B-428A-95FB-BCC853DD5735}"/>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0.74</c:v>
                </c:pt>
                <c:pt idx="2">
                  <c:v>#N/A</c:v>
                </c:pt>
                <c:pt idx="3">
                  <c:v>0.28999999999999998</c:v>
                </c:pt>
                <c:pt idx="4">
                  <c:v>#N/A</c:v>
                </c:pt>
                <c:pt idx="5">
                  <c:v>0.37</c:v>
                </c:pt>
                <c:pt idx="6">
                  <c:v>#N/A</c:v>
                </c:pt>
                <c:pt idx="7">
                  <c:v>0.27</c:v>
                </c:pt>
                <c:pt idx="8">
                  <c:v>#N/A</c:v>
                </c:pt>
                <c:pt idx="9">
                  <c:v>0.21</c:v>
                </c:pt>
              </c:numCache>
            </c:numRef>
          </c:val>
          <c:extLst>
            <c:ext xmlns:c16="http://schemas.microsoft.com/office/drawing/2014/chart" uri="{C3380CC4-5D6E-409C-BE32-E72D297353CC}">
              <c16:uniqueId val="{00000002-AD2B-428A-95FB-BCC853DD5735}"/>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0.35</c:v>
                </c:pt>
                <c:pt idx="2">
                  <c:v>#N/A</c:v>
                </c:pt>
                <c:pt idx="3">
                  <c:v>0.72</c:v>
                </c:pt>
                <c:pt idx="4">
                  <c:v>#N/A</c:v>
                </c:pt>
                <c:pt idx="5">
                  <c:v>0.05</c:v>
                </c:pt>
                <c:pt idx="6">
                  <c:v>#N/A</c:v>
                </c:pt>
                <c:pt idx="7">
                  <c:v>0.37</c:v>
                </c:pt>
                <c:pt idx="8">
                  <c:v>#N/A</c:v>
                </c:pt>
                <c:pt idx="9">
                  <c:v>0.64</c:v>
                </c:pt>
              </c:numCache>
            </c:numRef>
          </c:val>
          <c:extLst>
            <c:ext xmlns:c16="http://schemas.microsoft.com/office/drawing/2014/chart" uri="{C3380CC4-5D6E-409C-BE32-E72D297353CC}">
              <c16:uniqueId val="{00000003-AD2B-428A-95FB-BCC853DD5735}"/>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0.71</c:v>
                </c:pt>
                <c:pt idx="2">
                  <c:v>#N/A</c:v>
                </c:pt>
                <c:pt idx="3">
                  <c:v>0.56000000000000005</c:v>
                </c:pt>
                <c:pt idx="4">
                  <c:v>#N/A</c:v>
                </c:pt>
                <c:pt idx="5">
                  <c:v>0.52</c:v>
                </c:pt>
                <c:pt idx="6">
                  <c:v>#N/A</c:v>
                </c:pt>
                <c:pt idx="7">
                  <c:v>0.63</c:v>
                </c:pt>
                <c:pt idx="8">
                  <c:v>#N/A</c:v>
                </c:pt>
                <c:pt idx="9">
                  <c:v>0.76</c:v>
                </c:pt>
              </c:numCache>
            </c:numRef>
          </c:val>
          <c:extLst>
            <c:ext xmlns:c16="http://schemas.microsoft.com/office/drawing/2014/chart" uri="{C3380CC4-5D6E-409C-BE32-E72D297353CC}">
              <c16:uniqueId val="{00000004-AD2B-428A-95FB-BCC853DD5735}"/>
            </c:ext>
          </c:extLst>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1.34</c:v>
                </c:pt>
                <c:pt idx="4">
                  <c:v>#N/A</c:v>
                </c:pt>
                <c:pt idx="5">
                  <c:v>1.26</c:v>
                </c:pt>
                <c:pt idx="6">
                  <c:v>#N/A</c:v>
                </c:pt>
                <c:pt idx="7">
                  <c:v>1.2</c:v>
                </c:pt>
                <c:pt idx="8">
                  <c:v>#N/A</c:v>
                </c:pt>
                <c:pt idx="9">
                  <c:v>1.2</c:v>
                </c:pt>
              </c:numCache>
            </c:numRef>
          </c:val>
          <c:extLst>
            <c:ext xmlns:c16="http://schemas.microsoft.com/office/drawing/2014/chart" uri="{C3380CC4-5D6E-409C-BE32-E72D297353CC}">
              <c16:uniqueId val="{00000005-AD2B-428A-95FB-BCC853DD573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5.12</c:v>
                </c:pt>
                <c:pt idx="2">
                  <c:v>#N/A</c:v>
                </c:pt>
                <c:pt idx="3">
                  <c:v>2.65</c:v>
                </c:pt>
                <c:pt idx="4">
                  <c:v>#N/A</c:v>
                </c:pt>
                <c:pt idx="5">
                  <c:v>5.0999999999999996</c:v>
                </c:pt>
                <c:pt idx="6">
                  <c:v>#N/A</c:v>
                </c:pt>
                <c:pt idx="7">
                  <c:v>3.03</c:v>
                </c:pt>
                <c:pt idx="8">
                  <c:v>#N/A</c:v>
                </c:pt>
                <c:pt idx="9">
                  <c:v>3.28</c:v>
                </c:pt>
              </c:numCache>
            </c:numRef>
          </c:val>
          <c:extLst>
            <c:ext xmlns:c16="http://schemas.microsoft.com/office/drawing/2014/chart" uri="{C3380CC4-5D6E-409C-BE32-E72D297353CC}">
              <c16:uniqueId val="{00000006-AD2B-428A-95FB-BCC853DD573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4.8600000000000003</c:v>
                </c:pt>
                <c:pt idx="2">
                  <c:v>#N/A</c:v>
                </c:pt>
                <c:pt idx="3">
                  <c:v>5.62</c:v>
                </c:pt>
                <c:pt idx="4">
                  <c:v>#N/A</c:v>
                </c:pt>
                <c:pt idx="5">
                  <c:v>5.58</c:v>
                </c:pt>
                <c:pt idx="6">
                  <c:v>#N/A</c:v>
                </c:pt>
                <c:pt idx="7">
                  <c:v>5.68</c:v>
                </c:pt>
                <c:pt idx="8">
                  <c:v>#N/A</c:v>
                </c:pt>
                <c:pt idx="9">
                  <c:v>5.97</c:v>
                </c:pt>
              </c:numCache>
            </c:numRef>
          </c:val>
          <c:extLst>
            <c:ext xmlns:c16="http://schemas.microsoft.com/office/drawing/2014/chart" uri="{C3380CC4-5D6E-409C-BE32-E72D297353CC}">
              <c16:uniqueId val="{00000007-AD2B-428A-95FB-BCC853DD573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8.8800000000000008</c:v>
                </c:pt>
                <c:pt idx="2">
                  <c:v>#N/A</c:v>
                </c:pt>
                <c:pt idx="3">
                  <c:v>9.4600000000000009</c:v>
                </c:pt>
                <c:pt idx="4">
                  <c:v>#N/A</c:v>
                </c:pt>
                <c:pt idx="5">
                  <c:v>10.14</c:v>
                </c:pt>
                <c:pt idx="6">
                  <c:v>#N/A</c:v>
                </c:pt>
                <c:pt idx="7">
                  <c:v>10.07</c:v>
                </c:pt>
                <c:pt idx="8">
                  <c:v>#N/A</c:v>
                </c:pt>
                <c:pt idx="9">
                  <c:v>10.91</c:v>
                </c:pt>
              </c:numCache>
            </c:numRef>
          </c:val>
          <c:extLst>
            <c:ext xmlns:c16="http://schemas.microsoft.com/office/drawing/2014/chart" uri="{C3380CC4-5D6E-409C-BE32-E72D297353CC}">
              <c16:uniqueId val="{00000008-AD2B-428A-95FB-BCC853DD5735}"/>
            </c:ext>
          </c:extLst>
        </c:ser>
        <c:ser>
          <c:idx val="9"/>
          <c:order val="9"/>
          <c:tx>
            <c:strRef>
              <c:f>データシート!$A$36</c:f>
              <c:strCache>
                <c:ptCount val="1"/>
                <c:pt idx="0">
                  <c:v>公立神崎総合病院事業会計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0.03</c:v>
                </c:pt>
                <c:pt idx="2">
                  <c:v>#N/A</c:v>
                </c:pt>
                <c:pt idx="3">
                  <c:v>0.09</c:v>
                </c:pt>
                <c:pt idx="4">
                  <c:v>#N/A</c:v>
                </c:pt>
                <c:pt idx="5">
                  <c:v>6.99</c:v>
                </c:pt>
                <c:pt idx="6">
                  <c:v>#N/A</c:v>
                </c:pt>
                <c:pt idx="7">
                  <c:v>14</c:v>
                </c:pt>
                <c:pt idx="8">
                  <c:v>#N/A</c:v>
                </c:pt>
                <c:pt idx="9">
                  <c:v>24.91</c:v>
                </c:pt>
              </c:numCache>
            </c:numRef>
          </c:val>
          <c:extLst>
            <c:ext xmlns:c16="http://schemas.microsoft.com/office/drawing/2014/chart" uri="{C3380CC4-5D6E-409C-BE32-E72D297353CC}">
              <c16:uniqueId val="{00000009-AD2B-428A-95FB-BCC853DD57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1003</c:v>
                </c:pt>
                <c:pt idx="5">
                  <c:v>1053</c:v>
                </c:pt>
                <c:pt idx="8">
                  <c:v>1097</c:v>
                </c:pt>
                <c:pt idx="11">
                  <c:v>1085</c:v>
                </c:pt>
                <c:pt idx="14">
                  <c:v>1188</c:v>
                </c:pt>
              </c:numCache>
            </c:numRef>
          </c:val>
          <c:extLst>
            <c:ext xmlns:c16="http://schemas.microsoft.com/office/drawing/2014/chart" uri="{C3380CC4-5D6E-409C-BE32-E72D297353CC}">
              <c16:uniqueId val="{00000000-180D-4995-BDB1-D07D9815F7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1</c:v>
                </c:pt>
                <c:pt idx="9">
                  <c:v>0</c:v>
                </c:pt>
                <c:pt idx="12">
                  <c:v>0</c:v>
                </c:pt>
              </c:numCache>
            </c:numRef>
          </c:val>
          <c:extLst>
            <c:ext xmlns:c16="http://schemas.microsoft.com/office/drawing/2014/chart" uri="{C3380CC4-5D6E-409C-BE32-E72D297353CC}">
              <c16:uniqueId val="{00000001-180D-4995-BDB1-D07D9815F7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0D-4995-BDB1-D07D9815F7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15</c:v>
                </c:pt>
                <c:pt idx="6">
                  <c:v>15</c:v>
                </c:pt>
                <c:pt idx="9">
                  <c:v>8</c:v>
                </c:pt>
                <c:pt idx="12">
                  <c:v>3</c:v>
                </c:pt>
              </c:numCache>
            </c:numRef>
          </c:val>
          <c:extLst>
            <c:ext xmlns:c16="http://schemas.microsoft.com/office/drawing/2014/chart" uri="{C3380CC4-5D6E-409C-BE32-E72D297353CC}">
              <c16:uniqueId val="{00000003-180D-4995-BDB1-D07D9815F7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624</c:v>
                </c:pt>
                <c:pt idx="3">
                  <c:v>623</c:v>
                </c:pt>
                <c:pt idx="6">
                  <c:v>619</c:v>
                </c:pt>
                <c:pt idx="9">
                  <c:v>560</c:v>
                </c:pt>
                <c:pt idx="12">
                  <c:v>542</c:v>
                </c:pt>
              </c:numCache>
            </c:numRef>
          </c:val>
          <c:extLst>
            <c:ext xmlns:c16="http://schemas.microsoft.com/office/drawing/2014/chart" uri="{C3380CC4-5D6E-409C-BE32-E72D297353CC}">
              <c16:uniqueId val="{00000004-180D-4995-BDB1-D07D9815F7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D-4995-BDB1-D07D9815F7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0D-4995-BDB1-D07D9815F7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991</c:v>
                </c:pt>
                <c:pt idx="3">
                  <c:v>997</c:v>
                </c:pt>
                <c:pt idx="6">
                  <c:v>973</c:v>
                </c:pt>
                <c:pt idx="9">
                  <c:v>984</c:v>
                </c:pt>
                <c:pt idx="12">
                  <c:v>1166</c:v>
                </c:pt>
              </c:numCache>
            </c:numRef>
          </c:val>
          <c:extLst>
            <c:ext xmlns:c16="http://schemas.microsoft.com/office/drawing/2014/chart" uri="{C3380CC4-5D6E-409C-BE32-E72D297353CC}">
              <c16:uniqueId val="{00000007-180D-4995-BDB1-D07D9815F7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652</c:v>
                </c:pt>
                <c:pt idx="2">
                  <c:v>#N/A</c:v>
                </c:pt>
                <c:pt idx="3">
                  <c:v>#N/A</c:v>
                </c:pt>
                <c:pt idx="4">
                  <c:v>584</c:v>
                </c:pt>
                <c:pt idx="5">
                  <c:v>#N/A</c:v>
                </c:pt>
                <c:pt idx="6">
                  <c:v>#N/A</c:v>
                </c:pt>
                <c:pt idx="7">
                  <c:v>511</c:v>
                </c:pt>
                <c:pt idx="8">
                  <c:v>#N/A</c:v>
                </c:pt>
                <c:pt idx="9">
                  <c:v>#N/A</c:v>
                </c:pt>
                <c:pt idx="10">
                  <c:v>467</c:v>
                </c:pt>
                <c:pt idx="11">
                  <c:v>#N/A</c:v>
                </c:pt>
                <c:pt idx="12">
                  <c:v>#N/A</c:v>
                </c:pt>
                <c:pt idx="13">
                  <c:v>523</c:v>
                </c:pt>
                <c:pt idx="14">
                  <c:v>#N/A</c:v>
                </c:pt>
              </c:numCache>
            </c:numRef>
          </c:val>
          <c:smooth val="0"/>
          <c:extLst>
            <c:ext xmlns:c16="http://schemas.microsoft.com/office/drawing/2014/chart" uri="{C3380CC4-5D6E-409C-BE32-E72D297353CC}">
              <c16:uniqueId val="{00000008-180D-4995-BDB1-D07D9815F7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13623</c:v>
                </c:pt>
                <c:pt idx="5">
                  <c:v>13859</c:v>
                </c:pt>
                <c:pt idx="8">
                  <c:v>13403</c:v>
                </c:pt>
                <c:pt idx="11">
                  <c:v>13142</c:v>
                </c:pt>
                <c:pt idx="14">
                  <c:v>12375</c:v>
                </c:pt>
              </c:numCache>
            </c:numRef>
          </c:val>
          <c:extLst>
            <c:ext xmlns:c16="http://schemas.microsoft.com/office/drawing/2014/chart" uri="{C3380CC4-5D6E-409C-BE32-E72D297353CC}">
              <c16:uniqueId val="{00000000-DE46-4B53-9DD7-E70F332963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662</c:v>
                </c:pt>
                <c:pt idx="5">
                  <c:v>629</c:v>
                </c:pt>
                <c:pt idx="8">
                  <c:v>810</c:v>
                </c:pt>
                <c:pt idx="11">
                  <c:v>821</c:v>
                </c:pt>
                <c:pt idx="14">
                  <c:v>762</c:v>
                </c:pt>
              </c:numCache>
            </c:numRef>
          </c:val>
          <c:extLst>
            <c:ext xmlns:c16="http://schemas.microsoft.com/office/drawing/2014/chart" uri="{C3380CC4-5D6E-409C-BE32-E72D297353CC}">
              <c16:uniqueId val="{00000001-DE46-4B53-9DD7-E70F332963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2880</c:v>
                </c:pt>
                <c:pt idx="5">
                  <c:v>2716</c:v>
                </c:pt>
                <c:pt idx="8">
                  <c:v>2825</c:v>
                </c:pt>
                <c:pt idx="11">
                  <c:v>3540</c:v>
                </c:pt>
                <c:pt idx="14">
                  <c:v>3833</c:v>
                </c:pt>
              </c:numCache>
            </c:numRef>
          </c:val>
          <c:extLst>
            <c:ext xmlns:c16="http://schemas.microsoft.com/office/drawing/2014/chart" uri="{C3380CC4-5D6E-409C-BE32-E72D297353CC}">
              <c16:uniqueId val="{00000002-DE46-4B53-9DD7-E70F332963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46-4B53-9DD7-E70F332963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46-4B53-9DD7-E70F332963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6-4B53-9DD7-E70F332963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144</c:v>
                </c:pt>
                <c:pt idx="3">
                  <c:v>188</c:v>
                </c:pt>
                <c:pt idx="6">
                  <c:v>231</c:v>
                </c:pt>
                <c:pt idx="9">
                  <c:v>309</c:v>
                </c:pt>
                <c:pt idx="12">
                  <c:v>237</c:v>
                </c:pt>
              </c:numCache>
            </c:numRef>
          </c:val>
          <c:extLst>
            <c:ext xmlns:c16="http://schemas.microsoft.com/office/drawing/2014/chart" uri="{C3380CC4-5D6E-409C-BE32-E72D297353CC}">
              <c16:uniqueId val="{00000006-DE46-4B53-9DD7-E70F332963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c:v>
                </c:pt>
                <c:pt idx="3">
                  <c:v>23</c:v>
                </c:pt>
                <c:pt idx="6">
                  <c:v>8</c:v>
                </c:pt>
                <c:pt idx="9">
                  <c:v>15</c:v>
                </c:pt>
                <c:pt idx="12">
                  <c:v>12</c:v>
                </c:pt>
              </c:numCache>
            </c:numRef>
          </c:val>
          <c:extLst>
            <c:ext xmlns:c16="http://schemas.microsoft.com/office/drawing/2014/chart" uri="{C3380CC4-5D6E-409C-BE32-E72D297353CC}">
              <c16:uniqueId val="{00000007-DE46-4B53-9DD7-E70F332963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6077</c:v>
                </c:pt>
                <c:pt idx="3">
                  <c:v>6149</c:v>
                </c:pt>
                <c:pt idx="6">
                  <c:v>5882</c:v>
                </c:pt>
                <c:pt idx="9">
                  <c:v>5291</c:v>
                </c:pt>
                <c:pt idx="12">
                  <c:v>5275</c:v>
                </c:pt>
              </c:numCache>
            </c:numRef>
          </c:val>
          <c:extLst>
            <c:ext xmlns:c16="http://schemas.microsoft.com/office/drawing/2014/chart" uri="{C3380CC4-5D6E-409C-BE32-E72D297353CC}">
              <c16:uniqueId val="{00000008-DE46-4B53-9DD7-E70F332963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138</c:v>
                </c:pt>
                <c:pt idx="3">
                  <c:v>573</c:v>
                </c:pt>
                <c:pt idx="6">
                  <c:v>426</c:v>
                </c:pt>
                <c:pt idx="9">
                  <c:v>270</c:v>
                </c:pt>
                <c:pt idx="12">
                  <c:v>432</c:v>
                </c:pt>
              </c:numCache>
            </c:numRef>
          </c:val>
          <c:extLst>
            <c:ext xmlns:c16="http://schemas.microsoft.com/office/drawing/2014/chart" uri="{C3380CC4-5D6E-409C-BE32-E72D297353CC}">
              <c16:uniqueId val="{00000009-DE46-4B53-9DD7-E70F332963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13023</c:v>
                </c:pt>
                <c:pt idx="3">
                  <c:v>13306</c:v>
                </c:pt>
                <c:pt idx="6">
                  <c:v>13537</c:v>
                </c:pt>
                <c:pt idx="9">
                  <c:v>13251</c:v>
                </c:pt>
                <c:pt idx="12">
                  <c:v>12616</c:v>
                </c:pt>
              </c:numCache>
            </c:numRef>
          </c:val>
          <c:extLst>
            <c:ext xmlns:c16="http://schemas.microsoft.com/office/drawing/2014/chart" uri="{C3380CC4-5D6E-409C-BE32-E72D297353CC}">
              <c16:uniqueId val="{0000000A-DE46-4B53-9DD7-E70F332963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2255</c:v>
                </c:pt>
                <c:pt idx="2">
                  <c:v>#N/A</c:v>
                </c:pt>
                <c:pt idx="3">
                  <c:v>#N/A</c:v>
                </c:pt>
                <c:pt idx="4">
                  <c:v>3034</c:v>
                </c:pt>
                <c:pt idx="5">
                  <c:v>#N/A</c:v>
                </c:pt>
                <c:pt idx="6">
                  <c:v>#N/A</c:v>
                </c:pt>
                <c:pt idx="7">
                  <c:v>3045</c:v>
                </c:pt>
                <c:pt idx="8">
                  <c:v>#N/A</c:v>
                </c:pt>
                <c:pt idx="9">
                  <c:v>#N/A</c:v>
                </c:pt>
                <c:pt idx="10">
                  <c:v>1633</c:v>
                </c:pt>
                <c:pt idx="11">
                  <c:v>#N/A</c:v>
                </c:pt>
                <c:pt idx="12">
                  <c:v>#N/A</c:v>
                </c:pt>
                <c:pt idx="13">
                  <c:v>1602</c:v>
                </c:pt>
                <c:pt idx="14">
                  <c:v>#N/A</c:v>
                </c:pt>
              </c:numCache>
            </c:numRef>
          </c:val>
          <c:smooth val="0"/>
          <c:extLst>
            <c:ext xmlns:c16="http://schemas.microsoft.com/office/drawing/2014/chart" uri="{C3380CC4-5D6E-409C-BE32-E72D297353CC}">
              <c16:uniqueId val="{0000000B-DE46-4B53-9DD7-E70F332963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1388</c:v>
                </c:pt>
                <c:pt idx="1">
                  <c:v>1768</c:v>
                </c:pt>
                <c:pt idx="2">
                  <c:v>1966</c:v>
                </c:pt>
              </c:numCache>
            </c:numRef>
          </c:val>
          <c:extLst>
            <c:ext xmlns:c16="http://schemas.microsoft.com/office/drawing/2014/chart" uri="{C3380CC4-5D6E-409C-BE32-E72D297353CC}">
              <c16:uniqueId val="{00000000-1A7C-4763-81EB-E8A0215B48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c:v>
                </c:pt>
                <c:pt idx="1">
                  <c:v>22</c:v>
                </c:pt>
                <c:pt idx="2">
                  <c:v>22</c:v>
                </c:pt>
              </c:numCache>
            </c:numRef>
          </c:val>
          <c:extLst>
            <c:ext xmlns:c16="http://schemas.microsoft.com/office/drawing/2014/chart" uri="{C3380CC4-5D6E-409C-BE32-E72D297353CC}">
              <c16:uniqueId val="{00000001-1A7C-4763-81EB-E8A0215B48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2140</c:v>
                </c:pt>
                <c:pt idx="1">
                  <c:v>2454</c:v>
                </c:pt>
                <c:pt idx="2">
                  <c:v>2553</c:v>
                </c:pt>
              </c:numCache>
            </c:numRef>
          </c:val>
          <c:extLst>
            <c:ext xmlns:c16="http://schemas.microsoft.com/office/drawing/2014/chart" uri="{C3380CC4-5D6E-409C-BE32-E72D297353CC}">
              <c16:uniqueId val="{00000002-1A7C-4763-81EB-E8A0215B48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10,566
202.23
9,012,667
8,779,096
185,452
5,337,992
12,615,999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水力発電所施設の償却資産の税収により、類似団体平均値並であるが、その税も年々減少しており、さらには人口減少と企業等の立地が進まない等により財政基盤が弱体化傾向にある。</a:t>
          </a:r>
          <a:endParaRPr lang="ja-JP" altLang="ja-JP" sz="1400">
            <a:effectLst/>
          </a:endParaRPr>
        </a:p>
        <a:p>
          <a:r>
            <a:rPr kumimoji="1" lang="ja-JP" altLang="ja-JP" sz="1100">
              <a:solidFill>
                <a:schemeClr val="dk1"/>
              </a:solidFill>
              <a:effectLst/>
              <a:latin typeface="+mn-lt"/>
              <a:ea typeface="+mn-ea"/>
              <a:cs typeface="+mn-cs"/>
            </a:rPr>
            <a:t>　今後においては、第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次神河町行財政改革大綱に沿った施策の見直し等徹底した歳出の削減及び、税収の徴収強化など歳入の確保を図り財政基盤の強化に努める。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72269</xdr:rowOff>
    </xdr:to>
    <xdr:cxnSp macro="">
      <xdr:nvCxnSpPr>
        <xdr:cNvPr id="70" name="直線コネクタ 69"/>
        <xdr:cNvCxnSpPr/>
      </xdr:nvCxnSpPr>
      <xdr:spPr>
        <a:xfrm>
          <a:off x="4114800" y="74216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49288</xdr:rowOff>
    </xdr:to>
    <xdr:cxnSp macro="">
      <xdr:nvCxnSpPr>
        <xdr:cNvPr id="73" name="直線コネクタ 72"/>
        <xdr:cNvCxnSpPr/>
      </xdr:nvCxnSpPr>
      <xdr:spPr>
        <a:xfrm>
          <a:off x="3225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年度は増加したため、歳入の経常一般財源が増となった。歳出においては人件費が減少したが、公債費、補助費等が増加したため、歳出経常一般財源全体では昨年度より増加している。その結果、比率は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ポイント増加となったが、依然として高い水準にあり類似団体平均を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ポイント上回っている。今後においては、給与の適正化等による総人件費の削減、新規発行債の抑制による公債費の削減、施設の維持管理等の見直しなど徹底した取り組みを通じて比率の改善を図る。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65</xdr:row>
      <xdr:rowOff>48895</xdr:rowOff>
    </xdr:to>
    <xdr:cxnSp macro="">
      <xdr:nvCxnSpPr>
        <xdr:cNvPr id="133" name="直線コネクタ 132"/>
        <xdr:cNvCxnSpPr/>
      </xdr:nvCxnSpPr>
      <xdr:spPr>
        <a:xfrm>
          <a:off x="4114800" y="11008148"/>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65</xdr:row>
      <xdr:rowOff>125306</xdr:rowOff>
    </xdr:to>
    <xdr:cxnSp macro="">
      <xdr:nvCxnSpPr>
        <xdr:cNvPr id="136" name="直線コネクタ 135"/>
        <xdr:cNvCxnSpPr/>
      </xdr:nvCxnSpPr>
      <xdr:spPr>
        <a:xfrm flipV="1">
          <a:off x="3225800" y="1100814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66</xdr:row>
      <xdr:rowOff>146896</xdr:rowOff>
    </xdr:to>
    <xdr:cxnSp macro="">
      <xdr:nvCxnSpPr>
        <xdr:cNvPr id="139" name="直線コネクタ 138"/>
        <xdr:cNvCxnSpPr/>
      </xdr:nvCxnSpPr>
      <xdr:spPr>
        <a:xfrm flipV="1">
          <a:off x="2336800" y="112695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146896</xdr:rowOff>
    </xdr:to>
    <xdr:cxnSp macro="">
      <xdr:nvCxnSpPr>
        <xdr:cNvPr id="142" name="直線コネクタ 141"/>
        <xdr:cNvCxnSpPr/>
      </xdr:nvCxnSpPr>
      <xdr:spPr>
        <a:xfrm>
          <a:off x="1447800" y="113982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52" name="楕円 151"/>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53"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6" name="楕円 155"/>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7" name="テキスト ボックス 156"/>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8" name="楕円 157"/>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9" name="テキスト ボックス 158"/>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0" name="楕円 159"/>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1" name="テキスト ボックス 160"/>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類似団体と比較して多額となっているのは、人件費は類似団体よりわずかに少なくなったものの、電算関係・施設の修繕料等の物件費が多いためと考えられる。</a:t>
          </a:r>
          <a:endParaRPr lang="ja-JP" altLang="ja-JP" sz="1400">
            <a:effectLst/>
          </a:endParaRPr>
        </a:p>
        <a:p>
          <a:r>
            <a:rPr kumimoji="1" lang="ja-JP" altLang="ja-JP" sz="1100">
              <a:solidFill>
                <a:schemeClr val="dk1"/>
              </a:solidFill>
              <a:effectLst/>
              <a:latin typeface="+mn-lt"/>
              <a:ea typeface="+mn-ea"/>
              <a:cs typeface="+mn-cs"/>
            </a:rPr>
            <a:t>　今後においては、第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次神河町行財政改革大綱に沿い、徹底した定員管理と給与の適正化、事務事業の見直しと公共施設総合管理計画に基づく取り組みを通じて削減していく方針である。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28716</xdr:rowOff>
    </xdr:from>
    <xdr:to>
      <xdr:col>23</xdr:col>
      <xdr:colOff>133350</xdr:colOff>
      <xdr:row>83</xdr:row>
      <xdr:rowOff>85494</xdr:rowOff>
    </xdr:to>
    <xdr:cxnSp macro="">
      <xdr:nvCxnSpPr>
        <xdr:cNvPr id="198" name="直線コネクタ 197"/>
        <xdr:cNvCxnSpPr/>
      </xdr:nvCxnSpPr>
      <xdr:spPr>
        <a:xfrm>
          <a:off x="4114800" y="14259066"/>
          <a:ext cx="838200" cy="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16086</xdr:rowOff>
    </xdr:from>
    <xdr:to>
      <xdr:col>19</xdr:col>
      <xdr:colOff>133350</xdr:colOff>
      <xdr:row>83</xdr:row>
      <xdr:rowOff>28716</xdr:rowOff>
    </xdr:to>
    <xdr:cxnSp macro="">
      <xdr:nvCxnSpPr>
        <xdr:cNvPr id="201" name="直線コネクタ 200"/>
        <xdr:cNvCxnSpPr/>
      </xdr:nvCxnSpPr>
      <xdr:spPr>
        <a:xfrm>
          <a:off x="3225800" y="14246436"/>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162744</xdr:rowOff>
    </xdr:from>
    <xdr:to>
      <xdr:col>15</xdr:col>
      <xdr:colOff>82550</xdr:colOff>
      <xdr:row>83</xdr:row>
      <xdr:rowOff>16086</xdr:rowOff>
    </xdr:to>
    <xdr:cxnSp macro="">
      <xdr:nvCxnSpPr>
        <xdr:cNvPr id="204" name="直線コネクタ 203"/>
        <xdr:cNvCxnSpPr/>
      </xdr:nvCxnSpPr>
      <xdr:spPr>
        <a:xfrm>
          <a:off x="2336800" y="14221644"/>
          <a:ext cx="889000" cy="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156146</xdr:rowOff>
    </xdr:from>
    <xdr:to>
      <xdr:col>11</xdr:col>
      <xdr:colOff>31750</xdr:colOff>
      <xdr:row>82</xdr:row>
      <xdr:rowOff>162744</xdr:rowOff>
    </xdr:to>
    <xdr:cxnSp macro="">
      <xdr:nvCxnSpPr>
        <xdr:cNvPr id="207" name="直線コネクタ 206"/>
        <xdr:cNvCxnSpPr/>
      </xdr:nvCxnSpPr>
      <xdr:spPr>
        <a:xfrm>
          <a:off x="1447800" y="1421504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34694</xdr:rowOff>
    </xdr:from>
    <xdr:to>
      <xdr:col>23</xdr:col>
      <xdr:colOff>184150</xdr:colOff>
      <xdr:row>83</xdr:row>
      <xdr:rowOff>136294</xdr:rowOff>
    </xdr:to>
    <xdr:sp macro="" textlink="">
      <xdr:nvSpPr>
        <xdr:cNvPr id="217" name="楕円 216"/>
        <xdr:cNvSpPr/>
      </xdr:nvSpPr>
      <xdr:spPr>
        <a:xfrm>
          <a:off x="4902200" y="142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6771</xdr:rowOff>
    </xdr:from>
    <xdr:ext cx="762000" cy="259045"/>
    <xdr:sp macro="" textlink="">
      <xdr:nvSpPr>
        <xdr:cNvPr id="218" name="人件費・物件費等の状況該当値テキスト"/>
        <xdr:cNvSpPr txBox="1"/>
      </xdr:nvSpPr>
      <xdr:spPr>
        <a:xfrm>
          <a:off x="5041900" y="142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149366</xdr:rowOff>
    </xdr:from>
    <xdr:to>
      <xdr:col>19</xdr:col>
      <xdr:colOff>184150</xdr:colOff>
      <xdr:row>83</xdr:row>
      <xdr:rowOff>79516</xdr:rowOff>
    </xdr:to>
    <xdr:sp macro="" textlink="">
      <xdr:nvSpPr>
        <xdr:cNvPr id="219" name="楕円 218"/>
        <xdr:cNvSpPr/>
      </xdr:nvSpPr>
      <xdr:spPr>
        <a:xfrm>
          <a:off x="4064000" y="142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64293</xdr:rowOff>
    </xdr:from>
    <xdr:ext cx="736600" cy="259045"/>
    <xdr:sp macro="" textlink="">
      <xdr:nvSpPr>
        <xdr:cNvPr id="220" name="テキスト ボックス 219"/>
        <xdr:cNvSpPr txBox="1"/>
      </xdr:nvSpPr>
      <xdr:spPr>
        <a:xfrm>
          <a:off x="3733800" y="1429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136736</xdr:rowOff>
    </xdr:from>
    <xdr:to>
      <xdr:col>15</xdr:col>
      <xdr:colOff>133350</xdr:colOff>
      <xdr:row>83</xdr:row>
      <xdr:rowOff>66886</xdr:rowOff>
    </xdr:to>
    <xdr:sp macro="" textlink="">
      <xdr:nvSpPr>
        <xdr:cNvPr id="221" name="楕円 220"/>
        <xdr:cNvSpPr/>
      </xdr:nvSpPr>
      <xdr:spPr>
        <a:xfrm>
          <a:off x="3175000" y="141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51663</xdr:rowOff>
    </xdr:from>
    <xdr:ext cx="762000" cy="259045"/>
    <xdr:sp macro="" textlink="">
      <xdr:nvSpPr>
        <xdr:cNvPr id="222" name="テキスト ボックス 221"/>
        <xdr:cNvSpPr txBox="1"/>
      </xdr:nvSpPr>
      <xdr:spPr>
        <a:xfrm>
          <a:off x="2844800" y="142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111944</xdr:rowOff>
    </xdr:from>
    <xdr:to>
      <xdr:col>11</xdr:col>
      <xdr:colOff>82550</xdr:colOff>
      <xdr:row>83</xdr:row>
      <xdr:rowOff>42094</xdr:rowOff>
    </xdr:to>
    <xdr:sp macro="" textlink="">
      <xdr:nvSpPr>
        <xdr:cNvPr id="223" name="楕円 222"/>
        <xdr:cNvSpPr/>
      </xdr:nvSpPr>
      <xdr:spPr>
        <a:xfrm>
          <a:off x="2286000" y="141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26871</xdr:rowOff>
    </xdr:from>
    <xdr:ext cx="762000" cy="259045"/>
    <xdr:sp macro="" textlink="">
      <xdr:nvSpPr>
        <xdr:cNvPr id="224" name="テキスト ボックス 223"/>
        <xdr:cNvSpPr txBox="1"/>
      </xdr:nvSpPr>
      <xdr:spPr>
        <a:xfrm>
          <a:off x="1955800" y="1425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105346</xdr:rowOff>
    </xdr:from>
    <xdr:to>
      <xdr:col>7</xdr:col>
      <xdr:colOff>31750</xdr:colOff>
      <xdr:row>83</xdr:row>
      <xdr:rowOff>35496</xdr:rowOff>
    </xdr:to>
    <xdr:sp macro="" textlink="">
      <xdr:nvSpPr>
        <xdr:cNvPr id="225" name="楕円 224"/>
        <xdr:cNvSpPr/>
      </xdr:nvSpPr>
      <xdr:spPr>
        <a:xfrm>
          <a:off x="1397000" y="141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20273</xdr:rowOff>
    </xdr:from>
    <xdr:ext cx="762000" cy="259045"/>
    <xdr:sp macro="" textlink="">
      <xdr:nvSpPr>
        <xdr:cNvPr id="226" name="テキスト ボックス 225"/>
        <xdr:cNvSpPr txBox="1"/>
      </xdr:nvSpPr>
      <xdr:spPr>
        <a:xfrm>
          <a:off x="1066800" y="1425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ポイント増加しているのは、全体的に経験年数段階に変動が生じたためである。類似団体と比較しても、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ポイント上回り、高い水準となっているため、今後より一層の給与の適正化に努め、改善を図る。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61384</xdr:rowOff>
    </xdr:to>
    <xdr:cxnSp macro="">
      <xdr:nvCxnSpPr>
        <xdr:cNvPr id="260" name="直線コネクタ 259"/>
        <xdr:cNvCxnSpPr/>
      </xdr:nvCxnSpPr>
      <xdr:spPr>
        <a:xfrm>
          <a:off x="16179800" y="1473905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88195</xdr:rowOff>
    </xdr:to>
    <xdr:cxnSp macro="">
      <xdr:nvCxnSpPr>
        <xdr:cNvPr id="263" name="直線コネクタ 262"/>
        <xdr:cNvCxnSpPr/>
      </xdr:nvCxnSpPr>
      <xdr:spPr>
        <a:xfrm flipV="1">
          <a:off x="15290800" y="147390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128411</xdr:rowOff>
    </xdr:to>
    <xdr:cxnSp macro="">
      <xdr:nvCxnSpPr>
        <xdr:cNvPr id="266" name="直線コネクタ 265"/>
        <xdr:cNvCxnSpPr/>
      </xdr:nvCxnSpPr>
      <xdr:spPr>
        <a:xfrm flipV="1">
          <a:off x="14401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37395</xdr:rowOff>
    </xdr:to>
    <xdr:cxnSp macro="">
      <xdr:nvCxnSpPr>
        <xdr:cNvPr id="269" name="直線コネクタ 268"/>
        <xdr:cNvCxnSpPr/>
      </xdr:nvCxnSpPr>
      <xdr:spPr>
        <a:xfrm flipV="1">
          <a:off x="13512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1" name="楕円 280"/>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2" name="テキスト ボックス 281"/>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3" name="楕円 282"/>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4" name="テキスト ボックス 283"/>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5" name="楕円 284"/>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6" name="テキスト ボックス 285"/>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7" name="楕円 286"/>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8" name="テキスト ボックス 287"/>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昨年度に比べ</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人減少し、類似団体平均値との比較においては、ほぼ同じの人数になっている。現在、地域創生として人口減少対策をはじめ、持続可能なまちづくりに取り組んでいるため、一定の職員数を確保している。</a:t>
          </a:r>
          <a:endParaRPr lang="ja-JP" altLang="ja-JP" sz="1400">
            <a:effectLst/>
          </a:endParaRPr>
        </a:p>
        <a:p>
          <a:r>
            <a:rPr kumimoji="1" lang="ja-JP" altLang="ja-JP" sz="1100">
              <a:solidFill>
                <a:schemeClr val="dk1"/>
              </a:solidFill>
              <a:effectLst/>
              <a:latin typeface="+mn-lt"/>
              <a:ea typeface="+mn-ea"/>
              <a:cs typeface="+mn-cs"/>
            </a:rPr>
            <a:t>　当面する地域創生に全力を上げて取り組んでいくが、定員管理計画に基づき適正な職員数に努めていく。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133376</xdr:rowOff>
    </xdr:from>
    <xdr:to>
      <xdr:col>81</xdr:col>
      <xdr:colOff>44450</xdr:colOff>
      <xdr:row>61</xdr:row>
      <xdr:rowOff>144958</xdr:rowOff>
    </xdr:to>
    <xdr:cxnSp macro="">
      <xdr:nvCxnSpPr>
        <xdr:cNvPr id="320" name="直線コネクタ 319"/>
        <xdr:cNvCxnSpPr/>
      </xdr:nvCxnSpPr>
      <xdr:spPr>
        <a:xfrm flipV="1">
          <a:off x="16179800" y="10591826"/>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133858</xdr:rowOff>
    </xdr:from>
    <xdr:to>
      <xdr:col>77</xdr:col>
      <xdr:colOff>44450</xdr:colOff>
      <xdr:row>61</xdr:row>
      <xdr:rowOff>144958</xdr:rowOff>
    </xdr:to>
    <xdr:cxnSp macro="">
      <xdr:nvCxnSpPr>
        <xdr:cNvPr id="323" name="直線コネクタ 322"/>
        <xdr:cNvCxnSpPr/>
      </xdr:nvCxnSpPr>
      <xdr:spPr>
        <a:xfrm>
          <a:off x="15290800" y="10592308"/>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133858</xdr:rowOff>
    </xdr:from>
    <xdr:to>
      <xdr:col>72</xdr:col>
      <xdr:colOff>203200</xdr:colOff>
      <xdr:row>61</xdr:row>
      <xdr:rowOff>159918</xdr:rowOff>
    </xdr:to>
    <xdr:cxnSp macro="">
      <xdr:nvCxnSpPr>
        <xdr:cNvPr id="326" name="直線コネクタ 325"/>
        <xdr:cNvCxnSpPr/>
      </xdr:nvCxnSpPr>
      <xdr:spPr>
        <a:xfrm flipV="1">
          <a:off x="14401800" y="1059230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155092</xdr:rowOff>
    </xdr:from>
    <xdr:to>
      <xdr:col>68</xdr:col>
      <xdr:colOff>152400</xdr:colOff>
      <xdr:row>61</xdr:row>
      <xdr:rowOff>159918</xdr:rowOff>
    </xdr:to>
    <xdr:cxnSp macro="">
      <xdr:nvCxnSpPr>
        <xdr:cNvPr id="329" name="直線コネクタ 328"/>
        <xdr:cNvCxnSpPr/>
      </xdr:nvCxnSpPr>
      <xdr:spPr>
        <a:xfrm>
          <a:off x="13512800" y="106135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82576</xdr:rowOff>
    </xdr:from>
    <xdr:to>
      <xdr:col>81</xdr:col>
      <xdr:colOff>95250</xdr:colOff>
      <xdr:row>62</xdr:row>
      <xdr:rowOff>12726</xdr:rowOff>
    </xdr:to>
    <xdr:sp macro="" textlink="">
      <xdr:nvSpPr>
        <xdr:cNvPr id="339" name="楕円 338"/>
        <xdr:cNvSpPr/>
      </xdr:nvSpPr>
      <xdr:spPr>
        <a:xfrm>
          <a:off x="169672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54653</xdr:rowOff>
    </xdr:from>
    <xdr:ext cx="762000" cy="259045"/>
    <xdr:sp macro="" textlink="">
      <xdr:nvSpPr>
        <xdr:cNvPr id="340" name="定員管理の状況該当値テキスト"/>
        <xdr:cNvSpPr txBox="1"/>
      </xdr:nvSpPr>
      <xdr:spPr>
        <a:xfrm>
          <a:off x="17106900" y="10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94158</xdr:rowOff>
    </xdr:from>
    <xdr:to>
      <xdr:col>77</xdr:col>
      <xdr:colOff>95250</xdr:colOff>
      <xdr:row>62</xdr:row>
      <xdr:rowOff>24308</xdr:rowOff>
    </xdr:to>
    <xdr:sp macro="" textlink="">
      <xdr:nvSpPr>
        <xdr:cNvPr id="341" name="楕円 340"/>
        <xdr:cNvSpPr/>
      </xdr:nvSpPr>
      <xdr:spPr>
        <a:xfrm>
          <a:off x="16129000" y="105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9085</xdr:rowOff>
    </xdr:from>
    <xdr:ext cx="736600" cy="259045"/>
    <xdr:sp macro="" textlink="">
      <xdr:nvSpPr>
        <xdr:cNvPr id="342" name="テキスト ボックス 341"/>
        <xdr:cNvSpPr txBox="1"/>
      </xdr:nvSpPr>
      <xdr:spPr>
        <a:xfrm>
          <a:off x="15798800" y="1063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83058</xdr:rowOff>
    </xdr:from>
    <xdr:to>
      <xdr:col>73</xdr:col>
      <xdr:colOff>44450</xdr:colOff>
      <xdr:row>62</xdr:row>
      <xdr:rowOff>13208</xdr:rowOff>
    </xdr:to>
    <xdr:sp macro="" textlink="">
      <xdr:nvSpPr>
        <xdr:cNvPr id="343" name="楕円 342"/>
        <xdr:cNvSpPr/>
      </xdr:nvSpPr>
      <xdr:spPr>
        <a:xfrm>
          <a:off x="15240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169435</xdr:rowOff>
    </xdr:from>
    <xdr:ext cx="762000" cy="259045"/>
    <xdr:sp macro="" textlink="">
      <xdr:nvSpPr>
        <xdr:cNvPr id="344" name="テキスト ボックス 343"/>
        <xdr:cNvSpPr txBox="1"/>
      </xdr:nvSpPr>
      <xdr:spPr>
        <a:xfrm>
          <a:off x="14909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109118</xdr:rowOff>
    </xdr:from>
    <xdr:to>
      <xdr:col>68</xdr:col>
      <xdr:colOff>203200</xdr:colOff>
      <xdr:row>62</xdr:row>
      <xdr:rowOff>39268</xdr:rowOff>
    </xdr:to>
    <xdr:sp macro="" textlink="">
      <xdr:nvSpPr>
        <xdr:cNvPr id="345" name="楕円 344"/>
        <xdr:cNvSpPr/>
      </xdr:nvSpPr>
      <xdr:spPr>
        <a:xfrm>
          <a:off x="14351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24045</xdr:rowOff>
    </xdr:from>
    <xdr:ext cx="762000" cy="259045"/>
    <xdr:sp macro="" textlink="">
      <xdr:nvSpPr>
        <xdr:cNvPr id="346" name="テキスト ボックス 345"/>
        <xdr:cNvSpPr txBox="1"/>
      </xdr:nvSpPr>
      <xdr:spPr>
        <a:xfrm>
          <a:off x="14020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104292</xdr:rowOff>
    </xdr:from>
    <xdr:to>
      <xdr:col>64</xdr:col>
      <xdr:colOff>152400</xdr:colOff>
      <xdr:row>62</xdr:row>
      <xdr:rowOff>34442</xdr:rowOff>
    </xdr:to>
    <xdr:sp macro="" textlink="">
      <xdr:nvSpPr>
        <xdr:cNvPr id="347" name="楕円 346"/>
        <xdr:cNvSpPr/>
      </xdr:nvSpPr>
      <xdr:spPr>
        <a:xfrm>
          <a:off x="134620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19219</xdr:rowOff>
    </xdr:from>
    <xdr:ext cx="762000" cy="259045"/>
    <xdr:sp macro="" textlink="">
      <xdr:nvSpPr>
        <xdr:cNvPr id="348" name="テキスト ボックス 347"/>
        <xdr:cNvSpPr txBox="1"/>
      </xdr:nvSpPr>
      <xdr:spPr>
        <a:xfrm>
          <a:off x="13131800" y="1064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単年度では、地方債の元金償還金が増加し、標準財政規模が減少したため、比率は昨年度に比べ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カ年平均では、Ｒ１の比率よりＲ４の比率が低いため、結果として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ポイント減となっており、類似団体平均値との比較では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さらに、近年の大規模事業に伴う起債発行により、今後比率の上昇が見込まれる。今後においては、投資的事業の計画的実施による新規発行債の抑制や、繰上償還の財源確保に努め比率の改善を図る。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144054</xdr:rowOff>
    </xdr:from>
    <xdr:to>
      <xdr:col>81</xdr:col>
      <xdr:colOff>44450</xdr:colOff>
      <xdr:row>43</xdr:row>
      <xdr:rowOff>95250</xdr:rowOff>
    </xdr:to>
    <xdr:cxnSp macro="">
      <xdr:nvCxnSpPr>
        <xdr:cNvPr id="378" name="直線コネクタ 377"/>
        <xdr:cNvCxnSpPr/>
      </xdr:nvCxnSpPr>
      <xdr:spPr>
        <a:xfrm flipV="1">
          <a:off x="17018000" y="6316254"/>
          <a:ext cx="0" cy="1151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79"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80" name="直線コネクタ 379"/>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58981</xdr:rowOff>
    </xdr:from>
    <xdr:ext cx="762000" cy="259045"/>
    <xdr:sp macro="" textlink="">
      <xdr:nvSpPr>
        <xdr:cNvPr id="381"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144054</xdr:rowOff>
    </xdr:from>
    <xdr:to>
      <xdr:col>81</xdr:col>
      <xdr:colOff>133350</xdr:colOff>
      <xdr:row>36</xdr:row>
      <xdr:rowOff>144054</xdr:rowOff>
    </xdr:to>
    <xdr:cxnSp macro="">
      <xdr:nvCxnSpPr>
        <xdr:cNvPr id="382" name="直線コネクタ 381"/>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128815</xdr:rowOff>
    </xdr:to>
    <xdr:cxnSp macro="">
      <xdr:nvCxnSpPr>
        <xdr:cNvPr id="383" name="直線コネクタ 382"/>
        <xdr:cNvCxnSpPr/>
      </xdr:nvCxnSpPr>
      <xdr:spPr>
        <a:xfrm flipV="1">
          <a:off x="16179800" y="7274560"/>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127199</xdr:rowOff>
    </xdr:from>
    <xdr:ext cx="762000" cy="259045"/>
    <xdr:sp macro="" textlink="">
      <xdr:nvSpPr>
        <xdr:cNvPr id="384"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85" name="フローチャート: 判断 384"/>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88356</xdr:rowOff>
    </xdr:to>
    <xdr:cxnSp macro="">
      <xdr:nvCxnSpPr>
        <xdr:cNvPr id="386" name="直線コネクタ 385"/>
        <xdr:cNvCxnSpPr/>
      </xdr:nvCxnSpPr>
      <xdr:spPr>
        <a:xfrm flipV="1">
          <a:off x="15290800" y="7329715"/>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7" name="フローチャート: 判断 386"/>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88" name="テキスト ボックス 387"/>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88356</xdr:rowOff>
    </xdr:from>
    <xdr:to>
      <xdr:col>72</xdr:col>
      <xdr:colOff>203200</xdr:colOff>
      <xdr:row>44</xdr:row>
      <xdr:rowOff>13426</xdr:rowOff>
    </xdr:to>
    <xdr:cxnSp macro="">
      <xdr:nvCxnSpPr>
        <xdr:cNvPr id="389" name="直線コネクタ 388"/>
        <xdr:cNvCxnSpPr/>
      </xdr:nvCxnSpPr>
      <xdr:spPr>
        <a:xfrm flipV="1">
          <a:off x="14401800" y="74607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90" name="フローチャート: 判断 389"/>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91" name="テキスト ボックス 390"/>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13426</xdr:rowOff>
    </xdr:from>
    <xdr:to>
      <xdr:col>68</xdr:col>
      <xdr:colOff>152400</xdr:colOff>
      <xdr:row>44</xdr:row>
      <xdr:rowOff>47897</xdr:rowOff>
    </xdr:to>
    <xdr:cxnSp macro="">
      <xdr:nvCxnSpPr>
        <xdr:cNvPr id="392" name="直線コネクタ 391"/>
        <xdr:cNvCxnSpPr/>
      </xdr:nvCxnSpPr>
      <xdr:spPr>
        <a:xfrm flipV="1">
          <a:off x="13512800" y="75572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103777</xdr:rowOff>
    </xdr:from>
    <xdr:to>
      <xdr:col>68</xdr:col>
      <xdr:colOff>203200</xdr:colOff>
      <xdr:row>41</xdr:row>
      <xdr:rowOff>33927</xdr:rowOff>
    </xdr:to>
    <xdr:sp macro="" textlink="">
      <xdr:nvSpPr>
        <xdr:cNvPr id="393" name="フローチャート: 判断 392"/>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44104</xdr:rowOff>
    </xdr:from>
    <xdr:ext cx="762000" cy="259045"/>
    <xdr:sp macro="" textlink="">
      <xdr:nvSpPr>
        <xdr:cNvPr id="394" name="テキスト ボックス 393"/>
        <xdr:cNvSpPr txBox="1"/>
      </xdr:nvSpPr>
      <xdr:spPr>
        <a:xfrm>
          <a:off x="14020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395" name="フローチャート: 判断 394"/>
        <xdr:cNvSpPr/>
      </xdr:nvSpPr>
      <xdr:spPr>
        <a:xfrm>
          <a:off x="13462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37210</xdr:rowOff>
    </xdr:from>
    <xdr:ext cx="762000" cy="259045"/>
    <xdr:sp macro="" textlink="">
      <xdr:nvSpPr>
        <xdr:cNvPr id="396" name="テキスト ボックス 395"/>
        <xdr:cNvSpPr txBox="1"/>
      </xdr:nvSpPr>
      <xdr:spPr>
        <a:xfrm>
          <a:off x="13131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2" name="楕円 401"/>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3"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4" name="楕円 403"/>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5" name="テキスト ボックス 404"/>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37556</xdr:rowOff>
    </xdr:from>
    <xdr:to>
      <xdr:col>73</xdr:col>
      <xdr:colOff>44450</xdr:colOff>
      <xdr:row>43</xdr:row>
      <xdr:rowOff>139156</xdr:rowOff>
    </xdr:to>
    <xdr:sp macro="" textlink="">
      <xdr:nvSpPr>
        <xdr:cNvPr id="406" name="楕円 405"/>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123933</xdr:rowOff>
    </xdr:from>
    <xdr:ext cx="762000" cy="259045"/>
    <xdr:sp macro="" textlink="">
      <xdr:nvSpPr>
        <xdr:cNvPr id="407" name="テキスト ボックス 406"/>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134076</xdr:rowOff>
    </xdr:from>
    <xdr:to>
      <xdr:col>68</xdr:col>
      <xdr:colOff>203200</xdr:colOff>
      <xdr:row>44</xdr:row>
      <xdr:rowOff>64226</xdr:rowOff>
    </xdr:to>
    <xdr:sp macro="" textlink="">
      <xdr:nvSpPr>
        <xdr:cNvPr id="408" name="楕円 407"/>
        <xdr:cNvSpPr/>
      </xdr:nvSpPr>
      <xdr:spPr>
        <a:xfrm>
          <a:off x="14351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49003</xdr:rowOff>
    </xdr:from>
    <xdr:ext cx="762000" cy="259045"/>
    <xdr:sp macro="" textlink="">
      <xdr:nvSpPr>
        <xdr:cNvPr id="409" name="テキスト ボックス 408"/>
        <xdr:cNvSpPr txBox="1"/>
      </xdr:nvSpPr>
      <xdr:spPr>
        <a:xfrm>
          <a:off x="14020800" y="7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168547</xdr:rowOff>
    </xdr:from>
    <xdr:to>
      <xdr:col>64</xdr:col>
      <xdr:colOff>152400</xdr:colOff>
      <xdr:row>44</xdr:row>
      <xdr:rowOff>98697</xdr:rowOff>
    </xdr:to>
    <xdr:sp macro="" textlink="">
      <xdr:nvSpPr>
        <xdr:cNvPr id="410" name="楕円 409"/>
        <xdr:cNvSpPr/>
      </xdr:nvSpPr>
      <xdr:spPr>
        <a:xfrm>
          <a:off x="13462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83474</xdr:rowOff>
    </xdr:from>
    <xdr:ext cx="762000" cy="259045"/>
    <xdr:sp macro="" textlink="">
      <xdr:nvSpPr>
        <xdr:cNvPr id="411" name="テキスト ボックス 410"/>
        <xdr:cNvSpPr txBox="1"/>
      </xdr:nvSpPr>
      <xdr:spPr>
        <a:xfrm>
          <a:off x="13131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将来負担額は、普通会計債の残高の減少及び充当可能基が増加したが、債務負担行為に基づく支出予定額が増加したため、昨年度に比べ比率が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今後においては、第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次神河町行財政改革大綱及び公共施設総合管理計画に沿い、新規発行債の抑制・縮小に努め、将来負担額の抑制を行い比率の改善を図る。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2" name="直線コネクタ 441"/>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3"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4" name="直線コネクタ 443"/>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16</xdr:row>
      <xdr:rowOff>7801</xdr:rowOff>
    </xdr:to>
    <xdr:cxnSp macro="">
      <xdr:nvCxnSpPr>
        <xdr:cNvPr id="447" name="直線コネクタ 446"/>
        <xdr:cNvCxnSpPr/>
      </xdr:nvCxnSpPr>
      <xdr:spPr>
        <a:xfrm>
          <a:off x="16179800" y="273721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18</xdr:row>
      <xdr:rowOff>71664</xdr:rowOff>
    </xdr:to>
    <xdr:cxnSp macro="">
      <xdr:nvCxnSpPr>
        <xdr:cNvPr id="450" name="直線コネクタ 449"/>
        <xdr:cNvCxnSpPr/>
      </xdr:nvCxnSpPr>
      <xdr:spPr>
        <a:xfrm flipV="1">
          <a:off x="15290800" y="2737213"/>
          <a:ext cx="889000" cy="4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51" name="フローチャート: 判断 450"/>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2" name="テキスト ボックス 451"/>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71664</xdr:rowOff>
    </xdr:from>
    <xdr:to>
      <xdr:col>72</xdr:col>
      <xdr:colOff>203200</xdr:colOff>
      <xdr:row>18</xdr:row>
      <xdr:rowOff>100390</xdr:rowOff>
    </xdr:to>
    <xdr:cxnSp macro="">
      <xdr:nvCxnSpPr>
        <xdr:cNvPr id="453" name="直線コネクタ 452"/>
        <xdr:cNvCxnSpPr/>
      </xdr:nvCxnSpPr>
      <xdr:spPr>
        <a:xfrm flipV="1">
          <a:off x="14401800" y="315776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4" name="フローチャート: 判断 453"/>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5" name="テキスト ボックス 454"/>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46627</xdr:rowOff>
    </xdr:from>
    <xdr:to>
      <xdr:col>68</xdr:col>
      <xdr:colOff>152400</xdr:colOff>
      <xdr:row>18</xdr:row>
      <xdr:rowOff>100390</xdr:rowOff>
    </xdr:to>
    <xdr:cxnSp macro="">
      <xdr:nvCxnSpPr>
        <xdr:cNvPr id="456" name="直線コネクタ 455"/>
        <xdr:cNvCxnSpPr/>
      </xdr:nvCxnSpPr>
      <xdr:spPr>
        <a:xfrm>
          <a:off x="13512800" y="29612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7" name="フローチャート: 判断 456"/>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8" name="テキスト ボックス 457"/>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9" name="フローチャート: 判断 45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0" name="テキスト ボックス 45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128451</xdr:rowOff>
    </xdr:from>
    <xdr:to>
      <xdr:col>81</xdr:col>
      <xdr:colOff>95250</xdr:colOff>
      <xdr:row>16</xdr:row>
      <xdr:rowOff>58601</xdr:rowOff>
    </xdr:to>
    <xdr:sp macro="" textlink="">
      <xdr:nvSpPr>
        <xdr:cNvPr id="466" name="楕円 465"/>
        <xdr:cNvSpPr/>
      </xdr:nvSpPr>
      <xdr:spPr>
        <a:xfrm>
          <a:off x="169672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100528</xdr:rowOff>
    </xdr:from>
    <xdr:ext cx="762000" cy="259045"/>
    <xdr:sp macro="" textlink="">
      <xdr:nvSpPr>
        <xdr:cNvPr id="467" name="将来負担の状況該当値テキスト"/>
        <xdr:cNvSpPr txBox="1"/>
      </xdr:nvSpPr>
      <xdr:spPr>
        <a:xfrm>
          <a:off x="17106900" y="26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68" name="楕円 467"/>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29590</xdr:rowOff>
    </xdr:from>
    <xdr:ext cx="736600" cy="259045"/>
    <xdr:sp macro="" textlink="">
      <xdr:nvSpPr>
        <xdr:cNvPr id="469" name="テキスト ボックス 468"/>
        <xdr:cNvSpPr txBox="1"/>
      </xdr:nvSpPr>
      <xdr:spPr>
        <a:xfrm>
          <a:off x="15798800" y="277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20864</xdr:rowOff>
    </xdr:from>
    <xdr:to>
      <xdr:col>73</xdr:col>
      <xdr:colOff>44450</xdr:colOff>
      <xdr:row>18</xdr:row>
      <xdr:rowOff>122464</xdr:rowOff>
    </xdr:to>
    <xdr:sp macro="" textlink="">
      <xdr:nvSpPr>
        <xdr:cNvPr id="470" name="楕円 469"/>
        <xdr:cNvSpPr/>
      </xdr:nvSpPr>
      <xdr:spPr>
        <a:xfrm>
          <a:off x="15240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107241</xdr:rowOff>
    </xdr:from>
    <xdr:ext cx="762000" cy="259045"/>
    <xdr:sp macro="" textlink="">
      <xdr:nvSpPr>
        <xdr:cNvPr id="471" name="テキスト ボックス 470"/>
        <xdr:cNvSpPr txBox="1"/>
      </xdr:nvSpPr>
      <xdr:spPr>
        <a:xfrm>
          <a:off x="14909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49590</xdr:rowOff>
    </xdr:from>
    <xdr:to>
      <xdr:col>68</xdr:col>
      <xdr:colOff>203200</xdr:colOff>
      <xdr:row>18</xdr:row>
      <xdr:rowOff>151190</xdr:rowOff>
    </xdr:to>
    <xdr:sp macro="" textlink="">
      <xdr:nvSpPr>
        <xdr:cNvPr id="472" name="楕円 471"/>
        <xdr:cNvSpPr/>
      </xdr:nvSpPr>
      <xdr:spPr>
        <a:xfrm>
          <a:off x="14351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135967</xdr:rowOff>
    </xdr:from>
    <xdr:ext cx="762000" cy="259045"/>
    <xdr:sp macro="" textlink="">
      <xdr:nvSpPr>
        <xdr:cNvPr id="473" name="テキスト ボックス 472"/>
        <xdr:cNvSpPr txBox="1"/>
      </xdr:nvSpPr>
      <xdr:spPr>
        <a:xfrm>
          <a:off x="14020800" y="32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167277</xdr:rowOff>
    </xdr:from>
    <xdr:to>
      <xdr:col>64</xdr:col>
      <xdr:colOff>152400</xdr:colOff>
      <xdr:row>17</xdr:row>
      <xdr:rowOff>97427</xdr:rowOff>
    </xdr:to>
    <xdr:sp macro="" textlink="">
      <xdr:nvSpPr>
        <xdr:cNvPr id="474" name="楕円 473"/>
        <xdr:cNvSpPr/>
      </xdr:nvSpPr>
      <xdr:spPr>
        <a:xfrm>
          <a:off x="13462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82204</xdr:rowOff>
    </xdr:from>
    <xdr:ext cx="762000" cy="259045"/>
    <xdr:sp macro="" textlink="">
      <xdr:nvSpPr>
        <xdr:cNvPr id="475" name="テキスト ボックス 474"/>
        <xdr:cNvSpPr txBox="1"/>
      </xdr:nvSpPr>
      <xdr:spPr>
        <a:xfrm>
          <a:off x="13131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10,566
202.23
9,012,667
8,779,096
185,452
5,337,992
12,615,999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低い水準となっているが、今後においても定員適正化計画に掲げた取組により改善を図っていく。具体的には、各種手当の総点検等による給与の適正化と新規採用の抑制による職員数の減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」の削減を行い、人件費の削減に努める。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81280</xdr:rowOff>
    </xdr:to>
    <xdr:cxnSp macro="">
      <xdr:nvCxnSpPr>
        <xdr:cNvPr id="66" name="直線コネクタ 65"/>
        <xdr:cNvCxnSpPr/>
      </xdr:nvCxnSpPr>
      <xdr:spPr>
        <a:xfrm flipV="1">
          <a:off x="3987800" y="6055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81280</xdr:rowOff>
    </xdr:from>
    <xdr:to>
      <xdr:col>19</xdr:col>
      <xdr:colOff>187325</xdr:colOff>
      <xdr:row>35</xdr:row>
      <xdr:rowOff>130810</xdr:rowOff>
    </xdr:to>
    <xdr:cxnSp macro="">
      <xdr:nvCxnSpPr>
        <xdr:cNvPr id="69" name="直線コネクタ 68"/>
        <xdr:cNvCxnSpPr/>
      </xdr:nvCxnSpPr>
      <xdr:spPr>
        <a:xfrm flipV="1">
          <a:off x="3098800" y="6082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104140</xdr:rowOff>
    </xdr:from>
    <xdr:to>
      <xdr:col>15</xdr:col>
      <xdr:colOff>98425</xdr:colOff>
      <xdr:row>35</xdr:row>
      <xdr:rowOff>130810</xdr:rowOff>
    </xdr:to>
    <xdr:cxnSp macro="">
      <xdr:nvCxnSpPr>
        <xdr:cNvPr id="72" name="直線コネクタ 71"/>
        <xdr:cNvCxnSpPr/>
      </xdr:nvCxnSpPr>
      <xdr:spPr>
        <a:xfrm>
          <a:off x="2209800" y="6104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81280</xdr:rowOff>
    </xdr:from>
    <xdr:to>
      <xdr:col>11</xdr:col>
      <xdr:colOff>9525</xdr:colOff>
      <xdr:row>35</xdr:row>
      <xdr:rowOff>104140</xdr:rowOff>
    </xdr:to>
    <xdr:cxnSp macro="">
      <xdr:nvCxnSpPr>
        <xdr:cNvPr id="75" name="直線コネクタ 74"/>
        <xdr:cNvCxnSpPr/>
      </xdr:nvCxnSpPr>
      <xdr:spPr>
        <a:xfrm>
          <a:off x="1320800" y="6082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30480</xdr:rowOff>
    </xdr:from>
    <xdr:to>
      <xdr:col>20</xdr:col>
      <xdr:colOff>38100</xdr:colOff>
      <xdr:row>35</xdr:row>
      <xdr:rowOff>132080</xdr:rowOff>
    </xdr:to>
    <xdr:sp macro="" textlink="">
      <xdr:nvSpPr>
        <xdr:cNvPr id="87" name="楕円 86"/>
        <xdr:cNvSpPr/>
      </xdr:nvSpPr>
      <xdr:spPr>
        <a:xfrm>
          <a:off x="3937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142257</xdr:rowOff>
    </xdr:from>
    <xdr:ext cx="736600" cy="259045"/>
    <xdr:sp macro="" textlink="">
      <xdr:nvSpPr>
        <xdr:cNvPr id="88" name="テキスト ボックス 87"/>
        <xdr:cNvSpPr txBox="1"/>
      </xdr:nvSpPr>
      <xdr:spPr>
        <a:xfrm>
          <a:off x="3606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53340</xdr:rowOff>
    </xdr:from>
    <xdr:to>
      <xdr:col>11</xdr:col>
      <xdr:colOff>60325</xdr:colOff>
      <xdr:row>35</xdr:row>
      <xdr:rowOff>154940</xdr:rowOff>
    </xdr:to>
    <xdr:sp macro="" textlink="">
      <xdr:nvSpPr>
        <xdr:cNvPr id="91" name="楕円 90"/>
        <xdr:cNvSpPr/>
      </xdr:nvSpPr>
      <xdr:spPr>
        <a:xfrm>
          <a:off x="2159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165117</xdr:rowOff>
    </xdr:from>
    <xdr:ext cx="762000" cy="259045"/>
    <xdr:sp macro="" textlink="">
      <xdr:nvSpPr>
        <xdr:cNvPr id="92" name="テキスト ボックス 91"/>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30480</xdr:rowOff>
    </xdr:from>
    <xdr:to>
      <xdr:col>6</xdr:col>
      <xdr:colOff>171450</xdr:colOff>
      <xdr:row>35</xdr:row>
      <xdr:rowOff>132080</xdr:rowOff>
    </xdr:to>
    <xdr:sp macro="" textlink="">
      <xdr:nvSpPr>
        <xdr:cNvPr id="93" name="楕円 92"/>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142257</xdr:rowOff>
    </xdr:from>
    <xdr:ext cx="762000" cy="259045"/>
    <xdr:sp macro="" textlink="">
      <xdr:nvSpPr>
        <xdr:cNvPr id="94" name="テキスト ボックス 93"/>
        <xdr:cNvSpPr txBox="1"/>
      </xdr:nvSpPr>
      <xdr:spPr>
        <a:xfrm>
          <a:off x="939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類似団体平均値より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ポイント低い水準となっているが、依然として電算システム経費、地域創生経費や各施設の維持管理経費等に多額の費用が必要である。今後は、第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次神河町行財政改革大綱に掲げた経費削減に向けての事務事業のさらなる見直し、重複する施設の管理の見直しなどの取り組みにより、物件費全体の縮減に努める。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88900</xdr:rowOff>
    </xdr:to>
    <xdr:cxnSp macro="">
      <xdr:nvCxnSpPr>
        <xdr:cNvPr id="131" name="直線コネクタ 130"/>
        <xdr:cNvCxnSpPr/>
      </xdr:nvCxnSpPr>
      <xdr:spPr>
        <a:xfrm>
          <a:off x="15671800" y="2813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31750</xdr:rowOff>
    </xdr:from>
    <xdr:to>
      <xdr:col>78</xdr:col>
      <xdr:colOff>69850</xdr:colOff>
      <xdr:row>16</xdr:row>
      <xdr:rowOff>69850</xdr:rowOff>
    </xdr:to>
    <xdr:cxnSp macro="">
      <xdr:nvCxnSpPr>
        <xdr:cNvPr id="134" name="直線コネクタ 133"/>
        <xdr:cNvCxnSpPr/>
      </xdr:nvCxnSpPr>
      <xdr:spPr>
        <a:xfrm>
          <a:off x="14782800" y="277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17</xdr:row>
      <xdr:rowOff>60325</xdr:rowOff>
    </xdr:to>
    <xdr:cxnSp macro="">
      <xdr:nvCxnSpPr>
        <xdr:cNvPr id="137" name="直線コネクタ 136"/>
        <xdr:cNvCxnSpPr/>
      </xdr:nvCxnSpPr>
      <xdr:spPr>
        <a:xfrm flipV="1">
          <a:off x="13893800" y="27749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xdr:rowOff>
    </xdr:from>
    <xdr:to>
      <xdr:col>69</xdr:col>
      <xdr:colOff>92075</xdr:colOff>
      <xdr:row>17</xdr:row>
      <xdr:rowOff>60325</xdr:rowOff>
    </xdr:to>
    <xdr:cxnSp macro="">
      <xdr:nvCxnSpPr>
        <xdr:cNvPr id="140" name="直線コネクタ 139"/>
        <xdr:cNvCxnSpPr/>
      </xdr:nvCxnSpPr>
      <xdr:spPr>
        <a:xfrm>
          <a:off x="13004800" y="2917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51"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2" name="楕円 151"/>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53" name="テキスト ボックス 152"/>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152400</xdr:rowOff>
    </xdr:from>
    <xdr:to>
      <xdr:col>74</xdr:col>
      <xdr:colOff>31750</xdr:colOff>
      <xdr:row>16</xdr:row>
      <xdr:rowOff>82550</xdr:rowOff>
    </xdr:to>
    <xdr:sp macro="" textlink="">
      <xdr:nvSpPr>
        <xdr:cNvPr id="154" name="楕円 153"/>
        <xdr:cNvSpPr/>
      </xdr:nvSpPr>
      <xdr:spPr>
        <a:xfrm>
          <a:off x="14732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55" name="テキスト ボックス 154"/>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xdr:rowOff>
    </xdr:from>
    <xdr:to>
      <xdr:col>69</xdr:col>
      <xdr:colOff>142875</xdr:colOff>
      <xdr:row>17</xdr:row>
      <xdr:rowOff>111125</xdr:rowOff>
    </xdr:to>
    <xdr:sp macro="" textlink="">
      <xdr:nvSpPr>
        <xdr:cNvPr id="156" name="楕円 155"/>
        <xdr:cNvSpPr/>
      </xdr:nvSpPr>
      <xdr:spPr>
        <a:xfrm>
          <a:off x="13843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95902</xdr:rowOff>
    </xdr:from>
    <xdr:ext cx="762000" cy="259045"/>
    <xdr:sp macro="" textlink="">
      <xdr:nvSpPr>
        <xdr:cNvPr id="157" name="テキスト ボックス 156"/>
        <xdr:cNvSpPr txBox="1"/>
      </xdr:nvSpPr>
      <xdr:spPr>
        <a:xfrm>
          <a:off x="13512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123825</xdr:rowOff>
    </xdr:from>
    <xdr:to>
      <xdr:col>65</xdr:col>
      <xdr:colOff>53975</xdr:colOff>
      <xdr:row>17</xdr:row>
      <xdr:rowOff>53975</xdr:rowOff>
    </xdr:to>
    <xdr:sp macro="" textlink="">
      <xdr:nvSpPr>
        <xdr:cNvPr id="158" name="楕円 157"/>
        <xdr:cNvSpPr/>
      </xdr:nvSpPr>
      <xdr:spPr>
        <a:xfrm>
          <a:off x="12954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64152</xdr:rowOff>
    </xdr:from>
    <xdr:ext cx="762000" cy="259045"/>
    <xdr:sp macro="" textlink="">
      <xdr:nvSpPr>
        <xdr:cNvPr id="159" name="テキスト ボックス 158"/>
        <xdr:cNvSpPr txBox="1"/>
      </xdr:nvSpPr>
      <xdr:spPr>
        <a:xfrm>
          <a:off x="126238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ポイント低い水準となっているが、障害者自立支援給付費及び老人福祉費（老人措置費）に係る経費が増加傾向となっている。</a:t>
          </a:r>
          <a:endParaRPr lang="ja-JP" altLang="ja-JP" sz="1400">
            <a:effectLst/>
          </a:endParaRPr>
        </a:p>
        <a:p>
          <a:r>
            <a:rPr kumimoji="1" lang="ja-JP" altLang="ja-JP" sz="1100">
              <a:solidFill>
                <a:schemeClr val="dk1"/>
              </a:solidFill>
              <a:effectLst/>
              <a:latin typeface="+mn-lt"/>
              <a:ea typeface="+mn-ea"/>
              <a:cs typeface="+mn-cs"/>
            </a:rPr>
            <a:t>　さらに、高齢化率も高く将来の扶助費の増加が懸念される。</a:t>
          </a:r>
          <a:endParaRPr lang="ja-JP" altLang="ja-JP" sz="1400">
            <a:effectLst/>
          </a:endParaRPr>
        </a:p>
        <a:p>
          <a:r>
            <a:rPr kumimoji="1" lang="ja-JP" altLang="ja-JP" sz="1100">
              <a:solidFill>
                <a:schemeClr val="dk1"/>
              </a:solidFill>
              <a:effectLst/>
              <a:latin typeface="+mn-lt"/>
              <a:ea typeface="+mn-ea"/>
              <a:cs typeface="+mn-cs"/>
            </a:rPr>
            <a:t>　今後においては、第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次神河町行財政改革大綱の確実な実行により、財源を確保していく必要がある。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75293</xdr:rowOff>
    </xdr:to>
    <xdr:cxnSp macro="">
      <xdr:nvCxnSpPr>
        <xdr:cNvPr id="193" name="直線コネクタ 192"/>
        <xdr:cNvCxnSpPr/>
      </xdr:nvCxnSpPr>
      <xdr:spPr>
        <a:xfrm>
          <a:off x="3987800" y="949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75293</xdr:rowOff>
    </xdr:to>
    <xdr:cxnSp macro="">
      <xdr:nvCxnSpPr>
        <xdr:cNvPr id="196" name="直線コネクタ 195"/>
        <xdr:cNvCxnSpPr/>
      </xdr:nvCxnSpPr>
      <xdr:spPr>
        <a:xfrm flipV="1">
          <a:off x="3098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12700</xdr:rowOff>
    </xdr:to>
    <xdr:cxnSp macro="">
      <xdr:nvCxnSpPr>
        <xdr:cNvPr id="199" name="直線コネクタ 198"/>
        <xdr:cNvCxnSpPr/>
      </xdr:nvCxnSpPr>
      <xdr:spPr>
        <a:xfrm flipV="1">
          <a:off x="2209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12700</xdr:rowOff>
    </xdr:to>
    <xdr:cxnSp macro="">
      <xdr:nvCxnSpPr>
        <xdr:cNvPr id="202" name="直線コネクタ 201"/>
        <xdr:cNvCxnSpPr/>
      </xdr:nvCxnSpPr>
      <xdr:spPr>
        <a:xfrm>
          <a:off x="1320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12" name="楕円 211"/>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13"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4" name="楕円 213"/>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5" name="テキスト ボックス 214"/>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6" name="楕円 215"/>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7" name="テキスト ボックス 216"/>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8" name="楕円 217"/>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9" name="テキスト ボックス 21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20" name="楕円 219"/>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21" name="テキスト ボックス 220"/>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その他に係る経常収支比率は繰出金であり、類似団体平均値より</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ポイント低い水準となっている。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今後、介護保険事業や後期高齢者医療事業の繰出金が増加していくものと推測される。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118835</xdr:rowOff>
    </xdr:to>
    <xdr:cxnSp macro="">
      <xdr:nvCxnSpPr>
        <xdr:cNvPr id="255" name="直線コネクタ 254"/>
        <xdr:cNvCxnSpPr/>
      </xdr:nvCxnSpPr>
      <xdr:spPr>
        <a:xfrm>
          <a:off x="15671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164556</xdr:rowOff>
    </xdr:to>
    <xdr:cxnSp macro="">
      <xdr:nvCxnSpPr>
        <xdr:cNvPr id="258" name="直線コネクタ 257"/>
        <xdr:cNvCxnSpPr/>
      </xdr:nvCxnSpPr>
      <xdr:spPr>
        <a:xfrm flipV="1">
          <a:off x="14782800" y="95485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55</xdr:row>
      <xdr:rowOff>164556</xdr:rowOff>
    </xdr:to>
    <xdr:cxnSp macro="">
      <xdr:nvCxnSpPr>
        <xdr:cNvPr id="261" name="直線コネクタ 260"/>
        <xdr:cNvCxnSpPr/>
      </xdr:nvCxnSpPr>
      <xdr:spPr>
        <a:xfrm>
          <a:off x="13893800" y="9574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144962</xdr:rowOff>
    </xdr:to>
    <xdr:cxnSp macro="">
      <xdr:nvCxnSpPr>
        <xdr:cNvPr id="264" name="直線コネクタ 263"/>
        <xdr:cNvCxnSpPr/>
      </xdr:nvCxnSpPr>
      <xdr:spPr>
        <a:xfrm>
          <a:off x="13004800" y="9568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4" name="楕円 273"/>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5"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6" name="楕円 275"/>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7" name="テキスト ボックス 276"/>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8" name="楕円 277"/>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9" name="テキスト ボックス 278"/>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80" name="楕円 279"/>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81" name="テキスト ボックス 280"/>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2" name="楕円 281"/>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3" name="テキスト ボックス 282"/>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特に一部事務組合（ごみ・し尿処理施設）への負担金と企業会計（病院・上下水道）への補助金が大きく、類似団体平均値を</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ポイントも上回る要因になっている。今後においては、補助金の適正化と整理統合などの取り組みにより、補助金全体の縮減を図っていく。</a:t>
          </a:r>
          <a:endParaRPr lang="ja-JP" altLang="ja-JP" sz="1400">
            <a:effectLst/>
          </a:endParaRPr>
        </a:p>
        <a:p>
          <a:r>
            <a:rPr kumimoji="1" lang="ja-JP" altLang="ja-JP" sz="1100">
              <a:solidFill>
                <a:schemeClr val="dk1"/>
              </a:solidFill>
              <a:effectLst/>
              <a:latin typeface="+mn-lt"/>
              <a:ea typeface="+mn-ea"/>
              <a:cs typeface="+mn-cs"/>
            </a:rPr>
            <a:t>　また、企業会計については、経営戦略や企業債発行時に作成する「収支計画」等に基づき、経営の安定化に努めることにより普通会計の負担を軽減していくように努める。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3556</xdr:rowOff>
    </xdr:to>
    <xdr:cxnSp macro="">
      <xdr:nvCxnSpPr>
        <xdr:cNvPr id="308" name="直線コネクタ 307"/>
        <xdr:cNvCxnSpPr/>
      </xdr:nvCxnSpPr>
      <xdr:spPr>
        <a:xfrm flipV="1">
          <a:off x="16510000" y="5960872"/>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9"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10" name="直線コネクタ 309"/>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28702</xdr:rowOff>
    </xdr:from>
    <xdr:to>
      <xdr:col>82</xdr:col>
      <xdr:colOff>107950</xdr:colOff>
      <xdr:row>39</xdr:row>
      <xdr:rowOff>97282</xdr:rowOff>
    </xdr:to>
    <xdr:cxnSp macro="">
      <xdr:nvCxnSpPr>
        <xdr:cNvPr id="313" name="直線コネクタ 312"/>
        <xdr:cNvCxnSpPr/>
      </xdr:nvCxnSpPr>
      <xdr:spPr>
        <a:xfrm>
          <a:off x="15671800" y="67152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40</xdr:row>
      <xdr:rowOff>44704</xdr:rowOff>
    </xdr:to>
    <xdr:cxnSp macro="">
      <xdr:nvCxnSpPr>
        <xdr:cNvPr id="316" name="直線コネクタ 315"/>
        <xdr:cNvCxnSpPr/>
      </xdr:nvCxnSpPr>
      <xdr:spPr>
        <a:xfrm flipV="1">
          <a:off x="14782800" y="67152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44704</xdr:rowOff>
    </xdr:from>
    <xdr:to>
      <xdr:col>73</xdr:col>
      <xdr:colOff>180975</xdr:colOff>
      <xdr:row>40</xdr:row>
      <xdr:rowOff>94996</xdr:rowOff>
    </xdr:to>
    <xdr:cxnSp macro="">
      <xdr:nvCxnSpPr>
        <xdr:cNvPr id="319" name="直線コネクタ 318"/>
        <xdr:cNvCxnSpPr/>
      </xdr:nvCxnSpPr>
      <xdr:spPr>
        <a:xfrm flipV="1">
          <a:off x="13893800" y="6902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macro="" textlink="">
      <xdr:nvSpPr>
        <xdr:cNvPr id="320" name="フローチャート: 判断 31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21" name="テキスト ボックス 320"/>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94996</xdr:rowOff>
    </xdr:from>
    <xdr:to>
      <xdr:col>69</xdr:col>
      <xdr:colOff>92075</xdr:colOff>
      <xdr:row>40</xdr:row>
      <xdr:rowOff>104140</xdr:rowOff>
    </xdr:to>
    <xdr:cxnSp macro="">
      <xdr:nvCxnSpPr>
        <xdr:cNvPr id="322" name="直線コネクタ 321"/>
        <xdr:cNvCxnSpPr/>
      </xdr:nvCxnSpPr>
      <xdr:spPr>
        <a:xfrm flipV="1">
          <a:off x="13004800" y="6952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55626</xdr:rowOff>
    </xdr:from>
    <xdr:to>
      <xdr:col>69</xdr:col>
      <xdr:colOff>142875</xdr:colOff>
      <xdr:row>37</xdr:row>
      <xdr:rowOff>157226</xdr:rowOff>
    </xdr:to>
    <xdr:sp macro="" textlink="">
      <xdr:nvSpPr>
        <xdr:cNvPr id="323" name="フローチャート: 判断 322"/>
        <xdr:cNvSpPr/>
      </xdr:nvSpPr>
      <xdr:spPr>
        <a:xfrm>
          <a:off x="13843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167403</xdr:rowOff>
    </xdr:from>
    <xdr:ext cx="762000" cy="259045"/>
    <xdr:sp macro="" textlink="">
      <xdr:nvSpPr>
        <xdr:cNvPr id="324" name="テキスト ボックス 323"/>
        <xdr:cNvSpPr txBox="1"/>
      </xdr:nvSpPr>
      <xdr:spPr>
        <a:xfrm>
          <a:off x="13512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5" name="フローチャート: 判断 324"/>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135399</xdr:rowOff>
    </xdr:from>
    <xdr:ext cx="762000" cy="259045"/>
    <xdr:sp macro="" textlink="">
      <xdr:nvSpPr>
        <xdr:cNvPr id="326" name="テキスト ボックス 325"/>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32" name="楕円 331"/>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126509</xdr:rowOff>
    </xdr:from>
    <xdr:ext cx="762000" cy="259045"/>
    <xdr:sp macro="" textlink="">
      <xdr:nvSpPr>
        <xdr:cNvPr id="333" name="補助費等該当値テキスト"/>
        <xdr:cNvSpPr txBox="1"/>
      </xdr:nvSpPr>
      <xdr:spPr>
        <a:xfrm>
          <a:off x="16598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34" name="楕円 333"/>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35" name="テキスト ボックス 334"/>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165354</xdr:rowOff>
    </xdr:from>
    <xdr:to>
      <xdr:col>74</xdr:col>
      <xdr:colOff>31750</xdr:colOff>
      <xdr:row>40</xdr:row>
      <xdr:rowOff>95504</xdr:rowOff>
    </xdr:to>
    <xdr:sp macro="" textlink="">
      <xdr:nvSpPr>
        <xdr:cNvPr id="336" name="楕円 335"/>
        <xdr:cNvSpPr/>
      </xdr:nvSpPr>
      <xdr:spPr>
        <a:xfrm>
          <a:off x="14732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80281</xdr:rowOff>
    </xdr:from>
    <xdr:ext cx="762000" cy="259045"/>
    <xdr:sp macro="" textlink="">
      <xdr:nvSpPr>
        <xdr:cNvPr id="337" name="テキスト ボックス 336"/>
        <xdr:cNvSpPr txBox="1"/>
      </xdr:nvSpPr>
      <xdr:spPr>
        <a:xfrm>
          <a:off x="14401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44196</xdr:rowOff>
    </xdr:from>
    <xdr:to>
      <xdr:col>69</xdr:col>
      <xdr:colOff>142875</xdr:colOff>
      <xdr:row>40</xdr:row>
      <xdr:rowOff>145796</xdr:rowOff>
    </xdr:to>
    <xdr:sp macro="" textlink="">
      <xdr:nvSpPr>
        <xdr:cNvPr id="338" name="楕円 337"/>
        <xdr:cNvSpPr/>
      </xdr:nvSpPr>
      <xdr:spPr>
        <a:xfrm>
          <a:off x="13843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130573</xdr:rowOff>
    </xdr:from>
    <xdr:ext cx="762000" cy="259045"/>
    <xdr:sp macro="" textlink="">
      <xdr:nvSpPr>
        <xdr:cNvPr id="339" name="テキスト ボックス 338"/>
        <xdr:cNvSpPr txBox="1"/>
      </xdr:nvSpPr>
      <xdr:spPr>
        <a:xfrm>
          <a:off x="13512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40" name="楕円 339"/>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41" name="テキスト ボックス 340"/>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徐々にではあるが公債費にかかる経常収支比率は減少してきてい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決算では</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。さらに、近年の大規模事業に伴う起債発行により、比率の上昇が見込まれる。</a:t>
          </a:r>
          <a:endParaRPr lang="ja-JP" altLang="ja-JP" sz="1400">
            <a:effectLst/>
          </a:endParaRPr>
        </a:p>
        <a:p>
          <a:r>
            <a:rPr kumimoji="1" lang="ja-JP" altLang="ja-JP" sz="1100">
              <a:solidFill>
                <a:schemeClr val="dk1"/>
              </a:solidFill>
              <a:effectLst/>
              <a:latin typeface="+mn-lt"/>
              <a:ea typeface="+mn-ea"/>
              <a:cs typeface="+mn-cs"/>
            </a:rPr>
            <a:t>　今後は、新規発行債の抑制に努め、公債費に係る経常収支比率を現在の類似団体平均値の水準へ近づける。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6" name="直線コネクタ 365"/>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7"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8" name="直線コネクタ 367"/>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0" name="直線コネクタ 36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145287</xdr:rowOff>
    </xdr:to>
    <xdr:cxnSp macro="">
      <xdr:nvCxnSpPr>
        <xdr:cNvPr id="371" name="直線コネクタ 370"/>
        <xdr:cNvCxnSpPr/>
      </xdr:nvCxnSpPr>
      <xdr:spPr>
        <a:xfrm>
          <a:off x="3987800" y="13358368"/>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3" name="フローチャート: 判断 37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17272</xdr:rowOff>
    </xdr:to>
    <xdr:cxnSp macro="">
      <xdr:nvCxnSpPr>
        <xdr:cNvPr id="374" name="直線コネクタ 373"/>
        <xdr:cNvCxnSpPr/>
      </xdr:nvCxnSpPr>
      <xdr:spPr>
        <a:xfrm flipV="1">
          <a:off x="3098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90424</xdr:rowOff>
    </xdr:to>
    <xdr:cxnSp macro="">
      <xdr:nvCxnSpPr>
        <xdr:cNvPr id="377" name="直線コネクタ 376"/>
        <xdr:cNvCxnSpPr/>
      </xdr:nvCxnSpPr>
      <xdr:spPr>
        <a:xfrm flipV="1">
          <a:off x="2209800" y="13390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8" name="フローチャート: 判断 377"/>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9" name="テキスト ボックス 378"/>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90424</xdr:rowOff>
    </xdr:to>
    <xdr:cxnSp macro="">
      <xdr:nvCxnSpPr>
        <xdr:cNvPr id="380" name="直線コネクタ 379"/>
        <xdr:cNvCxnSpPr/>
      </xdr:nvCxnSpPr>
      <xdr:spPr>
        <a:xfrm>
          <a:off x="1320800" y="13463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1" name="フローチャート: 判断 380"/>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2" name="テキスト ボックス 381"/>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3" name="フローチャート: 判断 382"/>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4" name="テキスト ボックス 383"/>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90" name="楕円 389"/>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91"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2" name="楕円 391"/>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93" name="テキスト ボックス 392"/>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4" name="楕円 393"/>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5" name="テキスト ボックス 39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6" name="楕円 395"/>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7" name="テキスト ボックス 396"/>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8" name="楕円 397"/>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9" name="テキスト ボックス 398"/>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公債費以外の合計での比較では、類似団体平均値より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ポイント下回っており、特にその中でも「補助費等」の比率が大きい。</a:t>
          </a:r>
          <a:endParaRPr lang="ja-JP" altLang="ja-JP" sz="1400">
            <a:effectLst/>
          </a:endParaRPr>
        </a:p>
        <a:p>
          <a:r>
            <a:rPr kumimoji="1" lang="ja-JP" altLang="ja-JP" sz="1100">
              <a:solidFill>
                <a:schemeClr val="dk1"/>
              </a:solidFill>
              <a:effectLst/>
              <a:latin typeface="+mn-lt"/>
              <a:ea typeface="+mn-ea"/>
              <a:cs typeface="+mn-cs"/>
            </a:rPr>
            <a:t>　公債費を除く歳出全体において、第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次神河町行財政改革大綱、公共施設等総合管理計画に沿い、経常経費削減を行うこととしている。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7" name="直線コネクタ 426"/>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9" name="直線コネクタ 42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0"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1" name="直線コネクタ 430"/>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50800</xdr:rowOff>
    </xdr:to>
    <xdr:cxnSp macro="">
      <xdr:nvCxnSpPr>
        <xdr:cNvPr id="432" name="直線コネクタ 431"/>
        <xdr:cNvCxnSpPr/>
      </xdr:nvCxnSpPr>
      <xdr:spPr>
        <a:xfrm>
          <a:off x="15671800" y="132105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3"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4" name="フローチャート: 判断 433"/>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78</xdr:row>
      <xdr:rowOff>58420</xdr:rowOff>
    </xdr:to>
    <xdr:cxnSp macro="">
      <xdr:nvCxnSpPr>
        <xdr:cNvPr id="435" name="直線コネクタ 434"/>
        <xdr:cNvCxnSpPr/>
      </xdr:nvCxnSpPr>
      <xdr:spPr>
        <a:xfrm flipV="1">
          <a:off x="14782800" y="132105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6" name="フローチャート: 判断 435"/>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7" name="テキスト ボックス 436"/>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8889</xdr:rowOff>
    </xdr:to>
    <xdr:cxnSp macro="">
      <xdr:nvCxnSpPr>
        <xdr:cNvPr id="438" name="直線コネクタ 437"/>
        <xdr:cNvCxnSpPr/>
      </xdr:nvCxnSpPr>
      <xdr:spPr>
        <a:xfrm flipV="1">
          <a:off x="13893800" y="13431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9" name="フローチャート: 判断 438"/>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0" name="テキスト ボックス 439"/>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8889</xdr:rowOff>
    </xdr:to>
    <xdr:cxnSp macro="">
      <xdr:nvCxnSpPr>
        <xdr:cNvPr id="441" name="直線コネクタ 440"/>
        <xdr:cNvCxnSpPr/>
      </xdr:nvCxnSpPr>
      <xdr:spPr>
        <a:xfrm>
          <a:off x="13004800" y="13492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2" name="フローチャート: 判断 441"/>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3" name="テキスト ボックス 442"/>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4" name="フローチャート: 判断 443"/>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5" name="テキスト ボックス 444"/>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51" name="楕円 450"/>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16527</xdr:rowOff>
    </xdr:from>
    <xdr:ext cx="762000" cy="259045"/>
    <xdr:sp macro="" textlink="">
      <xdr:nvSpPr>
        <xdr:cNvPr id="452"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3" name="楕円 452"/>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54" name="テキスト ボックス 453"/>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5" name="楕円 45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56" name="テキスト ボックス 455"/>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7" name="楕円 456"/>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8" name="テキスト ボックス 457"/>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9" name="楕円 458"/>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60" name="テキスト ボックス 459"/>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120776</xdr:rowOff>
    </xdr:from>
    <xdr:to>
      <xdr:col>29</xdr:col>
      <xdr:colOff>127000</xdr:colOff>
      <xdr:row>16</xdr:row>
      <xdr:rowOff>125924</xdr:rowOff>
    </xdr:to>
    <xdr:cxnSp macro="">
      <xdr:nvCxnSpPr>
        <xdr:cNvPr id="47" name="直線コネクタ 46"/>
        <xdr:cNvCxnSpPr/>
      </xdr:nvCxnSpPr>
      <xdr:spPr bwMode="auto">
        <a:xfrm>
          <a:off x="5003800" y="2911601"/>
          <a:ext cx="647700" cy="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109565</xdr:rowOff>
    </xdr:from>
    <xdr:to>
      <xdr:col>26</xdr:col>
      <xdr:colOff>50800</xdr:colOff>
      <xdr:row>16</xdr:row>
      <xdr:rowOff>120776</xdr:rowOff>
    </xdr:to>
    <xdr:cxnSp macro="">
      <xdr:nvCxnSpPr>
        <xdr:cNvPr id="50" name="直線コネクタ 49"/>
        <xdr:cNvCxnSpPr/>
      </xdr:nvCxnSpPr>
      <xdr:spPr bwMode="auto">
        <a:xfrm>
          <a:off x="4305300" y="2900390"/>
          <a:ext cx="698500" cy="11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92571</xdr:rowOff>
    </xdr:from>
    <xdr:to>
      <xdr:col>22</xdr:col>
      <xdr:colOff>114300</xdr:colOff>
      <xdr:row>16</xdr:row>
      <xdr:rowOff>109565</xdr:rowOff>
    </xdr:to>
    <xdr:cxnSp macro="">
      <xdr:nvCxnSpPr>
        <xdr:cNvPr id="53" name="直線コネクタ 52"/>
        <xdr:cNvCxnSpPr/>
      </xdr:nvCxnSpPr>
      <xdr:spPr bwMode="auto">
        <a:xfrm>
          <a:off x="3606800" y="2883396"/>
          <a:ext cx="698500" cy="1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92571</xdr:rowOff>
    </xdr:from>
    <xdr:to>
      <xdr:col>18</xdr:col>
      <xdr:colOff>177800</xdr:colOff>
      <xdr:row>16</xdr:row>
      <xdr:rowOff>119231</xdr:rowOff>
    </xdr:to>
    <xdr:cxnSp macro="">
      <xdr:nvCxnSpPr>
        <xdr:cNvPr id="56" name="直線コネクタ 55"/>
        <xdr:cNvCxnSpPr/>
      </xdr:nvCxnSpPr>
      <xdr:spPr bwMode="auto">
        <a:xfrm flipV="1">
          <a:off x="2908300" y="2883396"/>
          <a:ext cx="698500" cy="2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75124</xdr:rowOff>
    </xdr:from>
    <xdr:to>
      <xdr:col>29</xdr:col>
      <xdr:colOff>177800</xdr:colOff>
      <xdr:row>17</xdr:row>
      <xdr:rowOff>5274</xdr:rowOff>
    </xdr:to>
    <xdr:sp macro="" textlink="">
      <xdr:nvSpPr>
        <xdr:cNvPr id="66" name="楕円 65"/>
        <xdr:cNvSpPr/>
      </xdr:nvSpPr>
      <xdr:spPr bwMode="auto">
        <a:xfrm>
          <a:off x="5600700" y="286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47201</xdr:rowOff>
    </xdr:from>
    <xdr:ext cx="762000" cy="259045"/>
    <xdr:sp macro="" textlink="">
      <xdr:nvSpPr>
        <xdr:cNvPr id="67" name="人口1人当たり決算額の推移該当値テキスト130"/>
        <xdr:cNvSpPr txBox="1"/>
      </xdr:nvSpPr>
      <xdr:spPr>
        <a:xfrm>
          <a:off x="5740400" y="283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69976</xdr:rowOff>
    </xdr:from>
    <xdr:to>
      <xdr:col>26</xdr:col>
      <xdr:colOff>101600</xdr:colOff>
      <xdr:row>17</xdr:row>
      <xdr:rowOff>126</xdr:rowOff>
    </xdr:to>
    <xdr:sp macro="" textlink="">
      <xdr:nvSpPr>
        <xdr:cNvPr id="68" name="楕円 67"/>
        <xdr:cNvSpPr/>
      </xdr:nvSpPr>
      <xdr:spPr bwMode="auto">
        <a:xfrm>
          <a:off x="4953000" y="286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10303</xdr:rowOff>
    </xdr:from>
    <xdr:ext cx="736600" cy="259045"/>
    <xdr:sp macro="" textlink="">
      <xdr:nvSpPr>
        <xdr:cNvPr id="69" name="テキスト ボックス 68"/>
        <xdr:cNvSpPr txBox="1"/>
      </xdr:nvSpPr>
      <xdr:spPr>
        <a:xfrm>
          <a:off x="4622800" y="262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58765</xdr:rowOff>
    </xdr:from>
    <xdr:to>
      <xdr:col>22</xdr:col>
      <xdr:colOff>165100</xdr:colOff>
      <xdr:row>16</xdr:row>
      <xdr:rowOff>160365</xdr:rowOff>
    </xdr:to>
    <xdr:sp macro="" textlink="">
      <xdr:nvSpPr>
        <xdr:cNvPr id="70" name="楕円 69"/>
        <xdr:cNvSpPr/>
      </xdr:nvSpPr>
      <xdr:spPr bwMode="auto">
        <a:xfrm>
          <a:off x="4254500" y="284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170542</xdr:rowOff>
    </xdr:from>
    <xdr:ext cx="762000" cy="259045"/>
    <xdr:sp macro="" textlink="">
      <xdr:nvSpPr>
        <xdr:cNvPr id="71" name="テキスト ボックス 70"/>
        <xdr:cNvSpPr txBox="1"/>
      </xdr:nvSpPr>
      <xdr:spPr>
        <a:xfrm>
          <a:off x="3924300" y="261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41771</xdr:rowOff>
    </xdr:from>
    <xdr:to>
      <xdr:col>19</xdr:col>
      <xdr:colOff>38100</xdr:colOff>
      <xdr:row>16</xdr:row>
      <xdr:rowOff>143371</xdr:rowOff>
    </xdr:to>
    <xdr:sp macro="" textlink="">
      <xdr:nvSpPr>
        <xdr:cNvPr id="72" name="楕円 71"/>
        <xdr:cNvSpPr/>
      </xdr:nvSpPr>
      <xdr:spPr bwMode="auto">
        <a:xfrm>
          <a:off x="3556000" y="283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153548</xdr:rowOff>
    </xdr:from>
    <xdr:ext cx="762000" cy="259045"/>
    <xdr:sp macro="" textlink="">
      <xdr:nvSpPr>
        <xdr:cNvPr id="73" name="テキスト ボックス 72"/>
        <xdr:cNvSpPr txBox="1"/>
      </xdr:nvSpPr>
      <xdr:spPr>
        <a:xfrm>
          <a:off x="3225800" y="260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68431</xdr:rowOff>
    </xdr:from>
    <xdr:to>
      <xdr:col>15</xdr:col>
      <xdr:colOff>101600</xdr:colOff>
      <xdr:row>16</xdr:row>
      <xdr:rowOff>170031</xdr:rowOff>
    </xdr:to>
    <xdr:sp macro="" textlink="">
      <xdr:nvSpPr>
        <xdr:cNvPr id="74" name="楕円 73"/>
        <xdr:cNvSpPr/>
      </xdr:nvSpPr>
      <xdr:spPr bwMode="auto">
        <a:xfrm>
          <a:off x="2857500" y="285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8758</xdr:rowOff>
    </xdr:from>
    <xdr:ext cx="762000" cy="259045"/>
    <xdr:sp macro="" textlink="">
      <xdr:nvSpPr>
        <xdr:cNvPr id="75" name="テキスト ボックス 74"/>
        <xdr:cNvSpPr txBox="1"/>
      </xdr:nvSpPr>
      <xdr:spPr>
        <a:xfrm>
          <a:off x="2527300" y="262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318967</xdr:rowOff>
    </xdr:from>
    <xdr:to>
      <xdr:col>29</xdr:col>
      <xdr:colOff>127000</xdr:colOff>
      <xdr:row>34</xdr:row>
      <xdr:rowOff>88157</xdr:rowOff>
    </xdr:to>
    <xdr:cxnSp macro="">
      <xdr:nvCxnSpPr>
        <xdr:cNvPr id="108" name="直線コネクタ 107"/>
        <xdr:cNvCxnSpPr/>
      </xdr:nvCxnSpPr>
      <xdr:spPr bwMode="auto">
        <a:xfrm flipV="1">
          <a:off x="5003800" y="6243517"/>
          <a:ext cx="647700" cy="11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33750</xdr:rowOff>
    </xdr:from>
    <xdr:to>
      <xdr:col>26</xdr:col>
      <xdr:colOff>50800</xdr:colOff>
      <xdr:row>34</xdr:row>
      <xdr:rowOff>88157</xdr:rowOff>
    </xdr:to>
    <xdr:cxnSp macro="">
      <xdr:nvCxnSpPr>
        <xdr:cNvPr id="111" name="直線コネクタ 110"/>
        <xdr:cNvCxnSpPr/>
      </xdr:nvCxnSpPr>
      <xdr:spPr bwMode="auto">
        <a:xfrm>
          <a:off x="4305300" y="6301200"/>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264274</xdr:rowOff>
    </xdr:from>
    <xdr:to>
      <xdr:col>22</xdr:col>
      <xdr:colOff>114300</xdr:colOff>
      <xdr:row>34</xdr:row>
      <xdr:rowOff>33750</xdr:rowOff>
    </xdr:to>
    <xdr:cxnSp macro="">
      <xdr:nvCxnSpPr>
        <xdr:cNvPr id="114" name="直線コネクタ 113"/>
        <xdr:cNvCxnSpPr/>
      </xdr:nvCxnSpPr>
      <xdr:spPr bwMode="auto">
        <a:xfrm>
          <a:off x="3606800" y="6188824"/>
          <a:ext cx="698500" cy="11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168053</xdr:rowOff>
    </xdr:from>
    <xdr:to>
      <xdr:col>18</xdr:col>
      <xdr:colOff>177800</xdr:colOff>
      <xdr:row>33</xdr:row>
      <xdr:rowOff>264274</xdr:rowOff>
    </xdr:to>
    <xdr:cxnSp macro="">
      <xdr:nvCxnSpPr>
        <xdr:cNvPr id="117" name="直線コネクタ 116"/>
        <xdr:cNvCxnSpPr/>
      </xdr:nvCxnSpPr>
      <xdr:spPr bwMode="auto">
        <a:xfrm>
          <a:off x="2908300" y="6092603"/>
          <a:ext cx="698500" cy="9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268167</xdr:rowOff>
    </xdr:from>
    <xdr:to>
      <xdr:col>29</xdr:col>
      <xdr:colOff>177800</xdr:colOff>
      <xdr:row>34</xdr:row>
      <xdr:rowOff>26867</xdr:rowOff>
    </xdr:to>
    <xdr:sp macro="" textlink="">
      <xdr:nvSpPr>
        <xdr:cNvPr id="127" name="楕円 126"/>
        <xdr:cNvSpPr/>
      </xdr:nvSpPr>
      <xdr:spPr bwMode="auto">
        <a:xfrm>
          <a:off x="5600700" y="619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113244</xdr:rowOff>
    </xdr:from>
    <xdr:ext cx="762000" cy="259045"/>
    <xdr:sp macro="" textlink="">
      <xdr:nvSpPr>
        <xdr:cNvPr id="128" name="人口1人当たり決算額の推移該当値テキスト445"/>
        <xdr:cNvSpPr txBox="1"/>
      </xdr:nvSpPr>
      <xdr:spPr>
        <a:xfrm>
          <a:off x="5740400" y="60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37357</xdr:rowOff>
    </xdr:from>
    <xdr:to>
      <xdr:col>26</xdr:col>
      <xdr:colOff>101600</xdr:colOff>
      <xdr:row>34</xdr:row>
      <xdr:rowOff>138957</xdr:rowOff>
    </xdr:to>
    <xdr:sp macro="" textlink="">
      <xdr:nvSpPr>
        <xdr:cNvPr id="129" name="楕円 128"/>
        <xdr:cNvSpPr/>
      </xdr:nvSpPr>
      <xdr:spPr bwMode="auto">
        <a:xfrm>
          <a:off x="4953000" y="63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149134</xdr:rowOff>
    </xdr:from>
    <xdr:ext cx="736600" cy="259045"/>
    <xdr:sp macro="" textlink="">
      <xdr:nvSpPr>
        <xdr:cNvPr id="130" name="テキスト ボックス 129"/>
        <xdr:cNvSpPr txBox="1"/>
      </xdr:nvSpPr>
      <xdr:spPr>
        <a:xfrm>
          <a:off x="4622800" y="607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325850</xdr:rowOff>
    </xdr:from>
    <xdr:to>
      <xdr:col>22</xdr:col>
      <xdr:colOff>165100</xdr:colOff>
      <xdr:row>34</xdr:row>
      <xdr:rowOff>84550</xdr:rowOff>
    </xdr:to>
    <xdr:sp macro="" textlink="">
      <xdr:nvSpPr>
        <xdr:cNvPr id="131" name="楕円 130"/>
        <xdr:cNvSpPr/>
      </xdr:nvSpPr>
      <xdr:spPr bwMode="auto">
        <a:xfrm>
          <a:off x="4254500" y="625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94727</xdr:rowOff>
    </xdr:from>
    <xdr:ext cx="762000" cy="259045"/>
    <xdr:sp macro="" textlink="">
      <xdr:nvSpPr>
        <xdr:cNvPr id="132" name="テキスト ボックス 131"/>
        <xdr:cNvSpPr txBox="1"/>
      </xdr:nvSpPr>
      <xdr:spPr>
        <a:xfrm>
          <a:off x="3924300" y="60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213474</xdr:rowOff>
    </xdr:from>
    <xdr:to>
      <xdr:col>19</xdr:col>
      <xdr:colOff>38100</xdr:colOff>
      <xdr:row>33</xdr:row>
      <xdr:rowOff>315074</xdr:rowOff>
    </xdr:to>
    <xdr:sp macro="" textlink="">
      <xdr:nvSpPr>
        <xdr:cNvPr id="133" name="楕円 132"/>
        <xdr:cNvSpPr/>
      </xdr:nvSpPr>
      <xdr:spPr bwMode="auto">
        <a:xfrm>
          <a:off x="3556000" y="613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153801</xdr:rowOff>
    </xdr:from>
    <xdr:ext cx="762000" cy="259045"/>
    <xdr:sp macro="" textlink="">
      <xdr:nvSpPr>
        <xdr:cNvPr id="134" name="テキスト ボックス 133"/>
        <xdr:cNvSpPr txBox="1"/>
      </xdr:nvSpPr>
      <xdr:spPr>
        <a:xfrm>
          <a:off x="3225800" y="59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117253</xdr:rowOff>
    </xdr:from>
    <xdr:to>
      <xdr:col>15</xdr:col>
      <xdr:colOff>101600</xdr:colOff>
      <xdr:row>33</xdr:row>
      <xdr:rowOff>218853</xdr:rowOff>
    </xdr:to>
    <xdr:sp macro="" textlink="">
      <xdr:nvSpPr>
        <xdr:cNvPr id="135" name="楕円 134"/>
        <xdr:cNvSpPr/>
      </xdr:nvSpPr>
      <xdr:spPr bwMode="auto">
        <a:xfrm>
          <a:off x="2857500" y="604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57580</xdr:rowOff>
    </xdr:from>
    <xdr:ext cx="762000" cy="259045"/>
    <xdr:sp macro="" textlink="">
      <xdr:nvSpPr>
        <xdr:cNvPr id="136" name="テキスト ボックス 135"/>
        <xdr:cNvSpPr txBox="1"/>
      </xdr:nvSpPr>
      <xdr:spPr>
        <a:xfrm>
          <a:off x="2527300" y="58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10,566
202.23
9,012,667
8,779,096
185,452
5,337,992
12,615,999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97459</xdr:rowOff>
    </xdr:from>
    <xdr:to>
      <xdr:col>24</xdr:col>
      <xdr:colOff>63500</xdr:colOff>
      <xdr:row>35</xdr:row>
      <xdr:rowOff>109973</xdr:rowOff>
    </xdr:to>
    <xdr:cxnSp macro="">
      <xdr:nvCxnSpPr>
        <xdr:cNvPr id="58" name="直線コネクタ 57"/>
        <xdr:cNvCxnSpPr/>
      </xdr:nvCxnSpPr>
      <xdr:spPr>
        <a:xfrm>
          <a:off x="3797300" y="6098209"/>
          <a:ext cx="8382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96499</xdr:rowOff>
    </xdr:from>
    <xdr:to>
      <xdr:col>19</xdr:col>
      <xdr:colOff>177800</xdr:colOff>
      <xdr:row>35</xdr:row>
      <xdr:rowOff>97459</xdr:rowOff>
    </xdr:to>
    <xdr:cxnSp macro="">
      <xdr:nvCxnSpPr>
        <xdr:cNvPr id="61" name="直線コネクタ 60"/>
        <xdr:cNvCxnSpPr/>
      </xdr:nvCxnSpPr>
      <xdr:spPr>
        <a:xfrm>
          <a:off x="2908300" y="609724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96499</xdr:rowOff>
    </xdr:from>
    <xdr:to>
      <xdr:col>15</xdr:col>
      <xdr:colOff>50800</xdr:colOff>
      <xdr:row>35</xdr:row>
      <xdr:rowOff>166743</xdr:rowOff>
    </xdr:to>
    <xdr:cxnSp macro="">
      <xdr:nvCxnSpPr>
        <xdr:cNvPr id="64" name="直線コネクタ 63"/>
        <xdr:cNvCxnSpPr/>
      </xdr:nvCxnSpPr>
      <xdr:spPr>
        <a:xfrm flipV="1">
          <a:off x="2019300" y="6097249"/>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166743</xdr:rowOff>
    </xdr:from>
    <xdr:to>
      <xdr:col>10</xdr:col>
      <xdr:colOff>114300</xdr:colOff>
      <xdr:row>36</xdr:row>
      <xdr:rowOff>8013</xdr:rowOff>
    </xdr:to>
    <xdr:cxnSp macro="">
      <xdr:nvCxnSpPr>
        <xdr:cNvPr id="67" name="直線コネクタ 66"/>
        <xdr:cNvCxnSpPr/>
      </xdr:nvCxnSpPr>
      <xdr:spPr>
        <a:xfrm flipV="1">
          <a:off x="1130300" y="6167493"/>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59173</xdr:rowOff>
    </xdr:from>
    <xdr:to>
      <xdr:col>24</xdr:col>
      <xdr:colOff>114300</xdr:colOff>
      <xdr:row>35</xdr:row>
      <xdr:rowOff>160773</xdr:rowOff>
    </xdr:to>
    <xdr:sp macro="" textlink="">
      <xdr:nvSpPr>
        <xdr:cNvPr id="77" name="楕円 76"/>
        <xdr:cNvSpPr/>
      </xdr:nvSpPr>
      <xdr:spPr>
        <a:xfrm>
          <a:off x="4584700" y="60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82050</xdr:rowOff>
    </xdr:from>
    <xdr:ext cx="599010" cy="259045"/>
    <xdr:sp macro="" textlink="">
      <xdr:nvSpPr>
        <xdr:cNvPr id="78" name="人件費該当値テキスト"/>
        <xdr:cNvSpPr txBox="1"/>
      </xdr:nvSpPr>
      <xdr:spPr>
        <a:xfrm>
          <a:off x="4686300" y="59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46659</xdr:rowOff>
    </xdr:from>
    <xdr:to>
      <xdr:col>20</xdr:col>
      <xdr:colOff>38100</xdr:colOff>
      <xdr:row>35</xdr:row>
      <xdr:rowOff>148259</xdr:rowOff>
    </xdr:to>
    <xdr:sp macro="" textlink="">
      <xdr:nvSpPr>
        <xdr:cNvPr id="79" name="楕円 78"/>
        <xdr:cNvSpPr/>
      </xdr:nvSpPr>
      <xdr:spPr>
        <a:xfrm>
          <a:off x="3746500" y="60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164786</xdr:rowOff>
    </xdr:from>
    <xdr:ext cx="599010" cy="259045"/>
    <xdr:sp macro="" textlink="">
      <xdr:nvSpPr>
        <xdr:cNvPr id="80" name="テキスト ボックス 79"/>
        <xdr:cNvSpPr txBox="1"/>
      </xdr:nvSpPr>
      <xdr:spPr>
        <a:xfrm>
          <a:off x="3497795" y="582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45699</xdr:rowOff>
    </xdr:from>
    <xdr:to>
      <xdr:col>15</xdr:col>
      <xdr:colOff>101600</xdr:colOff>
      <xdr:row>35</xdr:row>
      <xdr:rowOff>147299</xdr:rowOff>
    </xdr:to>
    <xdr:sp macro="" textlink="">
      <xdr:nvSpPr>
        <xdr:cNvPr id="81" name="楕円 80"/>
        <xdr:cNvSpPr/>
      </xdr:nvSpPr>
      <xdr:spPr>
        <a:xfrm>
          <a:off x="2857500" y="60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163826</xdr:rowOff>
    </xdr:from>
    <xdr:ext cx="599010" cy="259045"/>
    <xdr:sp macro="" textlink="">
      <xdr:nvSpPr>
        <xdr:cNvPr id="82" name="テキスト ボックス 81"/>
        <xdr:cNvSpPr txBox="1"/>
      </xdr:nvSpPr>
      <xdr:spPr>
        <a:xfrm>
          <a:off x="2608795" y="58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115943</xdr:rowOff>
    </xdr:from>
    <xdr:to>
      <xdr:col>10</xdr:col>
      <xdr:colOff>165100</xdr:colOff>
      <xdr:row>36</xdr:row>
      <xdr:rowOff>46093</xdr:rowOff>
    </xdr:to>
    <xdr:sp macro="" textlink="">
      <xdr:nvSpPr>
        <xdr:cNvPr id="83" name="楕円 82"/>
        <xdr:cNvSpPr/>
      </xdr:nvSpPr>
      <xdr:spPr>
        <a:xfrm>
          <a:off x="1968500" y="61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62620</xdr:rowOff>
    </xdr:from>
    <xdr:ext cx="599010" cy="259045"/>
    <xdr:sp macro="" textlink="">
      <xdr:nvSpPr>
        <xdr:cNvPr id="84" name="テキスト ボックス 83"/>
        <xdr:cNvSpPr txBox="1"/>
      </xdr:nvSpPr>
      <xdr:spPr>
        <a:xfrm>
          <a:off x="1719795" y="589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128663</xdr:rowOff>
    </xdr:from>
    <xdr:to>
      <xdr:col>6</xdr:col>
      <xdr:colOff>38100</xdr:colOff>
      <xdr:row>36</xdr:row>
      <xdr:rowOff>58813</xdr:rowOff>
    </xdr:to>
    <xdr:sp macro="" textlink="">
      <xdr:nvSpPr>
        <xdr:cNvPr id="85" name="楕円 84"/>
        <xdr:cNvSpPr/>
      </xdr:nvSpPr>
      <xdr:spPr>
        <a:xfrm>
          <a:off x="1079500" y="61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75340</xdr:rowOff>
    </xdr:from>
    <xdr:ext cx="599010" cy="259045"/>
    <xdr:sp macro="" textlink="">
      <xdr:nvSpPr>
        <xdr:cNvPr id="86" name="テキスト ボックス 85"/>
        <xdr:cNvSpPr txBox="1"/>
      </xdr:nvSpPr>
      <xdr:spPr>
        <a:xfrm>
          <a:off x="830795" y="590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122802</xdr:rowOff>
    </xdr:from>
    <xdr:to>
      <xdr:col>24</xdr:col>
      <xdr:colOff>63500</xdr:colOff>
      <xdr:row>55</xdr:row>
      <xdr:rowOff>29405</xdr:rowOff>
    </xdr:to>
    <xdr:cxnSp macro="">
      <xdr:nvCxnSpPr>
        <xdr:cNvPr id="113" name="直線コネクタ 112"/>
        <xdr:cNvCxnSpPr/>
      </xdr:nvCxnSpPr>
      <xdr:spPr>
        <a:xfrm flipV="1">
          <a:off x="3797300" y="9381102"/>
          <a:ext cx="838200" cy="7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29405</xdr:rowOff>
    </xdr:from>
    <xdr:to>
      <xdr:col>19</xdr:col>
      <xdr:colOff>177800</xdr:colOff>
      <xdr:row>55</xdr:row>
      <xdr:rowOff>52576</xdr:rowOff>
    </xdr:to>
    <xdr:cxnSp macro="">
      <xdr:nvCxnSpPr>
        <xdr:cNvPr id="116" name="直線コネクタ 115"/>
        <xdr:cNvCxnSpPr/>
      </xdr:nvCxnSpPr>
      <xdr:spPr>
        <a:xfrm flipV="1">
          <a:off x="2908300" y="9459155"/>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16787</xdr:rowOff>
    </xdr:from>
    <xdr:to>
      <xdr:col>15</xdr:col>
      <xdr:colOff>50800</xdr:colOff>
      <xdr:row>55</xdr:row>
      <xdr:rowOff>52576</xdr:rowOff>
    </xdr:to>
    <xdr:cxnSp macro="">
      <xdr:nvCxnSpPr>
        <xdr:cNvPr id="119" name="直線コネクタ 118"/>
        <xdr:cNvCxnSpPr/>
      </xdr:nvCxnSpPr>
      <xdr:spPr>
        <a:xfrm>
          <a:off x="2019300" y="9446537"/>
          <a:ext cx="889000" cy="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12543</xdr:rowOff>
    </xdr:from>
    <xdr:to>
      <xdr:col>10</xdr:col>
      <xdr:colOff>114300</xdr:colOff>
      <xdr:row>55</xdr:row>
      <xdr:rowOff>16787</xdr:rowOff>
    </xdr:to>
    <xdr:cxnSp macro="">
      <xdr:nvCxnSpPr>
        <xdr:cNvPr id="122" name="直線コネクタ 121"/>
        <xdr:cNvCxnSpPr/>
      </xdr:nvCxnSpPr>
      <xdr:spPr>
        <a:xfrm>
          <a:off x="1130300" y="9442293"/>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72002</xdr:rowOff>
    </xdr:from>
    <xdr:to>
      <xdr:col>24</xdr:col>
      <xdr:colOff>114300</xdr:colOff>
      <xdr:row>55</xdr:row>
      <xdr:rowOff>2152</xdr:rowOff>
    </xdr:to>
    <xdr:sp macro="" textlink="">
      <xdr:nvSpPr>
        <xdr:cNvPr id="132" name="楕円 131"/>
        <xdr:cNvSpPr/>
      </xdr:nvSpPr>
      <xdr:spPr>
        <a:xfrm>
          <a:off x="4584700" y="93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94879</xdr:rowOff>
    </xdr:from>
    <xdr:ext cx="599010" cy="259045"/>
    <xdr:sp macro="" textlink="">
      <xdr:nvSpPr>
        <xdr:cNvPr id="133" name="物件費該当値テキスト"/>
        <xdr:cNvSpPr txBox="1"/>
      </xdr:nvSpPr>
      <xdr:spPr>
        <a:xfrm>
          <a:off x="4686300" y="918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150055</xdr:rowOff>
    </xdr:from>
    <xdr:to>
      <xdr:col>20</xdr:col>
      <xdr:colOff>38100</xdr:colOff>
      <xdr:row>55</xdr:row>
      <xdr:rowOff>80205</xdr:rowOff>
    </xdr:to>
    <xdr:sp macro="" textlink="">
      <xdr:nvSpPr>
        <xdr:cNvPr id="134" name="楕円 133"/>
        <xdr:cNvSpPr/>
      </xdr:nvSpPr>
      <xdr:spPr>
        <a:xfrm>
          <a:off x="3746500" y="9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96732</xdr:rowOff>
    </xdr:from>
    <xdr:ext cx="599010" cy="259045"/>
    <xdr:sp macro="" textlink="">
      <xdr:nvSpPr>
        <xdr:cNvPr id="135" name="テキスト ボックス 134"/>
        <xdr:cNvSpPr txBox="1"/>
      </xdr:nvSpPr>
      <xdr:spPr>
        <a:xfrm>
          <a:off x="3497795" y="91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1776</xdr:rowOff>
    </xdr:from>
    <xdr:to>
      <xdr:col>15</xdr:col>
      <xdr:colOff>101600</xdr:colOff>
      <xdr:row>55</xdr:row>
      <xdr:rowOff>103376</xdr:rowOff>
    </xdr:to>
    <xdr:sp macro="" textlink="">
      <xdr:nvSpPr>
        <xdr:cNvPr id="136" name="楕円 135"/>
        <xdr:cNvSpPr/>
      </xdr:nvSpPr>
      <xdr:spPr>
        <a:xfrm>
          <a:off x="2857500" y="94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119903</xdr:rowOff>
    </xdr:from>
    <xdr:ext cx="599010" cy="259045"/>
    <xdr:sp macro="" textlink="">
      <xdr:nvSpPr>
        <xdr:cNvPr id="137" name="テキスト ボックス 136"/>
        <xdr:cNvSpPr txBox="1"/>
      </xdr:nvSpPr>
      <xdr:spPr>
        <a:xfrm>
          <a:off x="2608795" y="920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137437</xdr:rowOff>
    </xdr:from>
    <xdr:to>
      <xdr:col>10</xdr:col>
      <xdr:colOff>165100</xdr:colOff>
      <xdr:row>55</xdr:row>
      <xdr:rowOff>67587</xdr:rowOff>
    </xdr:to>
    <xdr:sp macro="" textlink="">
      <xdr:nvSpPr>
        <xdr:cNvPr id="138" name="楕円 137"/>
        <xdr:cNvSpPr/>
      </xdr:nvSpPr>
      <xdr:spPr>
        <a:xfrm>
          <a:off x="1968500" y="93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84114</xdr:rowOff>
    </xdr:from>
    <xdr:ext cx="599010" cy="259045"/>
    <xdr:sp macro="" textlink="">
      <xdr:nvSpPr>
        <xdr:cNvPr id="139" name="テキスト ボックス 138"/>
        <xdr:cNvSpPr txBox="1"/>
      </xdr:nvSpPr>
      <xdr:spPr>
        <a:xfrm>
          <a:off x="1719795" y="917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133193</xdr:rowOff>
    </xdr:from>
    <xdr:to>
      <xdr:col>6</xdr:col>
      <xdr:colOff>38100</xdr:colOff>
      <xdr:row>55</xdr:row>
      <xdr:rowOff>63343</xdr:rowOff>
    </xdr:to>
    <xdr:sp macro="" textlink="">
      <xdr:nvSpPr>
        <xdr:cNvPr id="140" name="楕円 139"/>
        <xdr:cNvSpPr/>
      </xdr:nvSpPr>
      <xdr:spPr>
        <a:xfrm>
          <a:off x="1079500" y="93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79870</xdr:rowOff>
    </xdr:from>
    <xdr:ext cx="599010" cy="259045"/>
    <xdr:sp macro="" textlink="">
      <xdr:nvSpPr>
        <xdr:cNvPr id="141" name="テキスト ボックス 140"/>
        <xdr:cNvSpPr txBox="1"/>
      </xdr:nvSpPr>
      <xdr:spPr>
        <a:xfrm>
          <a:off x="830795" y="91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7113</xdr:rowOff>
    </xdr:from>
    <xdr:to>
      <xdr:col>24</xdr:col>
      <xdr:colOff>63500</xdr:colOff>
      <xdr:row>79</xdr:row>
      <xdr:rowOff>22352</xdr:rowOff>
    </xdr:to>
    <xdr:cxnSp macro="">
      <xdr:nvCxnSpPr>
        <xdr:cNvPr id="170" name="直線コネクタ 169"/>
        <xdr:cNvCxnSpPr/>
      </xdr:nvCxnSpPr>
      <xdr:spPr>
        <a:xfrm flipV="1">
          <a:off x="3797300" y="13551663"/>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19723</xdr:rowOff>
    </xdr:from>
    <xdr:to>
      <xdr:col>19</xdr:col>
      <xdr:colOff>177800</xdr:colOff>
      <xdr:row>79</xdr:row>
      <xdr:rowOff>22352</xdr:rowOff>
    </xdr:to>
    <xdr:cxnSp macro="">
      <xdr:nvCxnSpPr>
        <xdr:cNvPr id="173" name="直線コネクタ 172"/>
        <xdr:cNvCxnSpPr/>
      </xdr:nvCxnSpPr>
      <xdr:spPr>
        <a:xfrm>
          <a:off x="2908300" y="1356427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9170</xdr:rowOff>
    </xdr:from>
    <xdr:to>
      <xdr:col>15</xdr:col>
      <xdr:colOff>50800</xdr:colOff>
      <xdr:row>79</xdr:row>
      <xdr:rowOff>19723</xdr:rowOff>
    </xdr:to>
    <xdr:cxnSp macro="">
      <xdr:nvCxnSpPr>
        <xdr:cNvPr id="176" name="直線コネクタ 175"/>
        <xdr:cNvCxnSpPr/>
      </xdr:nvCxnSpPr>
      <xdr:spPr>
        <a:xfrm>
          <a:off x="2019300" y="1355372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9170</xdr:rowOff>
    </xdr:from>
    <xdr:to>
      <xdr:col>10</xdr:col>
      <xdr:colOff>114300</xdr:colOff>
      <xdr:row>79</xdr:row>
      <xdr:rowOff>33440</xdr:rowOff>
    </xdr:to>
    <xdr:cxnSp macro="">
      <xdr:nvCxnSpPr>
        <xdr:cNvPr id="179" name="直線コネクタ 178"/>
        <xdr:cNvCxnSpPr/>
      </xdr:nvCxnSpPr>
      <xdr:spPr>
        <a:xfrm flipV="1">
          <a:off x="1130300" y="1355372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127763</xdr:rowOff>
    </xdr:from>
    <xdr:to>
      <xdr:col>24</xdr:col>
      <xdr:colOff>114300</xdr:colOff>
      <xdr:row>79</xdr:row>
      <xdr:rowOff>57913</xdr:rowOff>
    </xdr:to>
    <xdr:sp macro="" textlink="">
      <xdr:nvSpPr>
        <xdr:cNvPr id="189" name="楕円 188"/>
        <xdr:cNvSpPr/>
      </xdr:nvSpPr>
      <xdr:spPr>
        <a:xfrm>
          <a:off x="45847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42690</xdr:rowOff>
    </xdr:from>
    <xdr:ext cx="378565" cy="259045"/>
    <xdr:sp macro="" textlink="">
      <xdr:nvSpPr>
        <xdr:cNvPr id="190" name="維持補修費該当値テキスト"/>
        <xdr:cNvSpPr txBox="1"/>
      </xdr:nvSpPr>
      <xdr:spPr>
        <a:xfrm>
          <a:off x="4686300" y="1341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143002</xdr:rowOff>
    </xdr:from>
    <xdr:to>
      <xdr:col>20</xdr:col>
      <xdr:colOff>38100</xdr:colOff>
      <xdr:row>79</xdr:row>
      <xdr:rowOff>73152</xdr:rowOff>
    </xdr:to>
    <xdr:sp macro="" textlink="">
      <xdr:nvSpPr>
        <xdr:cNvPr id="191" name="楕円 190"/>
        <xdr:cNvSpPr/>
      </xdr:nvSpPr>
      <xdr:spPr>
        <a:xfrm>
          <a:off x="3746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64279</xdr:rowOff>
    </xdr:from>
    <xdr:ext cx="378565" cy="259045"/>
    <xdr:sp macro="" textlink="">
      <xdr:nvSpPr>
        <xdr:cNvPr id="192" name="テキスト ボックス 191"/>
        <xdr:cNvSpPr txBox="1"/>
      </xdr:nvSpPr>
      <xdr:spPr>
        <a:xfrm>
          <a:off x="3608017" y="1360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140373</xdr:rowOff>
    </xdr:from>
    <xdr:to>
      <xdr:col>15</xdr:col>
      <xdr:colOff>101600</xdr:colOff>
      <xdr:row>79</xdr:row>
      <xdr:rowOff>70523</xdr:rowOff>
    </xdr:to>
    <xdr:sp macro="" textlink="">
      <xdr:nvSpPr>
        <xdr:cNvPr id="193" name="楕円 192"/>
        <xdr:cNvSpPr/>
      </xdr:nvSpPr>
      <xdr:spPr>
        <a:xfrm>
          <a:off x="2857500" y="13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61650</xdr:rowOff>
    </xdr:from>
    <xdr:ext cx="378565" cy="259045"/>
    <xdr:sp macro="" textlink="">
      <xdr:nvSpPr>
        <xdr:cNvPr id="194" name="テキスト ボックス 193"/>
        <xdr:cNvSpPr txBox="1"/>
      </xdr:nvSpPr>
      <xdr:spPr>
        <a:xfrm>
          <a:off x="2719017" y="1360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129820</xdr:rowOff>
    </xdr:from>
    <xdr:to>
      <xdr:col>10</xdr:col>
      <xdr:colOff>165100</xdr:colOff>
      <xdr:row>79</xdr:row>
      <xdr:rowOff>59970</xdr:rowOff>
    </xdr:to>
    <xdr:sp macro="" textlink="">
      <xdr:nvSpPr>
        <xdr:cNvPr id="195" name="楕円 194"/>
        <xdr:cNvSpPr/>
      </xdr:nvSpPr>
      <xdr:spPr>
        <a:xfrm>
          <a:off x="1968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51097</xdr:rowOff>
    </xdr:from>
    <xdr:ext cx="378565" cy="259045"/>
    <xdr:sp macro="" textlink="">
      <xdr:nvSpPr>
        <xdr:cNvPr id="196" name="テキスト ボックス 195"/>
        <xdr:cNvSpPr txBox="1"/>
      </xdr:nvSpPr>
      <xdr:spPr>
        <a:xfrm>
          <a:off x="1830017" y="1359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154090</xdr:rowOff>
    </xdr:from>
    <xdr:to>
      <xdr:col>6</xdr:col>
      <xdr:colOff>38100</xdr:colOff>
      <xdr:row>79</xdr:row>
      <xdr:rowOff>84240</xdr:rowOff>
    </xdr:to>
    <xdr:sp macro="" textlink="">
      <xdr:nvSpPr>
        <xdr:cNvPr id="197" name="楕円 196"/>
        <xdr:cNvSpPr/>
      </xdr:nvSpPr>
      <xdr:spPr>
        <a:xfrm>
          <a:off x="10795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75367</xdr:rowOff>
    </xdr:from>
    <xdr:ext cx="378565" cy="259045"/>
    <xdr:sp macro="" textlink="">
      <xdr:nvSpPr>
        <xdr:cNvPr id="198" name="テキスト ボックス 197"/>
        <xdr:cNvSpPr txBox="1"/>
      </xdr:nvSpPr>
      <xdr:spPr>
        <a:xfrm>
          <a:off x="941017" y="1361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72906</xdr:rowOff>
    </xdr:from>
    <xdr:to>
      <xdr:col>24</xdr:col>
      <xdr:colOff>63500</xdr:colOff>
      <xdr:row>96</xdr:row>
      <xdr:rowOff>27566</xdr:rowOff>
    </xdr:to>
    <xdr:cxnSp macro="">
      <xdr:nvCxnSpPr>
        <xdr:cNvPr id="230" name="直線コネクタ 229"/>
        <xdr:cNvCxnSpPr/>
      </xdr:nvCxnSpPr>
      <xdr:spPr>
        <a:xfrm>
          <a:off x="3797300" y="16360656"/>
          <a:ext cx="838200" cy="1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72906</xdr:rowOff>
    </xdr:from>
    <xdr:to>
      <xdr:col>19</xdr:col>
      <xdr:colOff>177800</xdr:colOff>
      <xdr:row>97</xdr:row>
      <xdr:rowOff>16887</xdr:rowOff>
    </xdr:to>
    <xdr:cxnSp macro="">
      <xdr:nvCxnSpPr>
        <xdr:cNvPr id="233" name="直線コネクタ 232"/>
        <xdr:cNvCxnSpPr/>
      </xdr:nvCxnSpPr>
      <xdr:spPr>
        <a:xfrm flipV="1">
          <a:off x="2908300" y="16360656"/>
          <a:ext cx="889000" cy="2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16887</xdr:rowOff>
    </xdr:from>
    <xdr:to>
      <xdr:col>15</xdr:col>
      <xdr:colOff>50800</xdr:colOff>
      <xdr:row>97</xdr:row>
      <xdr:rowOff>34054</xdr:rowOff>
    </xdr:to>
    <xdr:cxnSp macro="">
      <xdr:nvCxnSpPr>
        <xdr:cNvPr id="236" name="直線コネクタ 235"/>
        <xdr:cNvCxnSpPr/>
      </xdr:nvCxnSpPr>
      <xdr:spPr>
        <a:xfrm flipV="1">
          <a:off x="2019300" y="16647537"/>
          <a:ext cx="8890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34054</xdr:rowOff>
    </xdr:from>
    <xdr:to>
      <xdr:col>10</xdr:col>
      <xdr:colOff>114300</xdr:colOff>
      <xdr:row>97</xdr:row>
      <xdr:rowOff>56979</xdr:rowOff>
    </xdr:to>
    <xdr:cxnSp macro="">
      <xdr:nvCxnSpPr>
        <xdr:cNvPr id="239" name="直線コネクタ 238"/>
        <xdr:cNvCxnSpPr/>
      </xdr:nvCxnSpPr>
      <xdr:spPr>
        <a:xfrm flipV="1">
          <a:off x="1130300" y="1666470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148216</xdr:rowOff>
    </xdr:from>
    <xdr:to>
      <xdr:col>24</xdr:col>
      <xdr:colOff>114300</xdr:colOff>
      <xdr:row>96</xdr:row>
      <xdr:rowOff>78366</xdr:rowOff>
    </xdr:to>
    <xdr:sp macro="" textlink="">
      <xdr:nvSpPr>
        <xdr:cNvPr id="249" name="楕円 248"/>
        <xdr:cNvSpPr/>
      </xdr:nvSpPr>
      <xdr:spPr>
        <a:xfrm>
          <a:off x="4584700" y="164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126643</xdr:rowOff>
    </xdr:from>
    <xdr:ext cx="534377" cy="259045"/>
    <xdr:sp macro="" textlink="">
      <xdr:nvSpPr>
        <xdr:cNvPr id="250" name="扶助費該当値テキスト"/>
        <xdr:cNvSpPr txBox="1"/>
      </xdr:nvSpPr>
      <xdr:spPr>
        <a:xfrm>
          <a:off x="4686300" y="164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22106</xdr:rowOff>
    </xdr:from>
    <xdr:to>
      <xdr:col>20</xdr:col>
      <xdr:colOff>38100</xdr:colOff>
      <xdr:row>95</xdr:row>
      <xdr:rowOff>123706</xdr:rowOff>
    </xdr:to>
    <xdr:sp macro="" textlink="">
      <xdr:nvSpPr>
        <xdr:cNvPr id="251" name="楕円 250"/>
        <xdr:cNvSpPr/>
      </xdr:nvSpPr>
      <xdr:spPr>
        <a:xfrm>
          <a:off x="3746500" y="163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114833</xdr:rowOff>
    </xdr:from>
    <xdr:ext cx="534377" cy="259045"/>
    <xdr:sp macro="" textlink="">
      <xdr:nvSpPr>
        <xdr:cNvPr id="252" name="テキスト ボックス 251"/>
        <xdr:cNvSpPr txBox="1"/>
      </xdr:nvSpPr>
      <xdr:spPr>
        <a:xfrm>
          <a:off x="3530111" y="164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137537</xdr:rowOff>
    </xdr:from>
    <xdr:to>
      <xdr:col>15</xdr:col>
      <xdr:colOff>101600</xdr:colOff>
      <xdr:row>97</xdr:row>
      <xdr:rowOff>67687</xdr:rowOff>
    </xdr:to>
    <xdr:sp macro="" textlink="">
      <xdr:nvSpPr>
        <xdr:cNvPr id="253" name="楕円 252"/>
        <xdr:cNvSpPr/>
      </xdr:nvSpPr>
      <xdr:spPr>
        <a:xfrm>
          <a:off x="2857500" y="165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58814</xdr:rowOff>
    </xdr:from>
    <xdr:ext cx="534377" cy="259045"/>
    <xdr:sp macro="" textlink="">
      <xdr:nvSpPr>
        <xdr:cNvPr id="254" name="テキスト ボックス 253"/>
        <xdr:cNvSpPr txBox="1"/>
      </xdr:nvSpPr>
      <xdr:spPr>
        <a:xfrm>
          <a:off x="2641111" y="16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154704</xdr:rowOff>
    </xdr:from>
    <xdr:to>
      <xdr:col>10</xdr:col>
      <xdr:colOff>165100</xdr:colOff>
      <xdr:row>97</xdr:row>
      <xdr:rowOff>84854</xdr:rowOff>
    </xdr:to>
    <xdr:sp macro="" textlink="">
      <xdr:nvSpPr>
        <xdr:cNvPr id="255" name="楕円 254"/>
        <xdr:cNvSpPr/>
      </xdr:nvSpPr>
      <xdr:spPr>
        <a:xfrm>
          <a:off x="1968500" y="166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75981</xdr:rowOff>
    </xdr:from>
    <xdr:ext cx="534377" cy="259045"/>
    <xdr:sp macro="" textlink="">
      <xdr:nvSpPr>
        <xdr:cNvPr id="256" name="テキスト ボックス 255"/>
        <xdr:cNvSpPr txBox="1"/>
      </xdr:nvSpPr>
      <xdr:spPr>
        <a:xfrm>
          <a:off x="1752111" y="1670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6179</xdr:rowOff>
    </xdr:from>
    <xdr:to>
      <xdr:col>6</xdr:col>
      <xdr:colOff>38100</xdr:colOff>
      <xdr:row>97</xdr:row>
      <xdr:rowOff>107779</xdr:rowOff>
    </xdr:to>
    <xdr:sp macro="" textlink="">
      <xdr:nvSpPr>
        <xdr:cNvPr id="257" name="楕円 256"/>
        <xdr:cNvSpPr/>
      </xdr:nvSpPr>
      <xdr:spPr>
        <a:xfrm>
          <a:off x="1079500" y="166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98906</xdr:rowOff>
    </xdr:from>
    <xdr:ext cx="534377" cy="259045"/>
    <xdr:sp macro="" textlink="">
      <xdr:nvSpPr>
        <xdr:cNvPr id="258" name="テキスト ボックス 257"/>
        <xdr:cNvSpPr txBox="1"/>
      </xdr:nvSpPr>
      <xdr:spPr>
        <a:xfrm>
          <a:off x="863111" y="1672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131210</xdr:rowOff>
    </xdr:from>
    <xdr:to>
      <xdr:col>55</xdr:col>
      <xdr:colOff>0</xdr:colOff>
      <xdr:row>34</xdr:row>
      <xdr:rowOff>43523</xdr:rowOff>
    </xdr:to>
    <xdr:cxnSp macro="">
      <xdr:nvCxnSpPr>
        <xdr:cNvPr id="285" name="直線コネクタ 284"/>
        <xdr:cNvCxnSpPr/>
      </xdr:nvCxnSpPr>
      <xdr:spPr>
        <a:xfrm flipV="1">
          <a:off x="9639300" y="5789060"/>
          <a:ext cx="8382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138091</xdr:rowOff>
    </xdr:from>
    <xdr:to>
      <xdr:col>50</xdr:col>
      <xdr:colOff>114300</xdr:colOff>
      <xdr:row>34</xdr:row>
      <xdr:rowOff>43523</xdr:rowOff>
    </xdr:to>
    <xdr:cxnSp macro="">
      <xdr:nvCxnSpPr>
        <xdr:cNvPr id="288" name="直線コネクタ 287"/>
        <xdr:cNvCxnSpPr/>
      </xdr:nvCxnSpPr>
      <xdr:spPr>
        <a:xfrm>
          <a:off x="8750300" y="5281591"/>
          <a:ext cx="889000" cy="59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138091</xdr:rowOff>
    </xdr:from>
    <xdr:to>
      <xdr:col>45</xdr:col>
      <xdr:colOff>177800</xdr:colOff>
      <xdr:row>33</xdr:row>
      <xdr:rowOff>155528</xdr:rowOff>
    </xdr:to>
    <xdr:cxnSp macro="">
      <xdr:nvCxnSpPr>
        <xdr:cNvPr id="291" name="直線コネクタ 290"/>
        <xdr:cNvCxnSpPr/>
      </xdr:nvCxnSpPr>
      <xdr:spPr>
        <a:xfrm flipV="1">
          <a:off x="7861300" y="5281591"/>
          <a:ext cx="889000" cy="5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155528</xdr:rowOff>
    </xdr:from>
    <xdr:to>
      <xdr:col>41</xdr:col>
      <xdr:colOff>50800</xdr:colOff>
      <xdr:row>33</xdr:row>
      <xdr:rowOff>169724</xdr:rowOff>
    </xdr:to>
    <xdr:cxnSp macro="">
      <xdr:nvCxnSpPr>
        <xdr:cNvPr id="294" name="直線コネクタ 293"/>
        <xdr:cNvCxnSpPr/>
      </xdr:nvCxnSpPr>
      <xdr:spPr>
        <a:xfrm flipV="1">
          <a:off x="6972300" y="5813378"/>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80410</xdr:rowOff>
    </xdr:from>
    <xdr:to>
      <xdr:col>55</xdr:col>
      <xdr:colOff>50800</xdr:colOff>
      <xdr:row>34</xdr:row>
      <xdr:rowOff>10560</xdr:rowOff>
    </xdr:to>
    <xdr:sp macro="" textlink="">
      <xdr:nvSpPr>
        <xdr:cNvPr id="304" name="楕円 303"/>
        <xdr:cNvSpPr/>
      </xdr:nvSpPr>
      <xdr:spPr>
        <a:xfrm>
          <a:off x="10426700" y="57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103287</xdr:rowOff>
    </xdr:from>
    <xdr:ext cx="599010" cy="259045"/>
    <xdr:sp macro="" textlink="">
      <xdr:nvSpPr>
        <xdr:cNvPr id="305" name="補助費等該当値テキスト"/>
        <xdr:cNvSpPr txBox="1"/>
      </xdr:nvSpPr>
      <xdr:spPr>
        <a:xfrm>
          <a:off x="10528300" y="5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164173</xdr:rowOff>
    </xdr:from>
    <xdr:to>
      <xdr:col>50</xdr:col>
      <xdr:colOff>165100</xdr:colOff>
      <xdr:row>34</xdr:row>
      <xdr:rowOff>94323</xdr:rowOff>
    </xdr:to>
    <xdr:sp macro="" textlink="">
      <xdr:nvSpPr>
        <xdr:cNvPr id="306" name="楕円 305"/>
        <xdr:cNvSpPr/>
      </xdr:nvSpPr>
      <xdr:spPr>
        <a:xfrm>
          <a:off x="9588500" y="58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110850</xdr:rowOff>
    </xdr:from>
    <xdr:ext cx="599010" cy="259045"/>
    <xdr:sp macro="" textlink="">
      <xdr:nvSpPr>
        <xdr:cNvPr id="307" name="テキスト ボックス 306"/>
        <xdr:cNvSpPr txBox="1"/>
      </xdr:nvSpPr>
      <xdr:spPr>
        <a:xfrm>
          <a:off x="9339795" y="55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87291</xdr:rowOff>
    </xdr:from>
    <xdr:to>
      <xdr:col>46</xdr:col>
      <xdr:colOff>38100</xdr:colOff>
      <xdr:row>31</xdr:row>
      <xdr:rowOff>17441</xdr:rowOff>
    </xdr:to>
    <xdr:sp macro="" textlink="">
      <xdr:nvSpPr>
        <xdr:cNvPr id="308" name="楕円 307"/>
        <xdr:cNvSpPr/>
      </xdr:nvSpPr>
      <xdr:spPr>
        <a:xfrm>
          <a:off x="8699500" y="5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33968</xdr:rowOff>
    </xdr:from>
    <xdr:ext cx="599010" cy="259045"/>
    <xdr:sp macro="" textlink="">
      <xdr:nvSpPr>
        <xdr:cNvPr id="309" name="テキスト ボックス 308"/>
        <xdr:cNvSpPr txBox="1"/>
      </xdr:nvSpPr>
      <xdr:spPr>
        <a:xfrm>
          <a:off x="8450795" y="500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104728</xdr:rowOff>
    </xdr:from>
    <xdr:to>
      <xdr:col>41</xdr:col>
      <xdr:colOff>101600</xdr:colOff>
      <xdr:row>34</xdr:row>
      <xdr:rowOff>34878</xdr:rowOff>
    </xdr:to>
    <xdr:sp macro="" textlink="">
      <xdr:nvSpPr>
        <xdr:cNvPr id="310" name="楕円 309"/>
        <xdr:cNvSpPr/>
      </xdr:nvSpPr>
      <xdr:spPr>
        <a:xfrm>
          <a:off x="7810500" y="57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51405</xdr:rowOff>
    </xdr:from>
    <xdr:ext cx="599010" cy="259045"/>
    <xdr:sp macro="" textlink="">
      <xdr:nvSpPr>
        <xdr:cNvPr id="311" name="テキスト ボックス 310"/>
        <xdr:cNvSpPr txBox="1"/>
      </xdr:nvSpPr>
      <xdr:spPr>
        <a:xfrm>
          <a:off x="7561795" y="553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118924</xdr:rowOff>
    </xdr:from>
    <xdr:to>
      <xdr:col>36</xdr:col>
      <xdr:colOff>165100</xdr:colOff>
      <xdr:row>34</xdr:row>
      <xdr:rowOff>49074</xdr:rowOff>
    </xdr:to>
    <xdr:sp macro="" textlink="">
      <xdr:nvSpPr>
        <xdr:cNvPr id="312" name="楕円 311"/>
        <xdr:cNvSpPr/>
      </xdr:nvSpPr>
      <xdr:spPr>
        <a:xfrm>
          <a:off x="6921500" y="57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65601</xdr:rowOff>
    </xdr:from>
    <xdr:ext cx="599010" cy="259045"/>
    <xdr:sp macro="" textlink="">
      <xdr:nvSpPr>
        <xdr:cNvPr id="313" name="テキスト ボックス 312"/>
        <xdr:cNvSpPr txBox="1"/>
      </xdr:nvSpPr>
      <xdr:spPr>
        <a:xfrm>
          <a:off x="6672795" y="555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12146</xdr:rowOff>
    </xdr:from>
    <xdr:to>
      <xdr:col>55</xdr:col>
      <xdr:colOff>0</xdr:colOff>
      <xdr:row>57</xdr:row>
      <xdr:rowOff>48251</xdr:rowOff>
    </xdr:to>
    <xdr:cxnSp macro="">
      <xdr:nvCxnSpPr>
        <xdr:cNvPr id="340" name="直線コネクタ 339"/>
        <xdr:cNvCxnSpPr/>
      </xdr:nvCxnSpPr>
      <xdr:spPr>
        <a:xfrm>
          <a:off x="9639300" y="9784796"/>
          <a:ext cx="8382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165532</xdr:rowOff>
    </xdr:from>
    <xdr:to>
      <xdr:col>50</xdr:col>
      <xdr:colOff>114300</xdr:colOff>
      <xdr:row>57</xdr:row>
      <xdr:rowOff>12146</xdr:rowOff>
    </xdr:to>
    <xdr:cxnSp macro="">
      <xdr:nvCxnSpPr>
        <xdr:cNvPr id="343" name="直線コネクタ 342"/>
        <xdr:cNvCxnSpPr/>
      </xdr:nvCxnSpPr>
      <xdr:spPr>
        <a:xfrm>
          <a:off x="8750300" y="9595282"/>
          <a:ext cx="889000" cy="18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165532</xdr:rowOff>
    </xdr:from>
    <xdr:to>
      <xdr:col>45</xdr:col>
      <xdr:colOff>177800</xdr:colOff>
      <xdr:row>56</xdr:row>
      <xdr:rowOff>14743</xdr:rowOff>
    </xdr:to>
    <xdr:cxnSp macro="">
      <xdr:nvCxnSpPr>
        <xdr:cNvPr id="346" name="直線コネクタ 345"/>
        <xdr:cNvCxnSpPr/>
      </xdr:nvCxnSpPr>
      <xdr:spPr>
        <a:xfrm flipV="1">
          <a:off x="7861300" y="9595282"/>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7907</xdr:rowOff>
    </xdr:from>
    <xdr:to>
      <xdr:col>41</xdr:col>
      <xdr:colOff>50800</xdr:colOff>
      <xdr:row>56</xdr:row>
      <xdr:rowOff>14743</xdr:rowOff>
    </xdr:to>
    <xdr:cxnSp macro="">
      <xdr:nvCxnSpPr>
        <xdr:cNvPr id="349" name="直線コネクタ 348"/>
        <xdr:cNvCxnSpPr/>
      </xdr:nvCxnSpPr>
      <xdr:spPr>
        <a:xfrm>
          <a:off x="6972300" y="9437657"/>
          <a:ext cx="889000" cy="17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168901</xdr:rowOff>
    </xdr:from>
    <xdr:to>
      <xdr:col>55</xdr:col>
      <xdr:colOff>50800</xdr:colOff>
      <xdr:row>57</xdr:row>
      <xdr:rowOff>99051</xdr:rowOff>
    </xdr:to>
    <xdr:sp macro="" textlink="">
      <xdr:nvSpPr>
        <xdr:cNvPr id="359" name="楕円 358"/>
        <xdr:cNvSpPr/>
      </xdr:nvSpPr>
      <xdr:spPr>
        <a:xfrm>
          <a:off x="10426700" y="97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147328</xdr:rowOff>
    </xdr:from>
    <xdr:ext cx="534377" cy="259045"/>
    <xdr:sp macro="" textlink="">
      <xdr:nvSpPr>
        <xdr:cNvPr id="360" name="普通建設事業費該当値テキスト"/>
        <xdr:cNvSpPr txBox="1"/>
      </xdr:nvSpPr>
      <xdr:spPr>
        <a:xfrm>
          <a:off x="10528300" y="97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132796</xdr:rowOff>
    </xdr:from>
    <xdr:to>
      <xdr:col>50</xdr:col>
      <xdr:colOff>165100</xdr:colOff>
      <xdr:row>57</xdr:row>
      <xdr:rowOff>62946</xdr:rowOff>
    </xdr:to>
    <xdr:sp macro="" textlink="">
      <xdr:nvSpPr>
        <xdr:cNvPr id="361" name="楕円 360"/>
        <xdr:cNvSpPr/>
      </xdr:nvSpPr>
      <xdr:spPr>
        <a:xfrm>
          <a:off x="9588500" y="97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54073</xdr:rowOff>
    </xdr:from>
    <xdr:ext cx="534377" cy="259045"/>
    <xdr:sp macro="" textlink="">
      <xdr:nvSpPr>
        <xdr:cNvPr id="362" name="テキスト ボックス 361"/>
        <xdr:cNvSpPr txBox="1"/>
      </xdr:nvSpPr>
      <xdr:spPr>
        <a:xfrm>
          <a:off x="9372111" y="982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114732</xdr:rowOff>
    </xdr:from>
    <xdr:to>
      <xdr:col>46</xdr:col>
      <xdr:colOff>38100</xdr:colOff>
      <xdr:row>56</xdr:row>
      <xdr:rowOff>44882</xdr:rowOff>
    </xdr:to>
    <xdr:sp macro="" textlink="">
      <xdr:nvSpPr>
        <xdr:cNvPr id="363" name="楕円 362"/>
        <xdr:cNvSpPr/>
      </xdr:nvSpPr>
      <xdr:spPr>
        <a:xfrm>
          <a:off x="8699500" y="95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36009</xdr:rowOff>
    </xdr:from>
    <xdr:ext cx="599010" cy="259045"/>
    <xdr:sp macro="" textlink="">
      <xdr:nvSpPr>
        <xdr:cNvPr id="364" name="テキスト ボックス 363"/>
        <xdr:cNvSpPr txBox="1"/>
      </xdr:nvSpPr>
      <xdr:spPr>
        <a:xfrm>
          <a:off x="8450795" y="963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135393</xdr:rowOff>
    </xdr:from>
    <xdr:to>
      <xdr:col>41</xdr:col>
      <xdr:colOff>101600</xdr:colOff>
      <xdr:row>56</xdr:row>
      <xdr:rowOff>65543</xdr:rowOff>
    </xdr:to>
    <xdr:sp macro="" textlink="">
      <xdr:nvSpPr>
        <xdr:cNvPr id="365" name="楕円 364"/>
        <xdr:cNvSpPr/>
      </xdr:nvSpPr>
      <xdr:spPr>
        <a:xfrm>
          <a:off x="7810500" y="956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56670</xdr:rowOff>
    </xdr:from>
    <xdr:ext cx="599010" cy="259045"/>
    <xdr:sp macro="" textlink="">
      <xdr:nvSpPr>
        <xdr:cNvPr id="366" name="テキスト ボックス 365"/>
        <xdr:cNvSpPr txBox="1"/>
      </xdr:nvSpPr>
      <xdr:spPr>
        <a:xfrm>
          <a:off x="7561795" y="965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128557</xdr:rowOff>
    </xdr:from>
    <xdr:to>
      <xdr:col>36</xdr:col>
      <xdr:colOff>165100</xdr:colOff>
      <xdr:row>55</xdr:row>
      <xdr:rowOff>58707</xdr:rowOff>
    </xdr:to>
    <xdr:sp macro="" textlink="">
      <xdr:nvSpPr>
        <xdr:cNvPr id="367" name="楕円 366"/>
        <xdr:cNvSpPr/>
      </xdr:nvSpPr>
      <xdr:spPr>
        <a:xfrm>
          <a:off x="6921500" y="93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75234</xdr:rowOff>
    </xdr:from>
    <xdr:ext cx="599010" cy="259045"/>
    <xdr:sp macro="" textlink="">
      <xdr:nvSpPr>
        <xdr:cNvPr id="368" name="テキスト ボックス 367"/>
        <xdr:cNvSpPr txBox="1"/>
      </xdr:nvSpPr>
      <xdr:spPr>
        <a:xfrm>
          <a:off x="6672795" y="916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114905</xdr:rowOff>
    </xdr:from>
    <xdr:to>
      <xdr:col>55</xdr:col>
      <xdr:colOff>0</xdr:colOff>
      <xdr:row>78</xdr:row>
      <xdr:rowOff>147785</xdr:rowOff>
    </xdr:to>
    <xdr:cxnSp macro="">
      <xdr:nvCxnSpPr>
        <xdr:cNvPr id="397" name="直線コネクタ 396"/>
        <xdr:cNvCxnSpPr/>
      </xdr:nvCxnSpPr>
      <xdr:spPr>
        <a:xfrm>
          <a:off x="9639300" y="13488005"/>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3600</xdr:rowOff>
    </xdr:from>
    <xdr:to>
      <xdr:col>50</xdr:col>
      <xdr:colOff>114300</xdr:colOff>
      <xdr:row>78</xdr:row>
      <xdr:rowOff>114905</xdr:rowOff>
    </xdr:to>
    <xdr:cxnSp macro="">
      <xdr:nvCxnSpPr>
        <xdr:cNvPr id="400" name="直線コネクタ 399"/>
        <xdr:cNvCxnSpPr/>
      </xdr:nvCxnSpPr>
      <xdr:spPr>
        <a:xfrm>
          <a:off x="8750300" y="13205250"/>
          <a:ext cx="889000" cy="2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95962</xdr:rowOff>
    </xdr:from>
    <xdr:to>
      <xdr:col>45</xdr:col>
      <xdr:colOff>177800</xdr:colOff>
      <xdr:row>77</xdr:row>
      <xdr:rowOff>3600</xdr:rowOff>
    </xdr:to>
    <xdr:cxnSp macro="">
      <xdr:nvCxnSpPr>
        <xdr:cNvPr id="403" name="直線コネクタ 402"/>
        <xdr:cNvCxnSpPr/>
      </xdr:nvCxnSpPr>
      <xdr:spPr>
        <a:xfrm>
          <a:off x="7861300" y="13126162"/>
          <a:ext cx="889000" cy="7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118273</xdr:rowOff>
    </xdr:from>
    <xdr:to>
      <xdr:col>41</xdr:col>
      <xdr:colOff>50800</xdr:colOff>
      <xdr:row>76</xdr:row>
      <xdr:rowOff>95962</xdr:rowOff>
    </xdr:to>
    <xdr:cxnSp macro="">
      <xdr:nvCxnSpPr>
        <xdr:cNvPr id="406" name="直線コネクタ 405"/>
        <xdr:cNvCxnSpPr/>
      </xdr:nvCxnSpPr>
      <xdr:spPr>
        <a:xfrm>
          <a:off x="6972300" y="12977023"/>
          <a:ext cx="889000" cy="1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08" name="テキスト ボックス 407"/>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0" name="テキスト ボックス 409"/>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96985</xdr:rowOff>
    </xdr:from>
    <xdr:to>
      <xdr:col>55</xdr:col>
      <xdr:colOff>50800</xdr:colOff>
      <xdr:row>79</xdr:row>
      <xdr:rowOff>27135</xdr:rowOff>
    </xdr:to>
    <xdr:sp macro="" textlink="">
      <xdr:nvSpPr>
        <xdr:cNvPr id="416" name="楕円 415"/>
        <xdr:cNvSpPr/>
      </xdr:nvSpPr>
      <xdr:spPr>
        <a:xfrm>
          <a:off x="10426700" y="134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11912</xdr:rowOff>
    </xdr:from>
    <xdr:ext cx="469744" cy="259045"/>
    <xdr:sp macro="" textlink="">
      <xdr:nvSpPr>
        <xdr:cNvPr id="417" name="普通建設事業費 （ うち新規整備　）該当値テキスト"/>
        <xdr:cNvSpPr txBox="1"/>
      </xdr:nvSpPr>
      <xdr:spPr>
        <a:xfrm>
          <a:off x="10528300" y="133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64105</xdr:rowOff>
    </xdr:from>
    <xdr:to>
      <xdr:col>50</xdr:col>
      <xdr:colOff>165100</xdr:colOff>
      <xdr:row>78</xdr:row>
      <xdr:rowOff>165705</xdr:rowOff>
    </xdr:to>
    <xdr:sp macro="" textlink="">
      <xdr:nvSpPr>
        <xdr:cNvPr id="418" name="楕円 417"/>
        <xdr:cNvSpPr/>
      </xdr:nvSpPr>
      <xdr:spPr>
        <a:xfrm>
          <a:off x="9588500" y="134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156832</xdr:rowOff>
    </xdr:from>
    <xdr:ext cx="534377" cy="259045"/>
    <xdr:sp macro="" textlink="">
      <xdr:nvSpPr>
        <xdr:cNvPr id="419" name="テキスト ボックス 418"/>
        <xdr:cNvSpPr txBox="1"/>
      </xdr:nvSpPr>
      <xdr:spPr>
        <a:xfrm>
          <a:off x="9372111" y="135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124250</xdr:rowOff>
    </xdr:from>
    <xdr:to>
      <xdr:col>46</xdr:col>
      <xdr:colOff>38100</xdr:colOff>
      <xdr:row>77</xdr:row>
      <xdr:rowOff>54400</xdr:rowOff>
    </xdr:to>
    <xdr:sp macro="" textlink="">
      <xdr:nvSpPr>
        <xdr:cNvPr id="420" name="楕円 419"/>
        <xdr:cNvSpPr/>
      </xdr:nvSpPr>
      <xdr:spPr>
        <a:xfrm>
          <a:off x="8699500" y="131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70926</xdr:rowOff>
    </xdr:from>
    <xdr:ext cx="534377" cy="259045"/>
    <xdr:sp macro="" textlink="">
      <xdr:nvSpPr>
        <xdr:cNvPr id="421" name="テキスト ボックス 420"/>
        <xdr:cNvSpPr txBox="1"/>
      </xdr:nvSpPr>
      <xdr:spPr>
        <a:xfrm>
          <a:off x="8483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45162</xdr:rowOff>
    </xdr:from>
    <xdr:to>
      <xdr:col>41</xdr:col>
      <xdr:colOff>101600</xdr:colOff>
      <xdr:row>76</xdr:row>
      <xdr:rowOff>146762</xdr:rowOff>
    </xdr:to>
    <xdr:sp macro="" textlink="">
      <xdr:nvSpPr>
        <xdr:cNvPr id="422" name="楕円 421"/>
        <xdr:cNvSpPr/>
      </xdr:nvSpPr>
      <xdr:spPr>
        <a:xfrm>
          <a:off x="7810500" y="130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163289</xdr:rowOff>
    </xdr:from>
    <xdr:ext cx="534377" cy="259045"/>
    <xdr:sp macro="" textlink="">
      <xdr:nvSpPr>
        <xdr:cNvPr id="423" name="テキスト ボックス 422"/>
        <xdr:cNvSpPr txBox="1"/>
      </xdr:nvSpPr>
      <xdr:spPr>
        <a:xfrm>
          <a:off x="7594111" y="128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67473</xdr:rowOff>
    </xdr:from>
    <xdr:to>
      <xdr:col>36</xdr:col>
      <xdr:colOff>165100</xdr:colOff>
      <xdr:row>75</xdr:row>
      <xdr:rowOff>169072</xdr:rowOff>
    </xdr:to>
    <xdr:sp macro="" textlink="">
      <xdr:nvSpPr>
        <xdr:cNvPr id="424" name="楕円 423"/>
        <xdr:cNvSpPr/>
      </xdr:nvSpPr>
      <xdr:spPr>
        <a:xfrm>
          <a:off x="6921500" y="129262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14150</xdr:rowOff>
    </xdr:from>
    <xdr:ext cx="534377" cy="259045"/>
    <xdr:sp macro="" textlink="">
      <xdr:nvSpPr>
        <xdr:cNvPr id="425" name="テキスト ボックス 424"/>
        <xdr:cNvSpPr txBox="1"/>
      </xdr:nvSpPr>
      <xdr:spPr>
        <a:xfrm>
          <a:off x="6705111" y="127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99028</xdr:rowOff>
    </xdr:from>
    <xdr:to>
      <xdr:col>55</xdr:col>
      <xdr:colOff>0</xdr:colOff>
      <xdr:row>97</xdr:row>
      <xdr:rowOff>118601</xdr:rowOff>
    </xdr:to>
    <xdr:cxnSp macro="">
      <xdr:nvCxnSpPr>
        <xdr:cNvPr id="452" name="直線コネクタ 451"/>
        <xdr:cNvCxnSpPr/>
      </xdr:nvCxnSpPr>
      <xdr:spPr>
        <a:xfrm>
          <a:off x="9639300" y="16729678"/>
          <a:ext cx="838200"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97075</xdr:rowOff>
    </xdr:from>
    <xdr:to>
      <xdr:col>50</xdr:col>
      <xdr:colOff>114300</xdr:colOff>
      <xdr:row>97</xdr:row>
      <xdr:rowOff>99028</xdr:rowOff>
    </xdr:to>
    <xdr:cxnSp macro="">
      <xdr:nvCxnSpPr>
        <xdr:cNvPr id="455" name="直線コネクタ 454"/>
        <xdr:cNvCxnSpPr/>
      </xdr:nvCxnSpPr>
      <xdr:spPr>
        <a:xfrm>
          <a:off x="8750300" y="16727725"/>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97075</xdr:rowOff>
    </xdr:from>
    <xdr:to>
      <xdr:col>45</xdr:col>
      <xdr:colOff>177800</xdr:colOff>
      <xdr:row>97</xdr:row>
      <xdr:rowOff>154797</xdr:rowOff>
    </xdr:to>
    <xdr:cxnSp macro="">
      <xdr:nvCxnSpPr>
        <xdr:cNvPr id="458" name="直線コネクタ 457"/>
        <xdr:cNvCxnSpPr/>
      </xdr:nvCxnSpPr>
      <xdr:spPr>
        <a:xfrm flipV="1">
          <a:off x="7861300" y="1672772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103797</xdr:rowOff>
    </xdr:from>
    <xdr:to>
      <xdr:col>41</xdr:col>
      <xdr:colOff>50800</xdr:colOff>
      <xdr:row>97</xdr:row>
      <xdr:rowOff>154797</xdr:rowOff>
    </xdr:to>
    <xdr:cxnSp macro="">
      <xdr:nvCxnSpPr>
        <xdr:cNvPr id="461" name="直線コネクタ 460"/>
        <xdr:cNvCxnSpPr/>
      </xdr:nvCxnSpPr>
      <xdr:spPr>
        <a:xfrm>
          <a:off x="6972300" y="16734447"/>
          <a:ext cx="8890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67801</xdr:rowOff>
    </xdr:from>
    <xdr:to>
      <xdr:col>55</xdr:col>
      <xdr:colOff>50800</xdr:colOff>
      <xdr:row>97</xdr:row>
      <xdr:rowOff>169401</xdr:rowOff>
    </xdr:to>
    <xdr:sp macro="" textlink="">
      <xdr:nvSpPr>
        <xdr:cNvPr id="471" name="楕円 470"/>
        <xdr:cNvSpPr/>
      </xdr:nvSpPr>
      <xdr:spPr>
        <a:xfrm>
          <a:off x="10426700" y="166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46228</xdr:rowOff>
    </xdr:from>
    <xdr:ext cx="534377" cy="259045"/>
    <xdr:sp macro="" textlink="">
      <xdr:nvSpPr>
        <xdr:cNvPr id="472" name="普通建設事業費 （ うち更新整備　）該当値テキスト"/>
        <xdr:cNvSpPr txBox="1"/>
      </xdr:nvSpPr>
      <xdr:spPr>
        <a:xfrm>
          <a:off x="10528300" y="166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48228</xdr:rowOff>
    </xdr:from>
    <xdr:to>
      <xdr:col>50</xdr:col>
      <xdr:colOff>165100</xdr:colOff>
      <xdr:row>97</xdr:row>
      <xdr:rowOff>149828</xdr:rowOff>
    </xdr:to>
    <xdr:sp macro="" textlink="">
      <xdr:nvSpPr>
        <xdr:cNvPr id="473" name="楕円 472"/>
        <xdr:cNvSpPr/>
      </xdr:nvSpPr>
      <xdr:spPr>
        <a:xfrm>
          <a:off x="9588500" y="1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140955</xdr:rowOff>
    </xdr:from>
    <xdr:ext cx="534377" cy="259045"/>
    <xdr:sp macro="" textlink="">
      <xdr:nvSpPr>
        <xdr:cNvPr id="474" name="テキスト ボックス 473"/>
        <xdr:cNvSpPr txBox="1"/>
      </xdr:nvSpPr>
      <xdr:spPr>
        <a:xfrm>
          <a:off x="9372111" y="167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46275</xdr:rowOff>
    </xdr:from>
    <xdr:to>
      <xdr:col>46</xdr:col>
      <xdr:colOff>38100</xdr:colOff>
      <xdr:row>97</xdr:row>
      <xdr:rowOff>147875</xdr:rowOff>
    </xdr:to>
    <xdr:sp macro="" textlink="">
      <xdr:nvSpPr>
        <xdr:cNvPr id="475" name="楕円 474"/>
        <xdr:cNvSpPr/>
      </xdr:nvSpPr>
      <xdr:spPr>
        <a:xfrm>
          <a:off x="8699500" y="166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139002</xdr:rowOff>
    </xdr:from>
    <xdr:ext cx="534377" cy="259045"/>
    <xdr:sp macro="" textlink="">
      <xdr:nvSpPr>
        <xdr:cNvPr id="476" name="テキスト ボックス 475"/>
        <xdr:cNvSpPr txBox="1"/>
      </xdr:nvSpPr>
      <xdr:spPr>
        <a:xfrm>
          <a:off x="8483111" y="167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103997</xdr:rowOff>
    </xdr:from>
    <xdr:to>
      <xdr:col>41</xdr:col>
      <xdr:colOff>101600</xdr:colOff>
      <xdr:row>98</xdr:row>
      <xdr:rowOff>34147</xdr:rowOff>
    </xdr:to>
    <xdr:sp macro="" textlink="">
      <xdr:nvSpPr>
        <xdr:cNvPr id="477" name="楕円 476"/>
        <xdr:cNvSpPr/>
      </xdr:nvSpPr>
      <xdr:spPr>
        <a:xfrm>
          <a:off x="7810500" y="167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25274</xdr:rowOff>
    </xdr:from>
    <xdr:ext cx="534377" cy="259045"/>
    <xdr:sp macro="" textlink="">
      <xdr:nvSpPr>
        <xdr:cNvPr id="478" name="テキスト ボックス 477"/>
        <xdr:cNvSpPr txBox="1"/>
      </xdr:nvSpPr>
      <xdr:spPr>
        <a:xfrm>
          <a:off x="7594111" y="168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52997</xdr:rowOff>
    </xdr:from>
    <xdr:to>
      <xdr:col>36</xdr:col>
      <xdr:colOff>165100</xdr:colOff>
      <xdr:row>97</xdr:row>
      <xdr:rowOff>154597</xdr:rowOff>
    </xdr:to>
    <xdr:sp macro="" textlink="">
      <xdr:nvSpPr>
        <xdr:cNvPr id="479" name="楕円 478"/>
        <xdr:cNvSpPr/>
      </xdr:nvSpPr>
      <xdr:spPr>
        <a:xfrm>
          <a:off x="6921500" y="166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145724</xdr:rowOff>
    </xdr:from>
    <xdr:ext cx="534377" cy="259045"/>
    <xdr:sp macro="" textlink="">
      <xdr:nvSpPr>
        <xdr:cNvPr id="480" name="テキスト ボックス 479"/>
        <xdr:cNvSpPr txBox="1"/>
      </xdr:nvSpPr>
      <xdr:spPr>
        <a:xfrm>
          <a:off x="6705111" y="167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127241</xdr:rowOff>
    </xdr:from>
    <xdr:to>
      <xdr:col>76</xdr:col>
      <xdr:colOff>114300</xdr:colOff>
      <xdr:row>39</xdr:row>
      <xdr:rowOff>44450</xdr:rowOff>
    </xdr:to>
    <xdr:cxnSp macro="">
      <xdr:nvCxnSpPr>
        <xdr:cNvPr id="515" name="直線コネクタ 514"/>
        <xdr:cNvCxnSpPr/>
      </xdr:nvCxnSpPr>
      <xdr:spPr>
        <a:xfrm>
          <a:off x="13703300" y="6642341"/>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156769</xdr:rowOff>
    </xdr:from>
    <xdr:to>
      <xdr:col>71</xdr:col>
      <xdr:colOff>177800</xdr:colOff>
      <xdr:row>38</xdr:row>
      <xdr:rowOff>127241</xdr:rowOff>
    </xdr:to>
    <xdr:cxnSp macro="">
      <xdr:nvCxnSpPr>
        <xdr:cNvPr id="518" name="直線コネクタ 517"/>
        <xdr:cNvCxnSpPr/>
      </xdr:nvCxnSpPr>
      <xdr:spPr>
        <a:xfrm>
          <a:off x="12814300" y="6500419"/>
          <a:ext cx="889000" cy="1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76441</xdr:rowOff>
    </xdr:from>
    <xdr:to>
      <xdr:col>72</xdr:col>
      <xdr:colOff>38100</xdr:colOff>
      <xdr:row>39</xdr:row>
      <xdr:rowOff>6591</xdr:rowOff>
    </xdr:to>
    <xdr:sp macro="" textlink="">
      <xdr:nvSpPr>
        <xdr:cNvPr id="534" name="楕円 533"/>
        <xdr:cNvSpPr/>
      </xdr:nvSpPr>
      <xdr:spPr>
        <a:xfrm>
          <a:off x="13652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169168</xdr:rowOff>
    </xdr:from>
    <xdr:ext cx="469744" cy="259045"/>
    <xdr:sp macro="" textlink="">
      <xdr:nvSpPr>
        <xdr:cNvPr id="535" name="テキスト ボックス 534"/>
        <xdr:cNvSpPr txBox="1"/>
      </xdr:nvSpPr>
      <xdr:spPr>
        <a:xfrm>
          <a:off x="13468428" y="66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105969</xdr:rowOff>
    </xdr:from>
    <xdr:to>
      <xdr:col>67</xdr:col>
      <xdr:colOff>101600</xdr:colOff>
      <xdr:row>38</xdr:row>
      <xdr:rowOff>36119</xdr:rowOff>
    </xdr:to>
    <xdr:sp macro="" textlink="">
      <xdr:nvSpPr>
        <xdr:cNvPr id="536" name="楕円 535"/>
        <xdr:cNvSpPr/>
      </xdr:nvSpPr>
      <xdr:spPr>
        <a:xfrm>
          <a:off x="12763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52646</xdr:rowOff>
    </xdr:from>
    <xdr:ext cx="534377" cy="259045"/>
    <xdr:sp macro="" textlink="">
      <xdr:nvSpPr>
        <xdr:cNvPr id="537" name="テキスト ボックス 536"/>
        <xdr:cNvSpPr txBox="1"/>
      </xdr:nvSpPr>
      <xdr:spPr>
        <a:xfrm>
          <a:off x="12547111" y="62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68476</xdr:rowOff>
    </xdr:from>
    <xdr:to>
      <xdr:col>85</xdr:col>
      <xdr:colOff>127000</xdr:colOff>
      <xdr:row>75</xdr:row>
      <xdr:rowOff>41425</xdr:rowOff>
    </xdr:to>
    <xdr:cxnSp macro="">
      <xdr:nvCxnSpPr>
        <xdr:cNvPr id="615" name="直線コネクタ 614"/>
        <xdr:cNvCxnSpPr/>
      </xdr:nvCxnSpPr>
      <xdr:spPr>
        <a:xfrm flipV="1">
          <a:off x="15481300" y="12755776"/>
          <a:ext cx="8382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41425</xdr:rowOff>
    </xdr:from>
    <xdr:to>
      <xdr:col>81</xdr:col>
      <xdr:colOff>50800</xdr:colOff>
      <xdr:row>75</xdr:row>
      <xdr:rowOff>62761</xdr:rowOff>
    </xdr:to>
    <xdr:cxnSp macro="">
      <xdr:nvCxnSpPr>
        <xdr:cNvPr id="618" name="直線コネクタ 617"/>
        <xdr:cNvCxnSpPr/>
      </xdr:nvCxnSpPr>
      <xdr:spPr>
        <a:xfrm flipV="1">
          <a:off x="14592300" y="12900175"/>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55849</xdr:rowOff>
    </xdr:from>
    <xdr:to>
      <xdr:col>76</xdr:col>
      <xdr:colOff>114300</xdr:colOff>
      <xdr:row>75</xdr:row>
      <xdr:rowOff>62761</xdr:rowOff>
    </xdr:to>
    <xdr:cxnSp macro="">
      <xdr:nvCxnSpPr>
        <xdr:cNvPr id="621" name="直線コネクタ 620"/>
        <xdr:cNvCxnSpPr/>
      </xdr:nvCxnSpPr>
      <xdr:spPr>
        <a:xfrm>
          <a:off x="13703300" y="12914599"/>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55849</xdr:rowOff>
    </xdr:from>
    <xdr:to>
      <xdr:col>71</xdr:col>
      <xdr:colOff>177800</xdr:colOff>
      <xdr:row>75</xdr:row>
      <xdr:rowOff>71386</xdr:rowOff>
    </xdr:to>
    <xdr:cxnSp macro="">
      <xdr:nvCxnSpPr>
        <xdr:cNvPr id="624" name="直線コネクタ 623"/>
        <xdr:cNvCxnSpPr/>
      </xdr:nvCxnSpPr>
      <xdr:spPr>
        <a:xfrm flipV="1">
          <a:off x="12814300" y="12914599"/>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17676</xdr:rowOff>
    </xdr:from>
    <xdr:to>
      <xdr:col>85</xdr:col>
      <xdr:colOff>177800</xdr:colOff>
      <xdr:row>74</xdr:row>
      <xdr:rowOff>119276</xdr:rowOff>
    </xdr:to>
    <xdr:sp macro="" textlink="">
      <xdr:nvSpPr>
        <xdr:cNvPr id="634" name="楕円 633"/>
        <xdr:cNvSpPr/>
      </xdr:nvSpPr>
      <xdr:spPr>
        <a:xfrm>
          <a:off x="16268700" y="127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40553</xdr:rowOff>
    </xdr:from>
    <xdr:ext cx="599010" cy="259045"/>
    <xdr:sp macro="" textlink="">
      <xdr:nvSpPr>
        <xdr:cNvPr id="635" name="公債費該当値テキスト"/>
        <xdr:cNvSpPr txBox="1"/>
      </xdr:nvSpPr>
      <xdr:spPr>
        <a:xfrm>
          <a:off x="16370300" y="1255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162075</xdr:rowOff>
    </xdr:from>
    <xdr:to>
      <xdr:col>81</xdr:col>
      <xdr:colOff>101600</xdr:colOff>
      <xdr:row>75</xdr:row>
      <xdr:rowOff>92225</xdr:rowOff>
    </xdr:to>
    <xdr:sp macro="" textlink="">
      <xdr:nvSpPr>
        <xdr:cNvPr id="636" name="楕円 635"/>
        <xdr:cNvSpPr/>
      </xdr:nvSpPr>
      <xdr:spPr>
        <a:xfrm>
          <a:off x="15430500" y="128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108752</xdr:rowOff>
    </xdr:from>
    <xdr:ext cx="534377" cy="259045"/>
    <xdr:sp macro="" textlink="">
      <xdr:nvSpPr>
        <xdr:cNvPr id="637" name="テキスト ボックス 636"/>
        <xdr:cNvSpPr txBox="1"/>
      </xdr:nvSpPr>
      <xdr:spPr>
        <a:xfrm>
          <a:off x="15214111" y="126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11961</xdr:rowOff>
    </xdr:from>
    <xdr:to>
      <xdr:col>76</xdr:col>
      <xdr:colOff>165100</xdr:colOff>
      <xdr:row>75</xdr:row>
      <xdr:rowOff>113561</xdr:rowOff>
    </xdr:to>
    <xdr:sp macro="" textlink="">
      <xdr:nvSpPr>
        <xdr:cNvPr id="638" name="楕円 637"/>
        <xdr:cNvSpPr/>
      </xdr:nvSpPr>
      <xdr:spPr>
        <a:xfrm>
          <a:off x="14541500" y="128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130088</xdr:rowOff>
    </xdr:from>
    <xdr:ext cx="534377" cy="259045"/>
    <xdr:sp macro="" textlink="">
      <xdr:nvSpPr>
        <xdr:cNvPr id="639" name="テキスト ボックス 638"/>
        <xdr:cNvSpPr txBox="1"/>
      </xdr:nvSpPr>
      <xdr:spPr>
        <a:xfrm>
          <a:off x="14325111" y="1264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5049</xdr:rowOff>
    </xdr:from>
    <xdr:to>
      <xdr:col>72</xdr:col>
      <xdr:colOff>38100</xdr:colOff>
      <xdr:row>75</xdr:row>
      <xdr:rowOff>106649</xdr:rowOff>
    </xdr:to>
    <xdr:sp macro="" textlink="">
      <xdr:nvSpPr>
        <xdr:cNvPr id="640" name="楕円 639"/>
        <xdr:cNvSpPr/>
      </xdr:nvSpPr>
      <xdr:spPr>
        <a:xfrm>
          <a:off x="13652500" y="128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123176</xdr:rowOff>
    </xdr:from>
    <xdr:ext cx="534377" cy="259045"/>
    <xdr:sp macro="" textlink="">
      <xdr:nvSpPr>
        <xdr:cNvPr id="641" name="テキスト ボックス 640"/>
        <xdr:cNvSpPr txBox="1"/>
      </xdr:nvSpPr>
      <xdr:spPr>
        <a:xfrm>
          <a:off x="13436111" y="126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20586</xdr:rowOff>
    </xdr:from>
    <xdr:to>
      <xdr:col>67</xdr:col>
      <xdr:colOff>101600</xdr:colOff>
      <xdr:row>75</xdr:row>
      <xdr:rowOff>122186</xdr:rowOff>
    </xdr:to>
    <xdr:sp macro="" textlink="">
      <xdr:nvSpPr>
        <xdr:cNvPr id="642" name="楕円 641"/>
        <xdr:cNvSpPr/>
      </xdr:nvSpPr>
      <xdr:spPr>
        <a:xfrm>
          <a:off x="12763500" y="12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138713</xdr:rowOff>
    </xdr:from>
    <xdr:ext cx="534377" cy="259045"/>
    <xdr:sp macro="" textlink="">
      <xdr:nvSpPr>
        <xdr:cNvPr id="643" name="テキスト ボックス 642"/>
        <xdr:cNvSpPr txBox="1"/>
      </xdr:nvSpPr>
      <xdr:spPr>
        <a:xfrm>
          <a:off x="12547111" y="1265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159136</xdr:rowOff>
    </xdr:from>
    <xdr:to>
      <xdr:col>85</xdr:col>
      <xdr:colOff>127000</xdr:colOff>
      <xdr:row>97</xdr:row>
      <xdr:rowOff>106462</xdr:rowOff>
    </xdr:to>
    <xdr:cxnSp macro="">
      <xdr:nvCxnSpPr>
        <xdr:cNvPr id="670" name="直線コネクタ 669"/>
        <xdr:cNvCxnSpPr/>
      </xdr:nvCxnSpPr>
      <xdr:spPr>
        <a:xfrm>
          <a:off x="15481300" y="16618336"/>
          <a:ext cx="838200" cy="1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159136</xdr:rowOff>
    </xdr:from>
    <xdr:to>
      <xdr:col>81</xdr:col>
      <xdr:colOff>50800</xdr:colOff>
      <xdr:row>98</xdr:row>
      <xdr:rowOff>68038</xdr:rowOff>
    </xdr:to>
    <xdr:cxnSp macro="">
      <xdr:nvCxnSpPr>
        <xdr:cNvPr id="673" name="直線コネクタ 672"/>
        <xdr:cNvCxnSpPr/>
      </xdr:nvCxnSpPr>
      <xdr:spPr>
        <a:xfrm flipV="1">
          <a:off x="14592300" y="16618336"/>
          <a:ext cx="889000" cy="2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68038</xdr:rowOff>
    </xdr:from>
    <xdr:to>
      <xdr:col>76</xdr:col>
      <xdr:colOff>114300</xdr:colOff>
      <xdr:row>98</xdr:row>
      <xdr:rowOff>100056</xdr:rowOff>
    </xdr:to>
    <xdr:cxnSp macro="">
      <xdr:nvCxnSpPr>
        <xdr:cNvPr id="676" name="直線コネクタ 675"/>
        <xdr:cNvCxnSpPr/>
      </xdr:nvCxnSpPr>
      <xdr:spPr>
        <a:xfrm flipV="1">
          <a:off x="13703300" y="16870138"/>
          <a:ext cx="889000" cy="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89678</xdr:rowOff>
    </xdr:from>
    <xdr:to>
      <xdr:col>71</xdr:col>
      <xdr:colOff>177800</xdr:colOff>
      <xdr:row>98</xdr:row>
      <xdr:rowOff>100056</xdr:rowOff>
    </xdr:to>
    <xdr:cxnSp macro="">
      <xdr:nvCxnSpPr>
        <xdr:cNvPr id="679" name="直線コネクタ 678"/>
        <xdr:cNvCxnSpPr/>
      </xdr:nvCxnSpPr>
      <xdr:spPr>
        <a:xfrm>
          <a:off x="12814300" y="16891778"/>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55662</xdr:rowOff>
    </xdr:from>
    <xdr:to>
      <xdr:col>85</xdr:col>
      <xdr:colOff>177800</xdr:colOff>
      <xdr:row>97</xdr:row>
      <xdr:rowOff>157262</xdr:rowOff>
    </xdr:to>
    <xdr:sp macro="" textlink="">
      <xdr:nvSpPr>
        <xdr:cNvPr id="689" name="楕円 688"/>
        <xdr:cNvSpPr/>
      </xdr:nvSpPr>
      <xdr:spPr>
        <a:xfrm>
          <a:off x="16268700" y="166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78539</xdr:rowOff>
    </xdr:from>
    <xdr:ext cx="534377" cy="259045"/>
    <xdr:sp macro="" textlink="">
      <xdr:nvSpPr>
        <xdr:cNvPr id="690" name="積立金該当値テキスト"/>
        <xdr:cNvSpPr txBox="1"/>
      </xdr:nvSpPr>
      <xdr:spPr>
        <a:xfrm>
          <a:off x="16370300" y="165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108336</xdr:rowOff>
    </xdr:from>
    <xdr:to>
      <xdr:col>81</xdr:col>
      <xdr:colOff>101600</xdr:colOff>
      <xdr:row>97</xdr:row>
      <xdr:rowOff>38486</xdr:rowOff>
    </xdr:to>
    <xdr:sp macro="" textlink="">
      <xdr:nvSpPr>
        <xdr:cNvPr id="691" name="楕円 690"/>
        <xdr:cNvSpPr/>
      </xdr:nvSpPr>
      <xdr:spPr>
        <a:xfrm>
          <a:off x="15430500" y="165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55013</xdr:rowOff>
    </xdr:from>
    <xdr:ext cx="534377" cy="259045"/>
    <xdr:sp macro="" textlink="">
      <xdr:nvSpPr>
        <xdr:cNvPr id="692" name="テキスト ボックス 691"/>
        <xdr:cNvSpPr txBox="1"/>
      </xdr:nvSpPr>
      <xdr:spPr>
        <a:xfrm>
          <a:off x="15214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17238</xdr:rowOff>
    </xdr:from>
    <xdr:to>
      <xdr:col>76</xdr:col>
      <xdr:colOff>165100</xdr:colOff>
      <xdr:row>98</xdr:row>
      <xdr:rowOff>118838</xdr:rowOff>
    </xdr:to>
    <xdr:sp macro="" textlink="">
      <xdr:nvSpPr>
        <xdr:cNvPr id="693" name="楕円 692"/>
        <xdr:cNvSpPr/>
      </xdr:nvSpPr>
      <xdr:spPr>
        <a:xfrm>
          <a:off x="14541500" y="168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109965</xdr:rowOff>
    </xdr:from>
    <xdr:ext cx="534377" cy="259045"/>
    <xdr:sp macro="" textlink="">
      <xdr:nvSpPr>
        <xdr:cNvPr id="694" name="テキスト ボックス 693"/>
        <xdr:cNvSpPr txBox="1"/>
      </xdr:nvSpPr>
      <xdr:spPr>
        <a:xfrm>
          <a:off x="14325111" y="169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49256</xdr:rowOff>
    </xdr:from>
    <xdr:to>
      <xdr:col>72</xdr:col>
      <xdr:colOff>38100</xdr:colOff>
      <xdr:row>98</xdr:row>
      <xdr:rowOff>150856</xdr:rowOff>
    </xdr:to>
    <xdr:sp macro="" textlink="">
      <xdr:nvSpPr>
        <xdr:cNvPr id="695" name="楕円 694"/>
        <xdr:cNvSpPr/>
      </xdr:nvSpPr>
      <xdr:spPr>
        <a:xfrm>
          <a:off x="13652500" y="168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141983</xdr:rowOff>
    </xdr:from>
    <xdr:ext cx="469744" cy="259045"/>
    <xdr:sp macro="" textlink="">
      <xdr:nvSpPr>
        <xdr:cNvPr id="696" name="テキスト ボックス 695"/>
        <xdr:cNvSpPr txBox="1"/>
      </xdr:nvSpPr>
      <xdr:spPr>
        <a:xfrm>
          <a:off x="13468428" y="169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38878</xdr:rowOff>
    </xdr:from>
    <xdr:to>
      <xdr:col>67</xdr:col>
      <xdr:colOff>101600</xdr:colOff>
      <xdr:row>98</xdr:row>
      <xdr:rowOff>140478</xdr:rowOff>
    </xdr:to>
    <xdr:sp macro="" textlink="">
      <xdr:nvSpPr>
        <xdr:cNvPr id="697" name="楕円 696"/>
        <xdr:cNvSpPr/>
      </xdr:nvSpPr>
      <xdr:spPr>
        <a:xfrm>
          <a:off x="12763500" y="168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131605</xdr:rowOff>
    </xdr:from>
    <xdr:ext cx="534377" cy="259045"/>
    <xdr:sp macro="" textlink="">
      <xdr:nvSpPr>
        <xdr:cNvPr id="698" name="テキスト ボックス 697"/>
        <xdr:cNvSpPr txBox="1"/>
      </xdr:nvSpPr>
      <xdr:spPr>
        <a:xfrm>
          <a:off x="12547111" y="169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68700</xdr:rowOff>
    </xdr:from>
    <xdr:to>
      <xdr:col>116</xdr:col>
      <xdr:colOff>62864</xdr:colOff>
      <xdr:row>39</xdr:row>
      <xdr:rowOff>44450</xdr:rowOff>
    </xdr:to>
    <xdr:cxnSp macro="">
      <xdr:nvCxnSpPr>
        <xdr:cNvPr id="722" name="直線コネクタ 721"/>
        <xdr:cNvCxnSpPr/>
      </xdr:nvCxnSpPr>
      <xdr:spPr>
        <a:xfrm flipV="1">
          <a:off x="22159595" y="6412350"/>
          <a:ext cx="1269" cy="31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66863</xdr:rowOff>
    </xdr:from>
    <xdr:ext cx="249299" cy="259045"/>
    <xdr:sp macro="" textlink="">
      <xdr:nvSpPr>
        <xdr:cNvPr id="723" name="投資及び出資金最小値テキスト"/>
        <xdr:cNvSpPr txBox="1"/>
      </xdr:nvSpPr>
      <xdr:spPr>
        <a:xfrm>
          <a:off x="22212300" y="6753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15377</xdr:rowOff>
    </xdr:from>
    <xdr:ext cx="534377" cy="259045"/>
    <xdr:sp macro="" textlink="">
      <xdr:nvSpPr>
        <xdr:cNvPr id="725" name="投資及び出資金最大値テキスト"/>
        <xdr:cNvSpPr txBox="1"/>
      </xdr:nvSpPr>
      <xdr:spPr>
        <a:xfrm>
          <a:off x="22212300" y="61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68700</xdr:rowOff>
    </xdr:from>
    <xdr:to>
      <xdr:col>116</xdr:col>
      <xdr:colOff>152400</xdr:colOff>
      <xdr:row>37</xdr:row>
      <xdr:rowOff>68700</xdr:rowOff>
    </xdr:to>
    <xdr:cxnSp macro="">
      <xdr:nvCxnSpPr>
        <xdr:cNvPr id="726" name="直線コネクタ 725"/>
        <xdr:cNvCxnSpPr/>
      </xdr:nvCxnSpPr>
      <xdr:spPr>
        <a:xfrm>
          <a:off x="22072600" y="641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35592</xdr:rowOff>
    </xdr:from>
    <xdr:to>
      <xdr:col>116</xdr:col>
      <xdr:colOff>63500</xdr:colOff>
      <xdr:row>37</xdr:row>
      <xdr:rowOff>80092</xdr:rowOff>
    </xdr:to>
    <xdr:cxnSp macro="">
      <xdr:nvCxnSpPr>
        <xdr:cNvPr id="727" name="直線コネクタ 726"/>
        <xdr:cNvCxnSpPr/>
      </xdr:nvCxnSpPr>
      <xdr:spPr>
        <a:xfrm>
          <a:off x="21323300" y="6379242"/>
          <a:ext cx="8382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111313</xdr:rowOff>
    </xdr:from>
    <xdr:ext cx="469744" cy="259045"/>
    <xdr:sp macro="" textlink="">
      <xdr:nvSpPr>
        <xdr:cNvPr id="728" name="投資及び出資金平均値テキスト"/>
        <xdr:cNvSpPr txBox="1"/>
      </xdr:nvSpPr>
      <xdr:spPr>
        <a:xfrm>
          <a:off x="22212300" y="662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132886</xdr:rowOff>
    </xdr:from>
    <xdr:to>
      <xdr:col>116</xdr:col>
      <xdr:colOff>114300</xdr:colOff>
      <xdr:row>39</xdr:row>
      <xdr:rowOff>63036</xdr:rowOff>
    </xdr:to>
    <xdr:sp macro="" textlink="">
      <xdr:nvSpPr>
        <xdr:cNvPr id="729" name="フローチャート: 判断 728"/>
        <xdr:cNvSpPr/>
      </xdr:nvSpPr>
      <xdr:spPr>
        <a:xfrm>
          <a:off x="22110700" y="664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32544</xdr:rowOff>
    </xdr:from>
    <xdr:to>
      <xdr:col>111</xdr:col>
      <xdr:colOff>177800</xdr:colOff>
      <xdr:row>37</xdr:row>
      <xdr:rowOff>35592</xdr:rowOff>
    </xdr:to>
    <xdr:cxnSp macro="">
      <xdr:nvCxnSpPr>
        <xdr:cNvPr id="730" name="直線コネクタ 729"/>
        <xdr:cNvCxnSpPr/>
      </xdr:nvCxnSpPr>
      <xdr:spPr>
        <a:xfrm>
          <a:off x="20434300" y="63761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128029</xdr:rowOff>
    </xdr:from>
    <xdr:to>
      <xdr:col>112</xdr:col>
      <xdr:colOff>38100</xdr:colOff>
      <xdr:row>39</xdr:row>
      <xdr:rowOff>58179</xdr:rowOff>
    </xdr:to>
    <xdr:sp macro="" textlink="">
      <xdr:nvSpPr>
        <xdr:cNvPr id="731" name="フローチャート: 判断 730"/>
        <xdr:cNvSpPr/>
      </xdr:nvSpPr>
      <xdr:spPr>
        <a:xfrm>
          <a:off x="21272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49306</xdr:rowOff>
    </xdr:from>
    <xdr:ext cx="469744" cy="259045"/>
    <xdr:sp macro="" textlink="">
      <xdr:nvSpPr>
        <xdr:cNvPr id="732" name="テキスト ボックス 731"/>
        <xdr:cNvSpPr txBox="1"/>
      </xdr:nvSpPr>
      <xdr:spPr>
        <a:xfrm>
          <a:off x="21088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158540</xdr:rowOff>
    </xdr:from>
    <xdr:to>
      <xdr:col>107</xdr:col>
      <xdr:colOff>50800</xdr:colOff>
      <xdr:row>37</xdr:row>
      <xdr:rowOff>32544</xdr:rowOff>
    </xdr:to>
    <xdr:cxnSp macro="">
      <xdr:nvCxnSpPr>
        <xdr:cNvPr id="733" name="直線コネクタ 732"/>
        <xdr:cNvCxnSpPr/>
      </xdr:nvCxnSpPr>
      <xdr:spPr>
        <a:xfrm>
          <a:off x="19545300" y="5987840"/>
          <a:ext cx="889000" cy="3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34" name="フローチャート: 判断 733"/>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45420</xdr:rowOff>
    </xdr:from>
    <xdr:ext cx="469744" cy="259045"/>
    <xdr:sp macro="" textlink="">
      <xdr:nvSpPr>
        <xdr:cNvPr id="735" name="テキスト ボックス 734"/>
        <xdr:cNvSpPr txBox="1"/>
      </xdr:nvSpPr>
      <xdr:spPr>
        <a:xfrm>
          <a:off x="20199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17361</xdr:rowOff>
    </xdr:from>
    <xdr:to>
      <xdr:col>102</xdr:col>
      <xdr:colOff>114300</xdr:colOff>
      <xdr:row>34</xdr:row>
      <xdr:rowOff>158540</xdr:rowOff>
    </xdr:to>
    <xdr:cxnSp macro="">
      <xdr:nvCxnSpPr>
        <xdr:cNvPr id="736" name="直線コネクタ 735"/>
        <xdr:cNvCxnSpPr/>
      </xdr:nvCxnSpPr>
      <xdr:spPr>
        <a:xfrm>
          <a:off x="18656300" y="5332311"/>
          <a:ext cx="889000" cy="65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121514</xdr:rowOff>
    </xdr:from>
    <xdr:to>
      <xdr:col>102</xdr:col>
      <xdr:colOff>165100</xdr:colOff>
      <xdr:row>39</xdr:row>
      <xdr:rowOff>51664</xdr:rowOff>
    </xdr:to>
    <xdr:sp macro="" textlink="">
      <xdr:nvSpPr>
        <xdr:cNvPr id="737" name="フローチャート: 判断 736"/>
        <xdr:cNvSpPr/>
      </xdr:nvSpPr>
      <xdr:spPr>
        <a:xfrm>
          <a:off x="19494500" y="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42791</xdr:rowOff>
    </xdr:from>
    <xdr:ext cx="469744" cy="259045"/>
    <xdr:sp macro="" textlink="">
      <xdr:nvSpPr>
        <xdr:cNvPr id="738" name="テキスト ボックス 737"/>
        <xdr:cNvSpPr txBox="1"/>
      </xdr:nvSpPr>
      <xdr:spPr>
        <a:xfrm>
          <a:off x="19310428" y="67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111893</xdr:rowOff>
    </xdr:from>
    <xdr:to>
      <xdr:col>98</xdr:col>
      <xdr:colOff>38100</xdr:colOff>
      <xdr:row>39</xdr:row>
      <xdr:rowOff>42043</xdr:rowOff>
    </xdr:to>
    <xdr:sp macro="" textlink="">
      <xdr:nvSpPr>
        <xdr:cNvPr id="739" name="フローチャート: 判断 738"/>
        <xdr:cNvSpPr/>
      </xdr:nvSpPr>
      <xdr:spPr>
        <a:xfrm>
          <a:off x="186055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33170</xdr:rowOff>
    </xdr:from>
    <xdr:ext cx="469744" cy="259045"/>
    <xdr:sp macro="" textlink="">
      <xdr:nvSpPr>
        <xdr:cNvPr id="740" name="テキスト ボックス 739"/>
        <xdr:cNvSpPr txBox="1"/>
      </xdr:nvSpPr>
      <xdr:spPr>
        <a:xfrm>
          <a:off x="18421428" y="671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29292</xdr:rowOff>
    </xdr:from>
    <xdr:to>
      <xdr:col>116</xdr:col>
      <xdr:colOff>114300</xdr:colOff>
      <xdr:row>37</xdr:row>
      <xdr:rowOff>130892</xdr:rowOff>
    </xdr:to>
    <xdr:sp macro="" textlink="">
      <xdr:nvSpPr>
        <xdr:cNvPr id="746" name="楕円 745"/>
        <xdr:cNvSpPr/>
      </xdr:nvSpPr>
      <xdr:spPr>
        <a:xfrm>
          <a:off x="22110700" y="63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142377</xdr:rowOff>
    </xdr:from>
    <xdr:ext cx="534377" cy="259045"/>
    <xdr:sp macro="" textlink="">
      <xdr:nvSpPr>
        <xdr:cNvPr id="747" name="投資及び出資金該当値テキスト"/>
        <xdr:cNvSpPr txBox="1"/>
      </xdr:nvSpPr>
      <xdr:spPr>
        <a:xfrm>
          <a:off x="22212300" y="63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156242</xdr:rowOff>
    </xdr:from>
    <xdr:to>
      <xdr:col>112</xdr:col>
      <xdr:colOff>38100</xdr:colOff>
      <xdr:row>37</xdr:row>
      <xdr:rowOff>86392</xdr:rowOff>
    </xdr:to>
    <xdr:sp macro="" textlink="">
      <xdr:nvSpPr>
        <xdr:cNvPr id="748" name="楕円 747"/>
        <xdr:cNvSpPr/>
      </xdr:nvSpPr>
      <xdr:spPr>
        <a:xfrm>
          <a:off x="21272500" y="63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102919</xdr:rowOff>
    </xdr:from>
    <xdr:ext cx="534377" cy="259045"/>
    <xdr:sp macro="" textlink="">
      <xdr:nvSpPr>
        <xdr:cNvPr id="749" name="テキスト ボックス 748"/>
        <xdr:cNvSpPr txBox="1"/>
      </xdr:nvSpPr>
      <xdr:spPr>
        <a:xfrm>
          <a:off x="21056111" y="61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153194</xdr:rowOff>
    </xdr:from>
    <xdr:to>
      <xdr:col>107</xdr:col>
      <xdr:colOff>101600</xdr:colOff>
      <xdr:row>37</xdr:row>
      <xdr:rowOff>83344</xdr:rowOff>
    </xdr:to>
    <xdr:sp macro="" textlink="">
      <xdr:nvSpPr>
        <xdr:cNvPr id="750" name="楕円 749"/>
        <xdr:cNvSpPr/>
      </xdr:nvSpPr>
      <xdr:spPr>
        <a:xfrm>
          <a:off x="20383500" y="63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99871</xdr:rowOff>
    </xdr:from>
    <xdr:ext cx="534377" cy="259045"/>
    <xdr:sp macro="" textlink="">
      <xdr:nvSpPr>
        <xdr:cNvPr id="751" name="テキスト ボックス 750"/>
        <xdr:cNvSpPr txBox="1"/>
      </xdr:nvSpPr>
      <xdr:spPr>
        <a:xfrm>
          <a:off x="20167111" y="61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107740</xdr:rowOff>
    </xdr:from>
    <xdr:to>
      <xdr:col>102</xdr:col>
      <xdr:colOff>165100</xdr:colOff>
      <xdr:row>35</xdr:row>
      <xdr:rowOff>37890</xdr:rowOff>
    </xdr:to>
    <xdr:sp macro="" textlink="">
      <xdr:nvSpPr>
        <xdr:cNvPr id="752" name="楕円 751"/>
        <xdr:cNvSpPr/>
      </xdr:nvSpPr>
      <xdr:spPr>
        <a:xfrm>
          <a:off x="19494500" y="59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54417</xdr:rowOff>
    </xdr:from>
    <xdr:ext cx="534377" cy="259045"/>
    <xdr:sp macro="" textlink="">
      <xdr:nvSpPr>
        <xdr:cNvPr id="753" name="テキスト ボックス 752"/>
        <xdr:cNvSpPr txBox="1"/>
      </xdr:nvSpPr>
      <xdr:spPr>
        <a:xfrm>
          <a:off x="19278111" y="57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138011</xdr:rowOff>
    </xdr:from>
    <xdr:to>
      <xdr:col>98</xdr:col>
      <xdr:colOff>38100</xdr:colOff>
      <xdr:row>31</xdr:row>
      <xdr:rowOff>68161</xdr:rowOff>
    </xdr:to>
    <xdr:sp macro="" textlink="">
      <xdr:nvSpPr>
        <xdr:cNvPr id="754" name="楕円 753"/>
        <xdr:cNvSpPr/>
      </xdr:nvSpPr>
      <xdr:spPr>
        <a:xfrm>
          <a:off x="18605500" y="5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84688</xdr:rowOff>
    </xdr:from>
    <xdr:ext cx="534377" cy="259045"/>
    <xdr:sp macro="" textlink="">
      <xdr:nvSpPr>
        <xdr:cNvPr id="755" name="テキスト ボックス 754"/>
        <xdr:cNvSpPr txBox="1"/>
      </xdr:nvSpPr>
      <xdr:spPr>
        <a:xfrm>
          <a:off x="18389111" y="505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114485</xdr:rowOff>
    </xdr:from>
    <xdr:to>
      <xdr:col>116</xdr:col>
      <xdr:colOff>63500</xdr:colOff>
      <xdr:row>58</xdr:row>
      <xdr:rowOff>124269</xdr:rowOff>
    </xdr:to>
    <xdr:cxnSp macro="">
      <xdr:nvCxnSpPr>
        <xdr:cNvPr id="782" name="直線コネクタ 781"/>
        <xdr:cNvCxnSpPr/>
      </xdr:nvCxnSpPr>
      <xdr:spPr>
        <a:xfrm>
          <a:off x="21323300" y="10058585"/>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110073</xdr:rowOff>
    </xdr:from>
    <xdr:to>
      <xdr:col>111</xdr:col>
      <xdr:colOff>177800</xdr:colOff>
      <xdr:row>58</xdr:row>
      <xdr:rowOff>114485</xdr:rowOff>
    </xdr:to>
    <xdr:cxnSp macro="">
      <xdr:nvCxnSpPr>
        <xdr:cNvPr id="785" name="直線コネクタ 784"/>
        <xdr:cNvCxnSpPr/>
      </xdr:nvCxnSpPr>
      <xdr:spPr>
        <a:xfrm>
          <a:off x="20434300" y="1005417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110073</xdr:rowOff>
    </xdr:from>
    <xdr:to>
      <xdr:col>107</xdr:col>
      <xdr:colOff>50800</xdr:colOff>
      <xdr:row>58</xdr:row>
      <xdr:rowOff>115400</xdr:rowOff>
    </xdr:to>
    <xdr:cxnSp macro="">
      <xdr:nvCxnSpPr>
        <xdr:cNvPr id="788" name="直線コネクタ 787"/>
        <xdr:cNvCxnSpPr/>
      </xdr:nvCxnSpPr>
      <xdr:spPr>
        <a:xfrm flipV="1">
          <a:off x="19545300" y="10054173"/>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115400</xdr:rowOff>
    </xdr:from>
    <xdr:to>
      <xdr:col>102</xdr:col>
      <xdr:colOff>114300</xdr:colOff>
      <xdr:row>58</xdr:row>
      <xdr:rowOff>125344</xdr:rowOff>
    </xdr:to>
    <xdr:cxnSp macro="">
      <xdr:nvCxnSpPr>
        <xdr:cNvPr id="791" name="直線コネクタ 790"/>
        <xdr:cNvCxnSpPr/>
      </xdr:nvCxnSpPr>
      <xdr:spPr>
        <a:xfrm flipV="1">
          <a:off x="18656300" y="1005950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73469</xdr:rowOff>
    </xdr:from>
    <xdr:to>
      <xdr:col>116</xdr:col>
      <xdr:colOff>114300</xdr:colOff>
      <xdr:row>59</xdr:row>
      <xdr:rowOff>3619</xdr:rowOff>
    </xdr:to>
    <xdr:sp macro="" textlink="">
      <xdr:nvSpPr>
        <xdr:cNvPr id="801" name="楕円 800"/>
        <xdr:cNvSpPr/>
      </xdr:nvSpPr>
      <xdr:spPr>
        <a:xfrm>
          <a:off x="22110700" y="100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63685</xdr:rowOff>
    </xdr:from>
    <xdr:to>
      <xdr:col>112</xdr:col>
      <xdr:colOff>38100</xdr:colOff>
      <xdr:row>58</xdr:row>
      <xdr:rowOff>165285</xdr:rowOff>
    </xdr:to>
    <xdr:sp macro="" textlink="">
      <xdr:nvSpPr>
        <xdr:cNvPr id="803" name="楕円 802"/>
        <xdr:cNvSpPr/>
      </xdr:nvSpPr>
      <xdr:spPr>
        <a:xfrm>
          <a:off x="21272500" y="100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156412</xdr:rowOff>
    </xdr:from>
    <xdr:ext cx="469744" cy="259045"/>
    <xdr:sp macro="" textlink="">
      <xdr:nvSpPr>
        <xdr:cNvPr id="804" name="テキスト ボックス 803"/>
        <xdr:cNvSpPr txBox="1"/>
      </xdr:nvSpPr>
      <xdr:spPr>
        <a:xfrm>
          <a:off x="21088428" y="101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59273</xdr:rowOff>
    </xdr:from>
    <xdr:to>
      <xdr:col>107</xdr:col>
      <xdr:colOff>101600</xdr:colOff>
      <xdr:row>58</xdr:row>
      <xdr:rowOff>160873</xdr:rowOff>
    </xdr:to>
    <xdr:sp macro="" textlink="">
      <xdr:nvSpPr>
        <xdr:cNvPr id="805" name="楕円 804"/>
        <xdr:cNvSpPr/>
      </xdr:nvSpPr>
      <xdr:spPr>
        <a:xfrm>
          <a:off x="20383500" y="100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152000</xdr:rowOff>
    </xdr:from>
    <xdr:ext cx="469744" cy="259045"/>
    <xdr:sp macro="" textlink="">
      <xdr:nvSpPr>
        <xdr:cNvPr id="806" name="テキスト ボックス 805"/>
        <xdr:cNvSpPr txBox="1"/>
      </xdr:nvSpPr>
      <xdr:spPr>
        <a:xfrm>
          <a:off x="20199428" y="1009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64600</xdr:rowOff>
    </xdr:from>
    <xdr:to>
      <xdr:col>102</xdr:col>
      <xdr:colOff>165100</xdr:colOff>
      <xdr:row>58</xdr:row>
      <xdr:rowOff>166200</xdr:rowOff>
    </xdr:to>
    <xdr:sp macro="" textlink="">
      <xdr:nvSpPr>
        <xdr:cNvPr id="807" name="楕円 806"/>
        <xdr:cNvSpPr/>
      </xdr:nvSpPr>
      <xdr:spPr>
        <a:xfrm>
          <a:off x="19494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157327</xdr:rowOff>
    </xdr:from>
    <xdr:ext cx="469744" cy="259045"/>
    <xdr:sp macro="" textlink="">
      <xdr:nvSpPr>
        <xdr:cNvPr id="808" name="テキスト ボックス 807"/>
        <xdr:cNvSpPr txBox="1"/>
      </xdr:nvSpPr>
      <xdr:spPr>
        <a:xfrm>
          <a:off x="19310428" y="101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74544</xdr:rowOff>
    </xdr:from>
    <xdr:to>
      <xdr:col>98</xdr:col>
      <xdr:colOff>38100</xdr:colOff>
      <xdr:row>59</xdr:row>
      <xdr:rowOff>4694</xdr:rowOff>
    </xdr:to>
    <xdr:sp macro="" textlink="">
      <xdr:nvSpPr>
        <xdr:cNvPr id="809" name="楕円 808"/>
        <xdr:cNvSpPr/>
      </xdr:nvSpPr>
      <xdr:spPr>
        <a:xfrm>
          <a:off x="18605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167271</xdr:rowOff>
    </xdr:from>
    <xdr:ext cx="378565" cy="259045"/>
    <xdr:sp macro="" textlink="">
      <xdr:nvSpPr>
        <xdr:cNvPr id="810" name="テキスト ボックス 809"/>
        <xdr:cNvSpPr txBox="1"/>
      </xdr:nvSpPr>
      <xdr:spPr>
        <a:xfrm>
          <a:off x="18467017" y="101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88320</xdr:rowOff>
    </xdr:from>
    <xdr:to>
      <xdr:col>116</xdr:col>
      <xdr:colOff>63500</xdr:colOff>
      <xdr:row>76</xdr:row>
      <xdr:rowOff>96788</xdr:rowOff>
    </xdr:to>
    <xdr:cxnSp macro="">
      <xdr:nvCxnSpPr>
        <xdr:cNvPr id="841" name="直線コネクタ 840"/>
        <xdr:cNvCxnSpPr/>
      </xdr:nvCxnSpPr>
      <xdr:spPr>
        <a:xfrm flipV="1">
          <a:off x="21323300" y="13118520"/>
          <a:ext cx="8382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87295</xdr:rowOff>
    </xdr:from>
    <xdr:to>
      <xdr:col>111</xdr:col>
      <xdr:colOff>177800</xdr:colOff>
      <xdr:row>76</xdr:row>
      <xdr:rowOff>96788</xdr:rowOff>
    </xdr:to>
    <xdr:cxnSp macro="">
      <xdr:nvCxnSpPr>
        <xdr:cNvPr id="844" name="直線コネクタ 843"/>
        <xdr:cNvCxnSpPr/>
      </xdr:nvCxnSpPr>
      <xdr:spPr>
        <a:xfrm>
          <a:off x="20434300" y="13117495"/>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87295</xdr:rowOff>
    </xdr:from>
    <xdr:to>
      <xdr:col>107</xdr:col>
      <xdr:colOff>50800</xdr:colOff>
      <xdr:row>76</xdr:row>
      <xdr:rowOff>133865</xdr:rowOff>
    </xdr:to>
    <xdr:cxnSp macro="">
      <xdr:nvCxnSpPr>
        <xdr:cNvPr id="847" name="直線コネクタ 846"/>
        <xdr:cNvCxnSpPr/>
      </xdr:nvCxnSpPr>
      <xdr:spPr>
        <a:xfrm flipV="1">
          <a:off x="19545300" y="13117495"/>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133865</xdr:rowOff>
    </xdr:from>
    <xdr:to>
      <xdr:col>102</xdr:col>
      <xdr:colOff>114300</xdr:colOff>
      <xdr:row>76</xdr:row>
      <xdr:rowOff>143825</xdr:rowOff>
    </xdr:to>
    <xdr:cxnSp macro="">
      <xdr:nvCxnSpPr>
        <xdr:cNvPr id="850" name="直線コネクタ 849"/>
        <xdr:cNvCxnSpPr/>
      </xdr:nvCxnSpPr>
      <xdr:spPr>
        <a:xfrm flipV="1">
          <a:off x="18656300" y="13164065"/>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37520</xdr:rowOff>
    </xdr:from>
    <xdr:to>
      <xdr:col>116</xdr:col>
      <xdr:colOff>114300</xdr:colOff>
      <xdr:row>76</xdr:row>
      <xdr:rowOff>139120</xdr:rowOff>
    </xdr:to>
    <xdr:sp macro="" textlink="">
      <xdr:nvSpPr>
        <xdr:cNvPr id="860" name="楕円 859"/>
        <xdr:cNvSpPr/>
      </xdr:nvSpPr>
      <xdr:spPr>
        <a:xfrm>
          <a:off x="22110700" y="130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15947</xdr:rowOff>
    </xdr:from>
    <xdr:ext cx="534377" cy="259045"/>
    <xdr:sp macro="" textlink="">
      <xdr:nvSpPr>
        <xdr:cNvPr id="861" name="繰出金該当値テキスト"/>
        <xdr:cNvSpPr txBox="1"/>
      </xdr:nvSpPr>
      <xdr:spPr>
        <a:xfrm>
          <a:off x="22212300" y="1304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45988</xdr:rowOff>
    </xdr:from>
    <xdr:to>
      <xdr:col>112</xdr:col>
      <xdr:colOff>38100</xdr:colOff>
      <xdr:row>76</xdr:row>
      <xdr:rowOff>147588</xdr:rowOff>
    </xdr:to>
    <xdr:sp macro="" textlink="">
      <xdr:nvSpPr>
        <xdr:cNvPr id="862" name="楕円 861"/>
        <xdr:cNvSpPr/>
      </xdr:nvSpPr>
      <xdr:spPr>
        <a:xfrm>
          <a:off x="21272500" y="130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138715</xdr:rowOff>
    </xdr:from>
    <xdr:ext cx="534377" cy="259045"/>
    <xdr:sp macro="" textlink="">
      <xdr:nvSpPr>
        <xdr:cNvPr id="863" name="テキスト ボックス 862"/>
        <xdr:cNvSpPr txBox="1"/>
      </xdr:nvSpPr>
      <xdr:spPr>
        <a:xfrm>
          <a:off x="21056111" y="13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36495</xdr:rowOff>
    </xdr:from>
    <xdr:to>
      <xdr:col>107</xdr:col>
      <xdr:colOff>101600</xdr:colOff>
      <xdr:row>76</xdr:row>
      <xdr:rowOff>138095</xdr:rowOff>
    </xdr:to>
    <xdr:sp macro="" textlink="">
      <xdr:nvSpPr>
        <xdr:cNvPr id="864" name="楕円 863"/>
        <xdr:cNvSpPr/>
      </xdr:nvSpPr>
      <xdr:spPr>
        <a:xfrm>
          <a:off x="20383500" y="130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129222</xdr:rowOff>
    </xdr:from>
    <xdr:ext cx="534377" cy="259045"/>
    <xdr:sp macro="" textlink="">
      <xdr:nvSpPr>
        <xdr:cNvPr id="865" name="テキスト ボックス 864"/>
        <xdr:cNvSpPr txBox="1"/>
      </xdr:nvSpPr>
      <xdr:spPr>
        <a:xfrm>
          <a:off x="20167111" y="1315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83065</xdr:rowOff>
    </xdr:from>
    <xdr:to>
      <xdr:col>102</xdr:col>
      <xdr:colOff>165100</xdr:colOff>
      <xdr:row>77</xdr:row>
      <xdr:rowOff>13215</xdr:rowOff>
    </xdr:to>
    <xdr:sp macro="" textlink="">
      <xdr:nvSpPr>
        <xdr:cNvPr id="866" name="楕円 865"/>
        <xdr:cNvSpPr/>
      </xdr:nvSpPr>
      <xdr:spPr>
        <a:xfrm>
          <a:off x="19494500" y="131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4342</xdr:rowOff>
    </xdr:from>
    <xdr:ext cx="534377" cy="259045"/>
    <xdr:sp macro="" textlink="">
      <xdr:nvSpPr>
        <xdr:cNvPr id="867" name="テキスト ボックス 866"/>
        <xdr:cNvSpPr txBox="1"/>
      </xdr:nvSpPr>
      <xdr:spPr>
        <a:xfrm>
          <a:off x="19278111" y="132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93025</xdr:rowOff>
    </xdr:from>
    <xdr:to>
      <xdr:col>98</xdr:col>
      <xdr:colOff>38100</xdr:colOff>
      <xdr:row>77</xdr:row>
      <xdr:rowOff>23175</xdr:rowOff>
    </xdr:to>
    <xdr:sp macro="" textlink="">
      <xdr:nvSpPr>
        <xdr:cNvPr id="868" name="楕円 867"/>
        <xdr:cNvSpPr/>
      </xdr:nvSpPr>
      <xdr:spPr>
        <a:xfrm>
          <a:off x="18605500" y="1312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14302</xdr:rowOff>
    </xdr:from>
    <xdr:ext cx="534377" cy="259045"/>
    <xdr:sp macro="" textlink="">
      <xdr:nvSpPr>
        <xdr:cNvPr id="869" name="テキスト ボックス 868"/>
        <xdr:cNvSpPr txBox="1"/>
      </xdr:nvSpPr>
      <xdr:spPr>
        <a:xfrm>
          <a:off x="18389111" y="1321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10,566
202.23
9,012,667
8,779,096
185,452
5,337,992
12,615,999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39307</xdr:rowOff>
    </xdr:from>
    <xdr:to>
      <xdr:col>24</xdr:col>
      <xdr:colOff>63500</xdr:colOff>
      <xdr:row>35</xdr:row>
      <xdr:rowOff>137795</xdr:rowOff>
    </xdr:to>
    <xdr:cxnSp macro="">
      <xdr:nvCxnSpPr>
        <xdr:cNvPr id="61" name="直線コネクタ 60"/>
        <xdr:cNvCxnSpPr/>
      </xdr:nvCxnSpPr>
      <xdr:spPr>
        <a:xfrm flipV="1">
          <a:off x="3797300" y="6040057"/>
          <a:ext cx="8382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137795</xdr:rowOff>
    </xdr:to>
    <xdr:cxnSp macro="">
      <xdr:nvCxnSpPr>
        <xdr:cNvPr id="64" name="直線コネクタ 63"/>
        <xdr:cNvCxnSpPr/>
      </xdr:nvCxnSpPr>
      <xdr:spPr>
        <a:xfrm>
          <a:off x="2908300" y="605967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11113</xdr:rowOff>
    </xdr:from>
    <xdr:to>
      <xdr:col>15</xdr:col>
      <xdr:colOff>50800</xdr:colOff>
      <xdr:row>35</xdr:row>
      <xdr:rowOff>58928</xdr:rowOff>
    </xdr:to>
    <xdr:cxnSp macro="">
      <xdr:nvCxnSpPr>
        <xdr:cNvPr id="67" name="直線コネクタ 66"/>
        <xdr:cNvCxnSpPr/>
      </xdr:nvCxnSpPr>
      <xdr:spPr>
        <a:xfrm>
          <a:off x="2019300" y="6011863"/>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11113</xdr:rowOff>
    </xdr:from>
    <xdr:to>
      <xdr:col>10</xdr:col>
      <xdr:colOff>114300</xdr:colOff>
      <xdr:row>35</xdr:row>
      <xdr:rowOff>31877</xdr:rowOff>
    </xdr:to>
    <xdr:cxnSp macro="">
      <xdr:nvCxnSpPr>
        <xdr:cNvPr id="70" name="直線コネクタ 69"/>
        <xdr:cNvCxnSpPr/>
      </xdr:nvCxnSpPr>
      <xdr:spPr>
        <a:xfrm flipV="1">
          <a:off x="1130300" y="6011863"/>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159957</xdr:rowOff>
    </xdr:from>
    <xdr:to>
      <xdr:col>24</xdr:col>
      <xdr:colOff>114300</xdr:colOff>
      <xdr:row>35</xdr:row>
      <xdr:rowOff>90107</xdr:rowOff>
    </xdr:to>
    <xdr:sp macro="" textlink="">
      <xdr:nvSpPr>
        <xdr:cNvPr id="80" name="楕円 79"/>
        <xdr:cNvSpPr/>
      </xdr:nvSpPr>
      <xdr:spPr>
        <a:xfrm>
          <a:off x="4584700" y="59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11384</xdr:rowOff>
    </xdr:from>
    <xdr:ext cx="469744" cy="259045"/>
    <xdr:sp macro="" textlink="">
      <xdr:nvSpPr>
        <xdr:cNvPr id="81" name="議会費該当値テキスト"/>
        <xdr:cNvSpPr txBox="1"/>
      </xdr:nvSpPr>
      <xdr:spPr>
        <a:xfrm>
          <a:off x="4686300"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86995</xdr:rowOff>
    </xdr:from>
    <xdr:to>
      <xdr:col>20</xdr:col>
      <xdr:colOff>38100</xdr:colOff>
      <xdr:row>36</xdr:row>
      <xdr:rowOff>17145</xdr:rowOff>
    </xdr:to>
    <xdr:sp macro="" textlink="">
      <xdr:nvSpPr>
        <xdr:cNvPr id="82" name="楕円 81"/>
        <xdr:cNvSpPr/>
      </xdr:nvSpPr>
      <xdr:spPr>
        <a:xfrm>
          <a:off x="3746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33672</xdr:rowOff>
    </xdr:from>
    <xdr:ext cx="469744" cy="259045"/>
    <xdr:sp macro="" textlink="">
      <xdr:nvSpPr>
        <xdr:cNvPr id="83" name="テキスト ボックス 82"/>
        <xdr:cNvSpPr txBox="1"/>
      </xdr:nvSpPr>
      <xdr:spPr>
        <a:xfrm>
          <a:off x="3562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xdr:rowOff>
    </xdr:from>
    <xdr:to>
      <xdr:col>15</xdr:col>
      <xdr:colOff>101600</xdr:colOff>
      <xdr:row>35</xdr:row>
      <xdr:rowOff>109728</xdr:rowOff>
    </xdr:to>
    <xdr:sp macro="" textlink="">
      <xdr:nvSpPr>
        <xdr:cNvPr id="84" name="楕円 83"/>
        <xdr:cNvSpPr/>
      </xdr:nvSpPr>
      <xdr:spPr>
        <a:xfrm>
          <a:off x="2857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126255</xdr:rowOff>
    </xdr:from>
    <xdr:ext cx="469744" cy="259045"/>
    <xdr:sp macro="" textlink="">
      <xdr:nvSpPr>
        <xdr:cNvPr id="85" name="テキスト ボックス 84"/>
        <xdr:cNvSpPr txBox="1"/>
      </xdr:nvSpPr>
      <xdr:spPr>
        <a:xfrm>
          <a:off x="2673428" y="57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131763</xdr:rowOff>
    </xdr:from>
    <xdr:to>
      <xdr:col>10</xdr:col>
      <xdr:colOff>165100</xdr:colOff>
      <xdr:row>35</xdr:row>
      <xdr:rowOff>61913</xdr:rowOff>
    </xdr:to>
    <xdr:sp macro="" textlink="">
      <xdr:nvSpPr>
        <xdr:cNvPr id="86" name="楕円 85"/>
        <xdr:cNvSpPr/>
      </xdr:nvSpPr>
      <xdr:spPr>
        <a:xfrm>
          <a:off x="1968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78440</xdr:rowOff>
    </xdr:from>
    <xdr:ext cx="469744" cy="259045"/>
    <xdr:sp macro="" textlink="">
      <xdr:nvSpPr>
        <xdr:cNvPr id="87" name="テキスト ボックス 86"/>
        <xdr:cNvSpPr txBox="1"/>
      </xdr:nvSpPr>
      <xdr:spPr>
        <a:xfrm>
          <a:off x="1784428" y="573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152527</xdr:rowOff>
    </xdr:from>
    <xdr:to>
      <xdr:col>6</xdr:col>
      <xdr:colOff>38100</xdr:colOff>
      <xdr:row>35</xdr:row>
      <xdr:rowOff>82677</xdr:rowOff>
    </xdr:to>
    <xdr:sp macro="" textlink="">
      <xdr:nvSpPr>
        <xdr:cNvPr id="88" name="楕円 87"/>
        <xdr:cNvSpPr/>
      </xdr:nvSpPr>
      <xdr:spPr>
        <a:xfrm>
          <a:off x="1079500" y="59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99204</xdr:rowOff>
    </xdr:from>
    <xdr:ext cx="469744" cy="259045"/>
    <xdr:sp macro="" textlink="">
      <xdr:nvSpPr>
        <xdr:cNvPr id="89" name="テキスト ボックス 88"/>
        <xdr:cNvSpPr txBox="1"/>
      </xdr:nvSpPr>
      <xdr:spPr>
        <a:xfrm>
          <a:off x="895428"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66280</xdr:rowOff>
    </xdr:from>
    <xdr:to>
      <xdr:col>24</xdr:col>
      <xdr:colOff>63500</xdr:colOff>
      <xdr:row>56</xdr:row>
      <xdr:rowOff>78386</xdr:rowOff>
    </xdr:to>
    <xdr:cxnSp macro="">
      <xdr:nvCxnSpPr>
        <xdr:cNvPr id="120" name="直線コネクタ 119"/>
        <xdr:cNvCxnSpPr/>
      </xdr:nvCxnSpPr>
      <xdr:spPr>
        <a:xfrm>
          <a:off x="3797300" y="9667480"/>
          <a:ext cx="8382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88605</xdr:rowOff>
    </xdr:from>
    <xdr:to>
      <xdr:col>19</xdr:col>
      <xdr:colOff>177800</xdr:colOff>
      <xdr:row>56</xdr:row>
      <xdr:rowOff>66280</xdr:rowOff>
    </xdr:to>
    <xdr:cxnSp macro="">
      <xdr:nvCxnSpPr>
        <xdr:cNvPr id="123" name="直線コネクタ 122"/>
        <xdr:cNvCxnSpPr/>
      </xdr:nvCxnSpPr>
      <xdr:spPr>
        <a:xfrm>
          <a:off x="2908300" y="9518355"/>
          <a:ext cx="889000" cy="14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88605</xdr:rowOff>
    </xdr:from>
    <xdr:to>
      <xdr:col>15</xdr:col>
      <xdr:colOff>50800</xdr:colOff>
      <xdr:row>57</xdr:row>
      <xdr:rowOff>55693</xdr:rowOff>
    </xdr:to>
    <xdr:cxnSp macro="">
      <xdr:nvCxnSpPr>
        <xdr:cNvPr id="126" name="直線コネクタ 125"/>
        <xdr:cNvCxnSpPr/>
      </xdr:nvCxnSpPr>
      <xdr:spPr>
        <a:xfrm flipV="1">
          <a:off x="2019300" y="9518355"/>
          <a:ext cx="889000" cy="30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151457</xdr:rowOff>
    </xdr:from>
    <xdr:to>
      <xdr:col>10</xdr:col>
      <xdr:colOff>114300</xdr:colOff>
      <xdr:row>57</xdr:row>
      <xdr:rowOff>55693</xdr:rowOff>
    </xdr:to>
    <xdr:cxnSp macro="">
      <xdr:nvCxnSpPr>
        <xdr:cNvPr id="129" name="直線コネクタ 128"/>
        <xdr:cNvCxnSpPr/>
      </xdr:nvCxnSpPr>
      <xdr:spPr>
        <a:xfrm>
          <a:off x="1130300" y="9752657"/>
          <a:ext cx="889000" cy="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27586</xdr:rowOff>
    </xdr:from>
    <xdr:to>
      <xdr:col>24</xdr:col>
      <xdr:colOff>114300</xdr:colOff>
      <xdr:row>56</xdr:row>
      <xdr:rowOff>129186</xdr:rowOff>
    </xdr:to>
    <xdr:sp macro="" textlink="">
      <xdr:nvSpPr>
        <xdr:cNvPr id="139" name="楕円 138"/>
        <xdr:cNvSpPr/>
      </xdr:nvSpPr>
      <xdr:spPr>
        <a:xfrm>
          <a:off x="4584700" y="96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50463</xdr:rowOff>
    </xdr:from>
    <xdr:ext cx="599010" cy="259045"/>
    <xdr:sp macro="" textlink="">
      <xdr:nvSpPr>
        <xdr:cNvPr id="140" name="総務費該当値テキスト"/>
        <xdr:cNvSpPr txBox="1"/>
      </xdr:nvSpPr>
      <xdr:spPr>
        <a:xfrm>
          <a:off x="4686300" y="94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15480</xdr:rowOff>
    </xdr:from>
    <xdr:to>
      <xdr:col>20</xdr:col>
      <xdr:colOff>38100</xdr:colOff>
      <xdr:row>56</xdr:row>
      <xdr:rowOff>117080</xdr:rowOff>
    </xdr:to>
    <xdr:sp macro="" textlink="">
      <xdr:nvSpPr>
        <xdr:cNvPr id="141" name="楕円 140"/>
        <xdr:cNvSpPr/>
      </xdr:nvSpPr>
      <xdr:spPr>
        <a:xfrm>
          <a:off x="3746500" y="9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133607</xdr:rowOff>
    </xdr:from>
    <xdr:ext cx="599010" cy="259045"/>
    <xdr:sp macro="" textlink="">
      <xdr:nvSpPr>
        <xdr:cNvPr id="142" name="テキスト ボックス 141"/>
        <xdr:cNvSpPr txBox="1"/>
      </xdr:nvSpPr>
      <xdr:spPr>
        <a:xfrm>
          <a:off x="3497795" y="939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37805</xdr:rowOff>
    </xdr:from>
    <xdr:to>
      <xdr:col>15</xdr:col>
      <xdr:colOff>101600</xdr:colOff>
      <xdr:row>55</xdr:row>
      <xdr:rowOff>139405</xdr:rowOff>
    </xdr:to>
    <xdr:sp macro="" textlink="">
      <xdr:nvSpPr>
        <xdr:cNvPr id="143" name="楕円 142"/>
        <xdr:cNvSpPr/>
      </xdr:nvSpPr>
      <xdr:spPr>
        <a:xfrm>
          <a:off x="2857500" y="94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130532</xdr:rowOff>
    </xdr:from>
    <xdr:ext cx="599010" cy="259045"/>
    <xdr:sp macro="" textlink="">
      <xdr:nvSpPr>
        <xdr:cNvPr id="144" name="テキスト ボックス 143"/>
        <xdr:cNvSpPr txBox="1"/>
      </xdr:nvSpPr>
      <xdr:spPr>
        <a:xfrm>
          <a:off x="2608795" y="956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4893</xdr:rowOff>
    </xdr:from>
    <xdr:to>
      <xdr:col>10</xdr:col>
      <xdr:colOff>165100</xdr:colOff>
      <xdr:row>57</xdr:row>
      <xdr:rowOff>106493</xdr:rowOff>
    </xdr:to>
    <xdr:sp macro="" textlink="">
      <xdr:nvSpPr>
        <xdr:cNvPr id="145" name="楕円 144"/>
        <xdr:cNvSpPr/>
      </xdr:nvSpPr>
      <xdr:spPr>
        <a:xfrm>
          <a:off x="1968500" y="97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97620</xdr:rowOff>
    </xdr:from>
    <xdr:ext cx="599010" cy="259045"/>
    <xdr:sp macro="" textlink="">
      <xdr:nvSpPr>
        <xdr:cNvPr id="146" name="テキスト ボックス 145"/>
        <xdr:cNvSpPr txBox="1"/>
      </xdr:nvSpPr>
      <xdr:spPr>
        <a:xfrm>
          <a:off x="1719795" y="987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100657</xdr:rowOff>
    </xdr:from>
    <xdr:to>
      <xdr:col>6</xdr:col>
      <xdr:colOff>38100</xdr:colOff>
      <xdr:row>57</xdr:row>
      <xdr:rowOff>30807</xdr:rowOff>
    </xdr:to>
    <xdr:sp macro="" textlink="">
      <xdr:nvSpPr>
        <xdr:cNvPr id="147" name="楕円 146"/>
        <xdr:cNvSpPr/>
      </xdr:nvSpPr>
      <xdr:spPr>
        <a:xfrm>
          <a:off x="1079500" y="97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47334</xdr:rowOff>
    </xdr:from>
    <xdr:ext cx="599010" cy="259045"/>
    <xdr:sp macro="" textlink="">
      <xdr:nvSpPr>
        <xdr:cNvPr id="148" name="テキスト ボックス 147"/>
        <xdr:cNvSpPr txBox="1"/>
      </xdr:nvSpPr>
      <xdr:spPr>
        <a:xfrm>
          <a:off x="830795" y="947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40190</xdr:rowOff>
    </xdr:from>
    <xdr:to>
      <xdr:col>24</xdr:col>
      <xdr:colOff>63500</xdr:colOff>
      <xdr:row>76</xdr:row>
      <xdr:rowOff>103291</xdr:rowOff>
    </xdr:to>
    <xdr:cxnSp macro="">
      <xdr:nvCxnSpPr>
        <xdr:cNvPr id="178" name="直線コネクタ 177"/>
        <xdr:cNvCxnSpPr/>
      </xdr:nvCxnSpPr>
      <xdr:spPr>
        <a:xfrm>
          <a:off x="3797300" y="13070390"/>
          <a:ext cx="838200" cy="6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40190</xdr:rowOff>
    </xdr:from>
    <xdr:to>
      <xdr:col>19</xdr:col>
      <xdr:colOff>177800</xdr:colOff>
      <xdr:row>77</xdr:row>
      <xdr:rowOff>61633</xdr:rowOff>
    </xdr:to>
    <xdr:cxnSp macro="">
      <xdr:nvCxnSpPr>
        <xdr:cNvPr id="181" name="直線コネクタ 180"/>
        <xdr:cNvCxnSpPr/>
      </xdr:nvCxnSpPr>
      <xdr:spPr>
        <a:xfrm flipV="1">
          <a:off x="2908300" y="13070390"/>
          <a:ext cx="889000" cy="1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61633</xdr:rowOff>
    </xdr:from>
    <xdr:to>
      <xdr:col>15</xdr:col>
      <xdr:colOff>50800</xdr:colOff>
      <xdr:row>77</xdr:row>
      <xdr:rowOff>133680</xdr:rowOff>
    </xdr:to>
    <xdr:cxnSp macro="">
      <xdr:nvCxnSpPr>
        <xdr:cNvPr id="184" name="直線コネクタ 183"/>
        <xdr:cNvCxnSpPr/>
      </xdr:nvCxnSpPr>
      <xdr:spPr>
        <a:xfrm flipV="1">
          <a:off x="2019300" y="13263283"/>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133680</xdr:rowOff>
    </xdr:from>
    <xdr:to>
      <xdr:col>10</xdr:col>
      <xdr:colOff>114300</xdr:colOff>
      <xdr:row>78</xdr:row>
      <xdr:rowOff>15920</xdr:rowOff>
    </xdr:to>
    <xdr:cxnSp macro="">
      <xdr:nvCxnSpPr>
        <xdr:cNvPr id="187" name="直線コネクタ 186"/>
        <xdr:cNvCxnSpPr/>
      </xdr:nvCxnSpPr>
      <xdr:spPr>
        <a:xfrm flipV="1">
          <a:off x="1130300" y="13335330"/>
          <a:ext cx="8890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52491</xdr:rowOff>
    </xdr:from>
    <xdr:to>
      <xdr:col>24</xdr:col>
      <xdr:colOff>114300</xdr:colOff>
      <xdr:row>76</xdr:row>
      <xdr:rowOff>154091</xdr:rowOff>
    </xdr:to>
    <xdr:sp macro="" textlink="">
      <xdr:nvSpPr>
        <xdr:cNvPr id="197" name="楕円 196"/>
        <xdr:cNvSpPr/>
      </xdr:nvSpPr>
      <xdr:spPr>
        <a:xfrm>
          <a:off x="4584700" y="130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30918</xdr:rowOff>
    </xdr:from>
    <xdr:ext cx="599010" cy="259045"/>
    <xdr:sp macro="" textlink="">
      <xdr:nvSpPr>
        <xdr:cNvPr id="198" name="民生費該当値テキスト"/>
        <xdr:cNvSpPr txBox="1"/>
      </xdr:nvSpPr>
      <xdr:spPr>
        <a:xfrm>
          <a:off x="4686300" y="1306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160840</xdr:rowOff>
    </xdr:from>
    <xdr:to>
      <xdr:col>20</xdr:col>
      <xdr:colOff>38100</xdr:colOff>
      <xdr:row>76</xdr:row>
      <xdr:rowOff>90990</xdr:rowOff>
    </xdr:to>
    <xdr:sp macro="" textlink="">
      <xdr:nvSpPr>
        <xdr:cNvPr id="199" name="楕円 198"/>
        <xdr:cNvSpPr/>
      </xdr:nvSpPr>
      <xdr:spPr>
        <a:xfrm>
          <a:off x="3746500" y="130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82117</xdr:rowOff>
    </xdr:from>
    <xdr:ext cx="599010" cy="259045"/>
    <xdr:sp macro="" textlink="">
      <xdr:nvSpPr>
        <xdr:cNvPr id="200" name="テキスト ボックス 199"/>
        <xdr:cNvSpPr txBox="1"/>
      </xdr:nvSpPr>
      <xdr:spPr>
        <a:xfrm>
          <a:off x="3497795" y="1311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10833</xdr:rowOff>
    </xdr:from>
    <xdr:to>
      <xdr:col>15</xdr:col>
      <xdr:colOff>101600</xdr:colOff>
      <xdr:row>77</xdr:row>
      <xdr:rowOff>112433</xdr:rowOff>
    </xdr:to>
    <xdr:sp macro="" textlink="">
      <xdr:nvSpPr>
        <xdr:cNvPr id="201" name="楕円 200"/>
        <xdr:cNvSpPr/>
      </xdr:nvSpPr>
      <xdr:spPr>
        <a:xfrm>
          <a:off x="28575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103560</xdr:rowOff>
    </xdr:from>
    <xdr:ext cx="599010" cy="259045"/>
    <xdr:sp macro="" textlink="">
      <xdr:nvSpPr>
        <xdr:cNvPr id="202" name="テキスト ボックス 201"/>
        <xdr:cNvSpPr txBox="1"/>
      </xdr:nvSpPr>
      <xdr:spPr>
        <a:xfrm>
          <a:off x="2608795" y="1330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82880</xdr:rowOff>
    </xdr:from>
    <xdr:to>
      <xdr:col>10</xdr:col>
      <xdr:colOff>165100</xdr:colOff>
      <xdr:row>78</xdr:row>
      <xdr:rowOff>13030</xdr:rowOff>
    </xdr:to>
    <xdr:sp macro="" textlink="">
      <xdr:nvSpPr>
        <xdr:cNvPr id="203" name="楕円 202"/>
        <xdr:cNvSpPr/>
      </xdr:nvSpPr>
      <xdr:spPr>
        <a:xfrm>
          <a:off x="1968500" y="132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4157</xdr:rowOff>
    </xdr:from>
    <xdr:ext cx="599010" cy="259045"/>
    <xdr:sp macro="" textlink="">
      <xdr:nvSpPr>
        <xdr:cNvPr id="204" name="テキスト ボックス 203"/>
        <xdr:cNvSpPr txBox="1"/>
      </xdr:nvSpPr>
      <xdr:spPr>
        <a:xfrm>
          <a:off x="1719795" y="1337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136570</xdr:rowOff>
    </xdr:from>
    <xdr:to>
      <xdr:col>6</xdr:col>
      <xdr:colOff>38100</xdr:colOff>
      <xdr:row>78</xdr:row>
      <xdr:rowOff>66720</xdr:rowOff>
    </xdr:to>
    <xdr:sp macro="" textlink="">
      <xdr:nvSpPr>
        <xdr:cNvPr id="205" name="楕円 204"/>
        <xdr:cNvSpPr/>
      </xdr:nvSpPr>
      <xdr:spPr>
        <a:xfrm>
          <a:off x="1079500" y="133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57847</xdr:rowOff>
    </xdr:from>
    <xdr:ext cx="599010" cy="259045"/>
    <xdr:sp macro="" textlink="">
      <xdr:nvSpPr>
        <xdr:cNvPr id="206" name="テキスト ボックス 205"/>
        <xdr:cNvSpPr txBox="1"/>
      </xdr:nvSpPr>
      <xdr:spPr>
        <a:xfrm>
          <a:off x="830795" y="134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71842</xdr:rowOff>
    </xdr:from>
    <xdr:to>
      <xdr:col>24</xdr:col>
      <xdr:colOff>63500</xdr:colOff>
      <xdr:row>95</xdr:row>
      <xdr:rowOff>86916</xdr:rowOff>
    </xdr:to>
    <xdr:cxnSp macro="">
      <xdr:nvCxnSpPr>
        <xdr:cNvPr id="233" name="直線コネクタ 232"/>
        <xdr:cNvCxnSpPr/>
      </xdr:nvCxnSpPr>
      <xdr:spPr>
        <a:xfrm flipV="1">
          <a:off x="3797300" y="16359592"/>
          <a:ext cx="8382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58387</xdr:rowOff>
    </xdr:from>
    <xdr:to>
      <xdr:col>19</xdr:col>
      <xdr:colOff>177800</xdr:colOff>
      <xdr:row>95</xdr:row>
      <xdr:rowOff>86916</xdr:rowOff>
    </xdr:to>
    <xdr:cxnSp macro="">
      <xdr:nvCxnSpPr>
        <xdr:cNvPr id="236" name="直線コネクタ 235"/>
        <xdr:cNvCxnSpPr/>
      </xdr:nvCxnSpPr>
      <xdr:spPr>
        <a:xfrm>
          <a:off x="2908300" y="16346137"/>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136252</xdr:rowOff>
    </xdr:from>
    <xdr:to>
      <xdr:col>15</xdr:col>
      <xdr:colOff>50800</xdr:colOff>
      <xdr:row>95</xdr:row>
      <xdr:rowOff>58387</xdr:rowOff>
    </xdr:to>
    <xdr:cxnSp macro="">
      <xdr:nvCxnSpPr>
        <xdr:cNvPr id="239" name="直線コネクタ 238"/>
        <xdr:cNvCxnSpPr/>
      </xdr:nvCxnSpPr>
      <xdr:spPr>
        <a:xfrm>
          <a:off x="2019300" y="16252552"/>
          <a:ext cx="889000" cy="9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159324</xdr:rowOff>
    </xdr:from>
    <xdr:to>
      <xdr:col>10</xdr:col>
      <xdr:colOff>114300</xdr:colOff>
      <xdr:row>94</xdr:row>
      <xdr:rowOff>136252</xdr:rowOff>
    </xdr:to>
    <xdr:cxnSp macro="">
      <xdr:nvCxnSpPr>
        <xdr:cNvPr id="242" name="直線コネクタ 241"/>
        <xdr:cNvCxnSpPr/>
      </xdr:nvCxnSpPr>
      <xdr:spPr>
        <a:xfrm>
          <a:off x="1130300" y="16104174"/>
          <a:ext cx="889000" cy="1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21042</xdr:rowOff>
    </xdr:from>
    <xdr:to>
      <xdr:col>24</xdr:col>
      <xdr:colOff>114300</xdr:colOff>
      <xdr:row>95</xdr:row>
      <xdr:rowOff>122642</xdr:rowOff>
    </xdr:to>
    <xdr:sp macro="" textlink="">
      <xdr:nvSpPr>
        <xdr:cNvPr id="252" name="楕円 251"/>
        <xdr:cNvSpPr/>
      </xdr:nvSpPr>
      <xdr:spPr>
        <a:xfrm>
          <a:off x="4584700" y="163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43919</xdr:rowOff>
    </xdr:from>
    <xdr:ext cx="599010" cy="259045"/>
    <xdr:sp macro="" textlink="">
      <xdr:nvSpPr>
        <xdr:cNvPr id="253" name="衛生費該当値テキスト"/>
        <xdr:cNvSpPr txBox="1"/>
      </xdr:nvSpPr>
      <xdr:spPr>
        <a:xfrm>
          <a:off x="4686300" y="1616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36116</xdr:rowOff>
    </xdr:from>
    <xdr:to>
      <xdr:col>20</xdr:col>
      <xdr:colOff>38100</xdr:colOff>
      <xdr:row>95</xdr:row>
      <xdr:rowOff>137716</xdr:rowOff>
    </xdr:to>
    <xdr:sp macro="" textlink="">
      <xdr:nvSpPr>
        <xdr:cNvPr id="254" name="楕円 253"/>
        <xdr:cNvSpPr/>
      </xdr:nvSpPr>
      <xdr:spPr>
        <a:xfrm>
          <a:off x="3746500" y="163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154243</xdr:rowOff>
    </xdr:from>
    <xdr:ext cx="599010" cy="259045"/>
    <xdr:sp macro="" textlink="">
      <xdr:nvSpPr>
        <xdr:cNvPr id="255" name="テキスト ボックス 254"/>
        <xdr:cNvSpPr txBox="1"/>
      </xdr:nvSpPr>
      <xdr:spPr>
        <a:xfrm>
          <a:off x="3497795" y="1609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7587</xdr:rowOff>
    </xdr:from>
    <xdr:to>
      <xdr:col>15</xdr:col>
      <xdr:colOff>101600</xdr:colOff>
      <xdr:row>95</xdr:row>
      <xdr:rowOff>109187</xdr:rowOff>
    </xdr:to>
    <xdr:sp macro="" textlink="">
      <xdr:nvSpPr>
        <xdr:cNvPr id="256" name="楕円 255"/>
        <xdr:cNvSpPr/>
      </xdr:nvSpPr>
      <xdr:spPr>
        <a:xfrm>
          <a:off x="2857500" y="162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125714</xdr:rowOff>
    </xdr:from>
    <xdr:ext cx="599010" cy="259045"/>
    <xdr:sp macro="" textlink="">
      <xdr:nvSpPr>
        <xdr:cNvPr id="257" name="テキスト ボックス 256"/>
        <xdr:cNvSpPr txBox="1"/>
      </xdr:nvSpPr>
      <xdr:spPr>
        <a:xfrm>
          <a:off x="2608795" y="1607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85452</xdr:rowOff>
    </xdr:from>
    <xdr:to>
      <xdr:col>10</xdr:col>
      <xdr:colOff>165100</xdr:colOff>
      <xdr:row>95</xdr:row>
      <xdr:rowOff>15602</xdr:rowOff>
    </xdr:to>
    <xdr:sp macro="" textlink="">
      <xdr:nvSpPr>
        <xdr:cNvPr id="258" name="楕円 257"/>
        <xdr:cNvSpPr/>
      </xdr:nvSpPr>
      <xdr:spPr>
        <a:xfrm>
          <a:off x="1968500" y="162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32129</xdr:rowOff>
    </xdr:from>
    <xdr:ext cx="599010" cy="259045"/>
    <xdr:sp macro="" textlink="">
      <xdr:nvSpPr>
        <xdr:cNvPr id="259" name="テキスト ボックス 258"/>
        <xdr:cNvSpPr txBox="1"/>
      </xdr:nvSpPr>
      <xdr:spPr>
        <a:xfrm>
          <a:off x="1719795" y="1597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108524</xdr:rowOff>
    </xdr:from>
    <xdr:to>
      <xdr:col>6</xdr:col>
      <xdr:colOff>38100</xdr:colOff>
      <xdr:row>94</xdr:row>
      <xdr:rowOff>38674</xdr:rowOff>
    </xdr:to>
    <xdr:sp macro="" textlink="">
      <xdr:nvSpPr>
        <xdr:cNvPr id="260" name="楕円 259"/>
        <xdr:cNvSpPr/>
      </xdr:nvSpPr>
      <xdr:spPr>
        <a:xfrm>
          <a:off x="1079500" y="160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55201</xdr:rowOff>
    </xdr:from>
    <xdr:ext cx="599010" cy="259045"/>
    <xdr:sp macro="" textlink="">
      <xdr:nvSpPr>
        <xdr:cNvPr id="261" name="テキスト ボックス 260"/>
        <xdr:cNvSpPr txBox="1"/>
      </xdr:nvSpPr>
      <xdr:spPr>
        <a:xfrm>
          <a:off x="830795" y="1582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85162</xdr:rowOff>
    </xdr:from>
    <xdr:to>
      <xdr:col>55</xdr:col>
      <xdr:colOff>0</xdr:colOff>
      <xdr:row>39</xdr:row>
      <xdr:rowOff>90061</xdr:rowOff>
    </xdr:to>
    <xdr:cxnSp macro="">
      <xdr:nvCxnSpPr>
        <xdr:cNvPr id="292" name="直線コネクタ 291"/>
        <xdr:cNvCxnSpPr/>
      </xdr:nvCxnSpPr>
      <xdr:spPr>
        <a:xfrm flipV="1">
          <a:off x="9639300" y="67717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89081</xdr:rowOff>
    </xdr:from>
    <xdr:to>
      <xdr:col>50</xdr:col>
      <xdr:colOff>114300</xdr:colOff>
      <xdr:row>39</xdr:row>
      <xdr:rowOff>90061</xdr:rowOff>
    </xdr:to>
    <xdr:cxnSp macro="">
      <xdr:nvCxnSpPr>
        <xdr:cNvPr id="295" name="直線コネクタ 294"/>
        <xdr:cNvCxnSpPr/>
      </xdr:nvCxnSpPr>
      <xdr:spPr>
        <a:xfrm>
          <a:off x="8750300" y="677563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89081</xdr:rowOff>
    </xdr:from>
    <xdr:to>
      <xdr:col>45</xdr:col>
      <xdr:colOff>177800</xdr:colOff>
      <xdr:row>39</xdr:row>
      <xdr:rowOff>98552</xdr:rowOff>
    </xdr:to>
    <xdr:cxnSp macro="">
      <xdr:nvCxnSpPr>
        <xdr:cNvPr id="298" name="直線コネクタ 297"/>
        <xdr:cNvCxnSpPr/>
      </xdr:nvCxnSpPr>
      <xdr:spPr>
        <a:xfrm flipV="1">
          <a:off x="7861300" y="6775631"/>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1" name="直線コネクタ 300"/>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34362</xdr:rowOff>
    </xdr:from>
    <xdr:to>
      <xdr:col>55</xdr:col>
      <xdr:colOff>50800</xdr:colOff>
      <xdr:row>39</xdr:row>
      <xdr:rowOff>135962</xdr:rowOff>
    </xdr:to>
    <xdr:sp macro="" textlink="">
      <xdr:nvSpPr>
        <xdr:cNvPr id="311" name="楕円 310"/>
        <xdr:cNvSpPr/>
      </xdr:nvSpPr>
      <xdr:spPr>
        <a:xfrm>
          <a:off x="104267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120739</xdr:rowOff>
    </xdr:from>
    <xdr:ext cx="313932" cy="259045"/>
    <xdr:sp macro="" textlink="">
      <xdr:nvSpPr>
        <xdr:cNvPr id="312" name="労働費該当値テキスト"/>
        <xdr:cNvSpPr txBox="1"/>
      </xdr:nvSpPr>
      <xdr:spPr>
        <a:xfrm>
          <a:off x="10528300" y="663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39261</xdr:rowOff>
    </xdr:from>
    <xdr:to>
      <xdr:col>50</xdr:col>
      <xdr:colOff>165100</xdr:colOff>
      <xdr:row>39</xdr:row>
      <xdr:rowOff>140861</xdr:rowOff>
    </xdr:to>
    <xdr:sp macro="" textlink="">
      <xdr:nvSpPr>
        <xdr:cNvPr id="313" name="楕円 312"/>
        <xdr:cNvSpPr/>
      </xdr:nvSpPr>
      <xdr:spPr>
        <a:xfrm>
          <a:off x="9588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131988</xdr:rowOff>
    </xdr:from>
    <xdr:ext cx="313932" cy="259045"/>
    <xdr:sp macro="" textlink="">
      <xdr:nvSpPr>
        <xdr:cNvPr id="314" name="テキスト ボックス 313"/>
        <xdr:cNvSpPr txBox="1"/>
      </xdr:nvSpPr>
      <xdr:spPr>
        <a:xfrm>
          <a:off x="9482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38281</xdr:rowOff>
    </xdr:from>
    <xdr:to>
      <xdr:col>46</xdr:col>
      <xdr:colOff>38100</xdr:colOff>
      <xdr:row>39</xdr:row>
      <xdr:rowOff>139881</xdr:rowOff>
    </xdr:to>
    <xdr:sp macro="" textlink="">
      <xdr:nvSpPr>
        <xdr:cNvPr id="315" name="楕円 314"/>
        <xdr:cNvSpPr/>
      </xdr:nvSpPr>
      <xdr:spPr>
        <a:xfrm>
          <a:off x="8699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131008</xdr:rowOff>
    </xdr:from>
    <xdr:ext cx="313932" cy="259045"/>
    <xdr:sp macro="" textlink="">
      <xdr:nvSpPr>
        <xdr:cNvPr id="316" name="テキスト ボックス 315"/>
        <xdr:cNvSpPr txBox="1"/>
      </xdr:nvSpPr>
      <xdr:spPr>
        <a:xfrm>
          <a:off x="8593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7" name="楕円 316"/>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8" name="テキスト ボックス 317"/>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19" name="楕円 318"/>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0" name="テキスト ボックス 319"/>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87983</xdr:rowOff>
    </xdr:from>
    <xdr:to>
      <xdr:col>55</xdr:col>
      <xdr:colOff>0</xdr:colOff>
      <xdr:row>56</xdr:row>
      <xdr:rowOff>161927</xdr:rowOff>
    </xdr:to>
    <xdr:cxnSp macro="">
      <xdr:nvCxnSpPr>
        <xdr:cNvPr id="349" name="直線コネクタ 348"/>
        <xdr:cNvCxnSpPr/>
      </xdr:nvCxnSpPr>
      <xdr:spPr>
        <a:xfrm flipV="1">
          <a:off x="9639300" y="9689183"/>
          <a:ext cx="838200" cy="7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131311</xdr:rowOff>
    </xdr:from>
    <xdr:to>
      <xdr:col>50</xdr:col>
      <xdr:colOff>114300</xdr:colOff>
      <xdr:row>56</xdr:row>
      <xdr:rowOff>161927</xdr:rowOff>
    </xdr:to>
    <xdr:cxnSp macro="">
      <xdr:nvCxnSpPr>
        <xdr:cNvPr id="352" name="直線コネクタ 351"/>
        <xdr:cNvCxnSpPr/>
      </xdr:nvCxnSpPr>
      <xdr:spPr>
        <a:xfrm>
          <a:off x="8750300" y="9732511"/>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131311</xdr:rowOff>
    </xdr:from>
    <xdr:to>
      <xdr:col>45</xdr:col>
      <xdr:colOff>177800</xdr:colOff>
      <xdr:row>57</xdr:row>
      <xdr:rowOff>3539</xdr:rowOff>
    </xdr:to>
    <xdr:cxnSp macro="">
      <xdr:nvCxnSpPr>
        <xdr:cNvPr id="355" name="直線コネクタ 354"/>
        <xdr:cNvCxnSpPr/>
      </xdr:nvCxnSpPr>
      <xdr:spPr>
        <a:xfrm flipV="1">
          <a:off x="7861300" y="9732511"/>
          <a:ext cx="8890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161775</xdr:rowOff>
    </xdr:from>
    <xdr:to>
      <xdr:col>41</xdr:col>
      <xdr:colOff>50800</xdr:colOff>
      <xdr:row>57</xdr:row>
      <xdr:rowOff>3539</xdr:rowOff>
    </xdr:to>
    <xdr:cxnSp macro="">
      <xdr:nvCxnSpPr>
        <xdr:cNvPr id="358" name="直線コネクタ 357"/>
        <xdr:cNvCxnSpPr/>
      </xdr:nvCxnSpPr>
      <xdr:spPr>
        <a:xfrm>
          <a:off x="6972300" y="9762975"/>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37183</xdr:rowOff>
    </xdr:from>
    <xdr:to>
      <xdr:col>55</xdr:col>
      <xdr:colOff>50800</xdr:colOff>
      <xdr:row>56</xdr:row>
      <xdr:rowOff>138783</xdr:rowOff>
    </xdr:to>
    <xdr:sp macro="" textlink="">
      <xdr:nvSpPr>
        <xdr:cNvPr id="368" name="楕円 367"/>
        <xdr:cNvSpPr/>
      </xdr:nvSpPr>
      <xdr:spPr>
        <a:xfrm>
          <a:off x="10426700" y="96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60060</xdr:rowOff>
    </xdr:from>
    <xdr:ext cx="534377" cy="259045"/>
    <xdr:sp macro="" textlink="">
      <xdr:nvSpPr>
        <xdr:cNvPr id="369" name="農林水産業費該当値テキスト"/>
        <xdr:cNvSpPr txBox="1"/>
      </xdr:nvSpPr>
      <xdr:spPr>
        <a:xfrm>
          <a:off x="10528300" y="94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111127</xdr:rowOff>
    </xdr:from>
    <xdr:to>
      <xdr:col>50</xdr:col>
      <xdr:colOff>165100</xdr:colOff>
      <xdr:row>57</xdr:row>
      <xdr:rowOff>41277</xdr:rowOff>
    </xdr:to>
    <xdr:sp macro="" textlink="">
      <xdr:nvSpPr>
        <xdr:cNvPr id="370" name="楕円 369"/>
        <xdr:cNvSpPr/>
      </xdr:nvSpPr>
      <xdr:spPr>
        <a:xfrm>
          <a:off x="9588500" y="97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57804</xdr:rowOff>
    </xdr:from>
    <xdr:ext cx="534377" cy="259045"/>
    <xdr:sp macro="" textlink="">
      <xdr:nvSpPr>
        <xdr:cNvPr id="371" name="テキスト ボックス 370"/>
        <xdr:cNvSpPr txBox="1"/>
      </xdr:nvSpPr>
      <xdr:spPr>
        <a:xfrm>
          <a:off x="9372111" y="94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80511</xdr:rowOff>
    </xdr:from>
    <xdr:to>
      <xdr:col>46</xdr:col>
      <xdr:colOff>38100</xdr:colOff>
      <xdr:row>57</xdr:row>
      <xdr:rowOff>10661</xdr:rowOff>
    </xdr:to>
    <xdr:sp macro="" textlink="">
      <xdr:nvSpPr>
        <xdr:cNvPr id="372" name="楕円 371"/>
        <xdr:cNvSpPr/>
      </xdr:nvSpPr>
      <xdr:spPr>
        <a:xfrm>
          <a:off x="8699500" y="9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27188</xdr:rowOff>
    </xdr:from>
    <xdr:ext cx="534377" cy="259045"/>
    <xdr:sp macro="" textlink="">
      <xdr:nvSpPr>
        <xdr:cNvPr id="373" name="テキスト ボックス 372"/>
        <xdr:cNvSpPr txBox="1"/>
      </xdr:nvSpPr>
      <xdr:spPr>
        <a:xfrm>
          <a:off x="8483111" y="94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124189</xdr:rowOff>
    </xdr:from>
    <xdr:to>
      <xdr:col>41</xdr:col>
      <xdr:colOff>101600</xdr:colOff>
      <xdr:row>57</xdr:row>
      <xdr:rowOff>54339</xdr:rowOff>
    </xdr:to>
    <xdr:sp macro="" textlink="">
      <xdr:nvSpPr>
        <xdr:cNvPr id="374" name="楕円 373"/>
        <xdr:cNvSpPr/>
      </xdr:nvSpPr>
      <xdr:spPr>
        <a:xfrm>
          <a:off x="7810500" y="9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70866</xdr:rowOff>
    </xdr:from>
    <xdr:ext cx="534377" cy="259045"/>
    <xdr:sp macro="" textlink="">
      <xdr:nvSpPr>
        <xdr:cNvPr id="375" name="テキスト ボックス 374"/>
        <xdr:cNvSpPr txBox="1"/>
      </xdr:nvSpPr>
      <xdr:spPr>
        <a:xfrm>
          <a:off x="7594111" y="95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110975</xdr:rowOff>
    </xdr:from>
    <xdr:to>
      <xdr:col>36</xdr:col>
      <xdr:colOff>165100</xdr:colOff>
      <xdr:row>57</xdr:row>
      <xdr:rowOff>41125</xdr:rowOff>
    </xdr:to>
    <xdr:sp macro="" textlink="">
      <xdr:nvSpPr>
        <xdr:cNvPr id="376" name="楕円 375"/>
        <xdr:cNvSpPr/>
      </xdr:nvSpPr>
      <xdr:spPr>
        <a:xfrm>
          <a:off x="6921500" y="97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57652</xdr:rowOff>
    </xdr:from>
    <xdr:ext cx="534377" cy="259045"/>
    <xdr:sp macro="" textlink="">
      <xdr:nvSpPr>
        <xdr:cNvPr id="377" name="テキスト ボックス 376"/>
        <xdr:cNvSpPr txBox="1"/>
      </xdr:nvSpPr>
      <xdr:spPr>
        <a:xfrm>
          <a:off x="6705111" y="94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50470</xdr:rowOff>
    </xdr:from>
    <xdr:to>
      <xdr:col>55</xdr:col>
      <xdr:colOff>0</xdr:colOff>
      <xdr:row>77</xdr:row>
      <xdr:rowOff>94298</xdr:rowOff>
    </xdr:to>
    <xdr:cxnSp macro="">
      <xdr:nvCxnSpPr>
        <xdr:cNvPr id="406" name="直線コネクタ 405"/>
        <xdr:cNvCxnSpPr/>
      </xdr:nvCxnSpPr>
      <xdr:spPr>
        <a:xfrm>
          <a:off x="9639300" y="13252120"/>
          <a:ext cx="838200" cy="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89357</xdr:rowOff>
    </xdr:from>
    <xdr:to>
      <xdr:col>50</xdr:col>
      <xdr:colOff>114300</xdr:colOff>
      <xdr:row>77</xdr:row>
      <xdr:rowOff>50470</xdr:rowOff>
    </xdr:to>
    <xdr:cxnSp macro="">
      <xdr:nvCxnSpPr>
        <xdr:cNvPr id="409" name="直線コネクタ 408"/>
        <xdr:cNvCxnSpPr/>
      </xdr:nvCxnSpPr>
      <xdr:spPr>
        <a:xfrm>
          <a:off x="8750300" y="12776657"/>
          <a:ext cx="889000" cy="4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89357</xdr:rowOff>
    </xdr:from>
    <xdr:to>
      <xdr:col>45</xdr:col>
      <xdr:colOff>177800</xdr:colOff>
      <xdr:row>75</xdr:row>
      <xdr:rowOff>133388</xdr:rowOff>
    </xdr:to>
    <xdr:cxnSp macro="">
      <xdr:nvCxnSpPr>
        <xdr:cNvPr id="412" name="直線コネクタ 411"/>
        <xdr:cNvCxnSpPr/>
      </xdr:nvCxnSpPr>
      <xdr:spPr>
        <a:xfrm flipV="1">
          <a:off x="7861300" y="12776657"/>
          <a:ext cx="889000" cy="2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133388</xdr:rowOff>
    </xdr:from>
    <xdr:to>
      <xdr:col>41</xdr:col>
      <xdr:colOff>50800</xdr:colOff>
      <xdr:row>76</xdr:row>
      <xdr:rowOff>134632</xdr:rowOff>
    </xdr:to>
    <xdr:cxnSp macro="">
      <xdr:nvCxnSpPr>
        <xdr:cNvPr id="415" name="直線コネクタ 414"/>
        <xdr:cNvCxnSpPr/>
      </xdr:nvCxnSpPr>
      <xdr:spPr>
        <a:xfrm flipV="1">
          <a:off x="6972300" y="12992138"/>
          <a:ext cx="889000" cy="1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43498</xdr:rowOff>
    </xdr:from>
    <xdr:to>
      <xdr:col>55</xdr:col>
      <xdr:colOff>50800</xdr:colOff>
      <xdr:row>77</xdr:row>
      <xdr:rowOff>145098</xdr:rowOff>
    </xdr:to>
    <xdr:sp macro="" textlink="">
      <xdr:nvSpPr>
        <xdr:cNvPr id="425" name="楕円 424"/>
        <xdr:cNvSpPr/>
      </xdr:nvSpPr>
      <xdr:spPr>
        <a:xfrm>
          <a:off x="10426700" y="132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21925</xdr:rowOff>
    </xdr:from>
    <xdr:ext cx="534377" cy="259045"/>
    <xdr:sp macro="" textlink="">
      <xdr:nvSpPr>
        <xdr:cNvPr id="426" name="商工費該当値テキスト"/>
        <xdr:cNvSpPr txBox="1"/>
      </xdr:nvSpPr>
      <xdr:spPr>
        <a:xfrm>
          <a:off x="10528300" y="132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171120</xdr:rowOff>
    </xdr:from>
    <xdr:to>
      <xdr:col>50</xdr:col>
      <xdr:colOff>165100</xdr:colOff>
      <xdr:row>77</xdr:row>
      <xdr:rowOff>101270</xdr:rowOff>
    </xdr:to>
    <xdr:sp macro="" textlink="">
      <xdr:nvSpPr>
        <xdr:cNvPr id="427" name="楕円 426"/>
        <xdr:cNvSpPr/>
      </xdr:nvSpPr>
      <xdr:spPr>
        <a:xfrm>
          <a:off x="9588500" y="132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117797</xdr:rowOff>
    </xdr:from>
    <xdr:ext cx="534377" cy="259045"/>
    <xdr:sp macro="" textlink="">
      <xdr:nvSpPr>
        <xdr:cNvPr id="428" name="テキスト ボックス 427"/>
        <xdr:cNvSpPr txBox="1"/>
      </xdr:nvSpPr>
      <xdr:spPr>
        <a:xfrm>
          <a:off x="9372111" y="129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38557</xdr:rowOff>
    </xdr:from>
    <xdr:to>
      <xdr:col>46</xdr:col>
      <xdr:colOff>38100</xdr:colOff>
      <xdr:row>74</xdr:row>
      <xdr:rowOff>140157</xdr:rowOff>
    </xdr:to>
    <xdr:sp macro="" textlink="">
      <xdr:nvSpPr>
        <xdr:cNvPr id="429" name="楕円 428"/>
        <xdr:cNvSpPr/>
      </xdr:nvSpPr>
      <xdr:spPr>
        <a:xfrm>
          <a:off x="8699500" y="127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156684</xdr:rowOff>
    </xdr:from>
    <xdr:ext cx="534377" cy="259045"/>
    <xdr:sp macro="" textlink="">
      <xdr:nvSpPr>
        <xdr:cNvPr id="430" name="テキスト ボックス 429"/>
        <xdr:cNvSpPr txBox="1"/>
      </xdr:nvSpPr>
      <xdr:spPr>
        <a:xfrm>
          <a:off x="8483111" y="125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82588</xdr:rowOff>
    </xdr:from>
    <xdr:to>
      <xdr:col>41</xdr:col>
      <xdr:colOff>101600</xdr:colOff>
      <xdr:row>76</xdr:row>
      <xdr:rowOff>12737</xdr:rowOff>
    </xdr:to>
    <xdr:sp macro="" textlink="">
      <xdr:nvSpPr>
        <xdr:cNvPr id="431" name="楕円 430"/>
        <xdr:cNvSpPr/>
      </xdr:nvSpPr>
      <xdr:spPr>
        <a:xfrm>
          <a:off x="7810500" y="12941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29265</xdr:rowOff>
    </xdr:from>
    <xdr:ext cx="534377" cy="259045"/>
    <xdr:sp macro="" textlink="">
      <xdr:nvSpPr>
        <xdr:cNvPr id="432" name="テキスト ボックス 431"/>
        <xdr:cNvSpPr txBox="1"/>
      </xdr:nvSpPr>
      <xdr:spPr>
        <a:xfrm>
          <a:off x="7594111" y="127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83832</xdr:rowOff>
    </xdr:from>
    <xdr:to>
      <xdr:col>36</xdr:col>
      <xdr:colOff>165100</xdr:colOff>
      <xdr:row>77</xdr:row>
      <xdr:rowOff>13982</xdr:rowOff>
    </xdr:to>
    <xdr:sp macro="" textlink="">
      <xdr:nvSpPr>
        <xdr:cNvPr id="433" name="楕円 432"/>
        <xdr:cNvSpPr/>
      </xdr:nvSpPr>
      <xdr:spPr>
        <a:xfrm>
          <a:off x="6921500" y="131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30510</xdr:rowOff>
    </xdr:from>
    <xdr:ext cx="534377" cy="259045"/>
    <xdr:sp macro="" textlink="">
      <xdr:nvSpPr>
        <xdr:cNvPr id="434" name="テキスト ボックス 433"/>
        <xdr:cNvSpPr txBox="1"/>
      </xdr:nvSpPr>
      <xdr:spPr>
        <a:xfrm>
          <a:off x="6705111" y="128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18759</xdr:rowOff>
    </xdr:from>
    <xdr:to>
      <xdr:col>55</xdr:col>
      <xdr:colOff>0</xdr:colOff>
      <xdr:row>95</xdr:row>
      <xdr:rowOff>92585</xdr:rowOff>
    </xdr:to>
    <xdr:cxnSp macro="">
      <xdr:nvCxnSpPr>
        <xdr:cNvPr id="459" name="直線コネクタ 458"/>
        <xdr:cNvCxnSpPr/>
      </xdr:nvCxnSpPr>
      <xdr:spPr>
        <a:xfrm>
          <a:off x="9639300" y="16306509"/>
          <a:ext cx="838200" cy="7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18759</xdr:rowOff>
    </xdr:from>
    <xdr:to>
      <xdr:col>50</xdr:col>
      <xdr:colOff>114300</xdr:colOff>
      <xdr:row>95</xdr:row>
      <xdr:rowOff>32116</xdr:rowOff>
    </xdr:to>
    <xdr:cxnSp macro="">
      <xdr:nvCxnSpPr>
        <xdr:cNvPr id="462" name="直線コネクタ 461"/>
        <xdr:cNvCxnSpPr/>
      </xdr:nvCxnSpPr>
      <xdr:spPr>
        <a:xfrm flipV="1">
          <a:off x="8750300" y="16306509"/>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26034</xdr:rowOff>
    </xdr:from>
    <xdr:to>
      <xdr:col>45</xdr:col>
      <xdr:colOff>177800</xdr:colOff>
      <xdr:row>95</xdr:row>
      <xdr:rowOff>32116</xdr:rowOff>
    </xdr:to>
    <xdr:cxnSp macro="">
      <xdr:nvCxnSpPr>
        <xdr:cNvPr id="465" name="直線コネクタ 464"/>
        <xdr:cNvCxnSpPr/>
      </xdr:nvCxnSpPr>
      <xdr:spPr>
        <a:xfrm>
          <a:off x="7861300" y="16313784"/>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96861</xdr:rowOff>
    </xdr:from>
    <xdr:to>
      <xdr:col>41</xdr:col>
      <xdr:colOff>50800</xdr:colOff>
      <xdr:row>95</xdr:row>
      <xdr:rowOff>26034</xdr:rowOff>
    </xdr:to>
    <xdr:cxnSp macro="">
      <xdr:nvCxnSpPr>
        <xdr:cNvPr id="468" name="直線コネクタ 467"/>
        <xdr:cNvCxnSpPr/>
      </xdr:nvCxnSpPr>
      <xdr:spPr>
        <a:xfrm>
          <a:off x="6972300" y="16213161"/>
          <a:ext cx="889000" cy="10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41785</xdr:rowOff>
    </xdr:from>
    <xdr:to>
      <xdr:col>55</xdr:col>
      <xdr:colOff>50800</xdr:colOff>
      <xdr:row>95</xdr:row>
      <xdr:rowOff>143385</xdr:rowOff>
    </xdr:to>
    <xdr:sp macro="" textlink="">
      <xdr:nvSpPr>
        <xdr:cNvPr id="478" name="楕円 477"/>
        <xdr:cNvSpPr/>
      </xdr:nvSpPr>
      <xdr:spPr>
        <a:xfrm>
          <a:off x="10426700" y="163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64662</xdr:rowOff>
    </xdr:from>
    <xdr:ext cx="534377" cy="259045"/>
    <xdr:sp macro="" textlink="">
      <xdr:nvSpPr>
        <xdr:cNvPr id="479" name="土木費該当値テキスト"/>
        <xdr:cNvSpPr txBox="1"/>
      </xdr:nvSpPr>
      <xdr:spPr>
        <a:xfrm>
          <a:off x="10528300" y="161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139409</xdr:rowOff>
    </xdr:from>
    <xdr:to>
      <xdr:col>50</xdr:col>
      <xdr:colOff>165100</xdr:colOff>
      <xdr:row>95</xdr:row>
      <xdr:rowOff>69559</xdr:rowOff>
    </xdr:to>
    <xdr:sp macro="" textlink="">
      <xdr:nvSpPr>
        <xdr:cNvPr id="480" name="楕円 479"/>
        <xdr:cNvSpPr/>
      </xdr:nvSpPr>
      <xdr:spPr>
        <a:xfrm>
          <a:off x="9588500" y="162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86086</xdr:rowOff>
    </xdr:from>
    <xdr:ext cx="534377" cy="259045"/>
    <xdr:sp macro="" textlink="">
      <xdr:nvSpPr>
        <xdr:cNvPr id="481" name="テキスト ボックス 480"/>
        <xdr:cNvSpPr txBox="1"/>
      </xdr:nvSpPr>
      <xdr:spPr>
        <a:xfrm>
          <a:off x="9372111" y="160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152766</xdr:rowOff>
    </xdr:from>
    <xdr:to>
      <xdr:col>46</xdr:col>
      <xdr:colOff>38100</xdr:colOff>
      <xdr:row>95</xdr:row>
      <xdr:rowOff>82916</xdr:rowOff>
    </xdr:to>
    <xdr:sp macro="" textlink="">
      <xdr:nvSpPr>
        <xdr:cNvPr id="482" name="楕円 481"/>
        <xdr:cNvSpPr/>
      </xdr:nvSpPr>
      <xdr:spPr>
        <a:xfrm>
          <a:off x="8699500" y="162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99443</xdr:rowOff>
    </xdr:from>
    <xdr:ext cx="534377" cy="259045"/>
    <xdr:sp macro="" textlink="">
      <xdr:nvSpPr>
        <xdr:cNvPr id="483" name="テキスト ボックス 482"/>
        <xdr:cNvSpPr txBox="1"/>
      </xdr:nvSpPr>
      <xdr:spPr>
        <a:xfrm>
          <a:off x="8483111" y="160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146684</xdr:rowOff>
    </xdr:from>
    <xdr:to>
      <xdr:col>41</xdr:col>
      <xdr:colOff>101600</xdr:colOff>
      <xdr:row>95</xdr:row>
      <xdr:rowOff>76834</xdr:rowOff>
    </xdr:to>
    <xdr:sp macro="" textlink="">
      <xdr:nvSpPr>
        <xdr:cNvPr id="484" name="楕円 483"/>
        <xdr:cNvSpPr/>
      </xdr:nvSpPr>
      <xdr:spPr>
        <a:xfrm>
          <a:off x="7810500" y="162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93361</xdr:rowOff>
    </xdr:from>
    <xdr:ext cx="534377" cy="259045"/>
    <xdr:sp macro="" textlink="">
      <xdr:nvSpPr>
        <xdr:cNvPr id="485" name="テキスト ボックス 484"/>
        <xdr:cNvSpPr txBox="1"/>
      </xdr:nvSpPr>
      <xdr:spPr>
        <a:xfrm>
          <a:off x="7594111" y="16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46061</xdr:rowOff>
    </xdr:from>
    <xdr:to>
      <xdr:col>36</xdr:col>
      <xdr:colOff>165100</xdr:colOff>
      <xdr:row>94</xdr:row>
      <xdr:rowOff>147661</xdr:rowOff>
    </xdr:to>
    <xdr:sp macro="" textlink="">
      <xdr:nvSpPr>
        <xdr:cNvPr id="486" name="楕円 485"/>
        <xdr:cNvSpPr/>
      </xdr:nvSpPr>
      <xdr:spPr>
        <a:xfrm>
          <a:off x="6921500" y="161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164188</xdr:rowOff>
    </xdr:from>
    <xdr:ext cx="599010" cy="259045"/>
    <xdr:sp macro="" textlink="">
      <xdr:nvSpPr>
        <xdr:cNvPr id="487" name="テキスト ボックス 486"/>
        <xdr:cNvSpPr txBox="1"/>
      </xdr:nvSpPr>
      <xdr:spPr>
        <a:xfrm>
          <a:off x="6672795" y="159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54726</xdr:rowOff>
    </xdr:from>
    <xdr:to>
      <xdr:col>85</xdr:col>
      <xdr:colOff>127000</xdr:colOff>
      <xdr:row>37</xdr:row>
      <xdr:rowOff>117836</xdr:rowOff>
    </xdr:to>
    <xdr:cxnSp macro="">
      <xdr:nvCxnSpPr>
        <xdr:cNvPr id="518" name="直線コネクタ 517"/>
        <xdr:cNvCxnSpPr/>
      </xdr:nvCxnSpPr>
      <xdr:spPr>
        <a:xfrm>
          <a:off x="15481300" y="6398376"/>
          <a:ext cx="838200" cy="6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54726</xdr:rowOff>
    </xdr:from>
    <xdr:to>
      <xdr:col>81</xdr:col>
      <xdr:colOff>50800</xdr:colOff>
      <xdr:row>37</xdr:row>
      <xdr:rowOff>99336</xdr:rowOff>
    </xdr:to>
    <xdr:cxnSp macro="">
      <xdr:nvCxnSpPr>
        <xdr:cNvPr id="521" name="直線コネクタ 520"/>
        <xdr:cNvCxnSpPr/>
      </xdr:nvCxnSpPr>
      <xdr:spPr>
        <a:xfrm flipV="1">
          <a:off x="14592300" y="6398376"/>
          <a:ext cx="8890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50562</xdr:rowOff>
    </xdr:from>
    <xdr:to>
      <xdr:col>76</xdr:col>
      <xdr:colOff>114300</xdr:colOff>
      <xdr:row>37</xdr:row>
      <xdr:rowOff>99336</xdr:rowOff>
    </xdr:to>
    <xdr:cxnSp macro="">
      <xdr:nvCxnSpPr>
        <xdr:cNvPr id="524" name="直線コネクタ 523"/>
        <xdr:cNvCxnSpPr/>
      </xdr:nvCxnSpPr>
      <xdr:spPr>
        <a:xfrm>
          <a:off x="13703300" y="6394212"/>
          <a:ext cx="889000" cy="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50562</xdr:rowOff>
    </xdr:from>
    <xdr:to>
      <xdr:col>71</xdr:col>
      <xdr:colOff>177800</xdr:colOff>
      <xdr:row>37</xdr:row>
      <xdr:rowOff>72704</xdr:rowOff>
    </xdr:to>
    <xdr:cxnSp macro="">
      <xdr:nvCxnSpPr>
        <xdr:cNvPr id="527" name="直線コネクタ 526"/>
        <xdr:cNvCxnSpPr/>
      </xdr:nvCxnSpPr>
      <xdr:spPr>
        <a:xfrm flipV="1">
          <a:off x="12814300" y="6394212"/>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67036</xdr:rowOff>
    </xdr:from>
    <xdr:to>
      <xdr:col>85</xdr:col>
      <xdr:colOff>177800</xdr:colOff>
      <xdr:row>37</xdr:row>
      <xdr:rowOff>168636</xdr:rowOff>
    </xdr:to>
    <xdr:sp macro="" textlink="">
      <xdr:nvSpPr>
        <xdr:cNvPr id="537" name="楕円 536"/>
        <xdr:cNvSpPr/>
      </xdr:nvSpPr>
      <xdr:spPr>
        <a:xfrm>
          <a:off x="16268700" y="64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153413</xdr:rowOff>
    </xdr:from>
    <xdr:ext cx="534377" cy="259045"/>
    <xdr:sp macro="" textlink="">
      <xdr:nvSpPr>
        <xdr:cNvPr id="538" name="消防費該当値テキスト"/>
        <xdr:cNvSpPr txBox="1"/>
      </xdr:nvSpPr>
      <xdr:spPr>
        <a:xfrm>
          <a:off x="16370300" y="63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3926</xdr:rowOff>
    </xdr:from>
    <xdr:to>
      <xdr:col>81</xdr:col>
      <xdr:colOff>101600</xdr:colOff>
      <xdr:row>37</xdr:row>
      <xdr:rowOff>105526</xdr:rowOff>
    </xdr:to>
    <xdr:sp macro="" textlink="">
      <xdr:nvSpPr>
        <xdr:cNvPr id="539" name="楕円 538"/>
        <xdr:cNvSpPr/>
      </xdr:nvSpPr>
      <xdr:spPr>
        <a:xfrm>
          <a:off x="15430500" y="63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96653</xdr:rowOff>
    </xdr:from>
    <xdr:ext cx="534377" cy="259045"/>
    <xdr:sp macro="" textlink="">
      <xdr:nvSpPr>
        <xdr:cNvPr id="540" name="テキスト ボックス 539"/>
        <xdr:cNvSpPr txBox="1"/>
      </xdr:nvSpPr>
      <xdr:spPr>
        <a:xfrm>
          <a:off x="15214111" y="64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48536</xdr:rowOff>
    </xdr:from>
    <xdr:to>
      <xdr:col>76</xdr:col>
      <xdr:colOff>165100</xdr:colOff>
      <xdr:row>37</xdr:row>
      <xdr:rowOff>150136</xdr:rowOff>
    </xdr:to>
    <xdr:sp macro="" textlink="">
      <xdr:nvSpPr>
        <xdr:cNvPr id="541" name="楕円 540"/>
        <xdr:cNvSpPr/>
      </xdr:nvSpPr>
      <xdr:spPr>
        <a:xfrm>
          <a:off x="14541500" y="63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141263</xdr:rowOff>
    </xdr:from>
    <xdr:ext cx="534377" cy="259045"/>
    <xdr:sp macro="" textlink="">
      <xdr:nvSpPr>
        <xdr:cNvPr id="542" name="テキスト ボックス 541"/>
        <xdr:cNvSpPr txBox="1"/>
      </xdr:nvSpPr>
      <xdr:spPr>
        <a:xfrm>
          <a:off x="14325111" y="64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171212</xdr:rowOff>
    </xdr:from>
    <xdr:to>
      <xdr:col>72</xdr:col>
      <xdr:colOff>38100</xdr:colOff>
      <xdr:row>37</xdr:row>
      <xdr:rowOff>101362</xdr:rowOff>
    </xdr:to>
    <xdr:sp macro="" textlink="">
      <xdr:nvSpPr>
        <xdr:cNvPr id="543" name="楕円 542"/>
        <xdr:cNvSpPr/>
      </xdr:nvSpPr>
      <xdr:spPr>
        <a:xfrm>
          <a:off x="13652500" y="63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92489</xdr:rowOff>
    </xdr:from>
    <xdr:ext cx="534377" cy="259045"/>
    <xdr:sp macro="" textlink="">
      <xdr:nvSpPr>
        <xdr:cNvPr id="544" name="テキスト ボックス 543"/>
        <xdr:cNvSpPr txBox="1"/>
      </xdr:nvSpPr>
      <xdr:spPr>
        <a:xfrm>
          <a:off x="13436111" y="64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21904</xdr:rowOff>
    </xdr:from>
    <xdr:to>
      <xdr:col>67</xdr:col>
      <xdr:colOff>101600</xdr:colOff>
      <xdr:row>37</xdr:row>
      <xdr:rowOff>123504</xdr:rowOff>
    </xdr:to>
    <xdr:sp macro="" textlink="">
      <xdr:nvSpPr>
        <xdr:cNvPr id="545" name="楕円 544"/>
        <xdr:cNvSpPr/>
      </xdr:nvSpPr>
      <xdr:spPr>
        <a:xfrm>
          <a:off x="12763500" y="63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114631</xdr:rowOff>
    </xdr:from>
    <xdr:ext cx="534377" cy="259045"/>
    <xdr:sp macro="" textlink="">
      <xdr:nvSpPr>
        <xdr:cNvPr id="546" name="テキスト ボックス 545"/>
        <xdr:cNvSpPr txBox="1"/>
      </xdr:nvSpPr>
      <xdr:spPr>
        <a:xfrm>
          <a:off x="12547111" y="64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150572</xdr:rowOff>
    </xdr:from>
    <xdr:to>
      <xdr:col>85</xdr:col>
      <xdr:colOff>127000</xdr:colOff>
      <xdr:row>56</xdr:row>
      <xdr:rowOff>170218</xdr:rowOff>
    </xdr:to>
    <xdr:cxnSp macro="">
      <xdr:nvCxnSpPr>
        <xdr:cNvPr id="573" name="直線コネクタ 572"/>
        <xdr:cNvCxnSpPr/>
      </xdr:nvCxnSpPr>
      <xdr:spPr>
        <a:xfrm flipV="1">
          <a:off x="15481300" y="9751772"/>
          <a:ext cx="8382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67906</xdr:rowOff>
    </xdr:from>
    <xdr:to>
      <xdr:col>81</xdr:col>
      <xdr:colOff>50800</xdr:colOff>
      <xdr:row>56</xdr:row>
      <xdr:rowOff>170218</xdr:rowOff>
    </xdr:to>
    <xdr:cxnSp macro="">
      <xdr:nvCxnSpPr>
        <xdr:cNvPr id="576" name="直線コネクタ 575"/>
        <xdr:cNvCxnSpPr/>
      </xdr:nvCxnSpPr>
      <xdr:spPr>
        <a:xfrm>
          <a:off x="14592300" y="9669106"/>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67906</xdr:rowOff>
    </xdr:from>
    <xdr:to>
      <xdr:col>76</xdr:col>
      <xdr:colOff>114300</xdr:colOff>
      <xdr:row>56</xdr:row>
      <xdr:rowOff>152319</xdr:rowOff>
    </xdr:to>
    <xdr:cxnSp macro="">
      <xdr:nvCxnSpPr>
        <xdr:cNvPr id="579" name="直線コネクタ 578"/>
        <xdr:cNvCxnSpPr/>
      </xdr:nvCxnSpPr>
      <xdr:spPr>
        <a:xfrm flipV="1">
          <a:off x="13703300" y="9669106"/>
          <a:ext cx="889000" cy="8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89385</xdr:rowOff>
    </xdr:from>
    <xdr:to>
      <xdr:col>71</xdr:col>
      <xdr:colOff>177800</xdr:colOff>
      <xdr:row>56</xdr:row>
      <xdr:rowOff>152319</xdr:rowOff>
    </xdr:to>
    <xdr:cxnSp macro="">
      <xdr:nvCxnSpPr>
        <xdr:cNvPr id="582" name="直線コネクタ 581"/>
        <xdr:cNvCxnSpPr/>
      </xdr:nvCxnSpPr>
      <xdr:spPr>
        <a:xfrm>
          <a:off x="12814300" y="9690585"/>
          <a:ext cx="8890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99772</xdr:rowOff>
    </xdr:from>
    <xdr:to>
      <xdr:col>85</xdr:col>
      <xdr:colOff>177800</xdr:colOff>
      <xdr:row>57</xdr:row>
      <xdr:rowOff>29922</xdr:rowOff>
    </xdr:to>
    <xdr:sp macro="" textlink="">
      <xdr:nvSpPr>
        <xdr:cNvPr id="592" name="楕円 591"/>
        <xdr:cNvSpPr/>
      </xdr:nvSpPr>
      <xdr:spPr>
        <a:xfrm>
          <a:off x="16268700" y="97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122649</xdr:rowOff>
    </xdr:from>
    <xdr:ext cx="534377" cy="259045"/>
    <xdr:sp macro="" textlink="">
      <xdr:nvSpPr>
        <xdr:cNvPr id="593" name="教育費該当値テキスト"/>
        <xdr:cNvSpPr txBox="1"/>
      </xdr:nvSpPr>
      <xdr:spPr>
        <a:xfrm>
          <a:off x="16370300" y="95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119418</xdr:rowOff>
    </xdr:from>
    <xdr:to>
      <xdr:col>81</xdr:col>
      <xdr:colOff>101600</xdr:colOff>
      <xdr:row>57</xdr:row>
      <xdr:rowOff>49568</xdr:rowOff>
    </xdr:to>
    <xdr:sp macro="" textlink="">
      <xdr:nvSpPr>
        <xdr:cNvPr id="594" name="楕円 593"/>
        <xdr:cNvSpPr/>
      </xdr:nvSpPr>
      <xdr:spPr>
        <a:xfrm>
          <a:off x="15430500" y="9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40695</xdr:rowOff>
    </xdr:from>
    <xdr:ext cx="534377" cy="259045"/>
    <xdr:sp macro="" textlink="">
      <xdr:nvSpPr>
        <xdr:cNvPr id="595" name="テキスト ボックス 594"/>
        <xdr:cNvSpPr txBox="1"/>
      </xdr:nvSpPr>
      <xdr:spPr>
        <a:xfrm>
          <a:off x="15214111" y="98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17106</xdr:rowOff>
    </xdr:from>
    <xdr:to>
      <xdr:col>76</xdr:col>
      <xdr:colOff>165100</xdr:colOff>
      <xdr:row>56</xdr:row>
      <xdr:rowOff>118706</xdr:rowOff>
    </xdr:to>
    <xdr:sp macro="" textlink="">
      <xdr:nvSpPr>
        <xdr:cNvPr id="596" name="楕円 595"/>
        <xdr:cNvSpPr/>
      </xdr:nvSpPr>
      <xdr:spPr>
        <a:xfrm>
          <a:off x="14541500" y="96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135233</xdr:rowOff>
    </xdr:from>
    <xdr:ext cx="534377" cy="259045"/>
    <xdr:sp macro="" textlink="">
      <xdr:nvSpPr>
        <xdr:cNvPr id="597" name="テキスト ボックス 596"/>
        <xdr:cNvSpPr txBox="1"/>
      </xdr:nvSpPr>
      <xdr:spPr>
        <a:xfrm>
          <a:off x="14325111" y="93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101519</xdr:rowOff>
    </xdr:from>
    <xdr:to>
      <xdr:col>72</xdr:col>
      <xdr:colOff>38100</xdr:colOff>
      <xdr:row>57</xdr:row>
      <xdr:rowOff>31669</xdr:rowOff>
    </xdr:to>
    <xdr:sp macro="" textlink="">
      <xdr:nvSpPr>
        <xdr:cNvPr id="598" name="楕円 597"/>
        <xdr:cNvSpPr/>
      </xdr:nvSpPr>
      <xdr:spPr>
        <a:xfrm>
          <a:off x="13652500" y="97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22796</xdr:rowOff>
    </xdr:from>
    <xdr:ext cx="534377" cy="259045"/>
    <xdr:sp macro="" textlink="">
      <xdr:nvSpPr>
        <xdr:cNvPr id="599" name="テキスト ボックス 598"/>
        <xdr:cNvSpPr txBox="1"/>
      </xdr:nvSpPr>
      <xdr:spPr>
        <a:xfrm>
          <a:off x="13436111" y="979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38585</xdr:rowOff>
    </xdr:from>
    <xdr:to>
      <xdr:col>67</xdr:col>
      <xdr:colOff>101600</xdr:colOff>
      <xdr:row>56</xdr:row>
      <xdr:rowOff>140185</xdr:rowOff>
    </xdr:to>
    <xdr:sp macro="" textlink="">
      <xdr:nvSpPr>
        <xdr:cNvPr id="600" name="楕円 599"/>
        <xdr:cNvSpPr/>
      </xdr:nvSpPr>
      <xdr:spPr>
        <a:xfrm>
          <a:off x="12763500" y="96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156712</xdr:rowOff>
    </xdr:from>
    <xdr:ext cx="534377" cy="259045"/>
    <xdr:sp macro="" textlink="">
      <xdr:nvSpPr>
        <xdr:cNvPr id="601" name="テキスト ボックス 600"/>
        <xdr:cNvSpPr txBox="1"/>
      </xdr:nvSpPr>
      <xdr:spPr>
        <a:xfrm>
          <a:off x="12547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127242</xdr:rowOff>
    </xdr:from>
    <xdr:to>
      <xdr:col>76</xdr:col>
      <xdr:colOff>114300</xdr:colOff>
      <xdr:row>79</xdr:row>
      <xdr:rowOff>44450</xdr:rowOff>
    </xdr:to>
    <xdr:cxnSp macro="">
      <xdr:nvCxnSpPr>
        <xdr:cNvPr id="636" name="直線コネクタ 635"/>
        <xdr:cNvCxnSpPr/>
      </xdr:nvCxnSpPr>
      <xdr:spPr>
        <a:xfrm>
          <a:off x="13703300" y="13500342"/>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156769</xdr:rowOff>
    </xdr:from>
    <xdr:to>
      <xdr:col>71</xdr:col>
      <xdr:colOff>177800</xdr:colOff>
      <xdr:row>78</xdr:row>
      <xdr:rowOff>127242</xdr:rowOff>
    </xdr:to>
    <xdr:cxnSp macro="">
      <xdr:nvCxnSpPr>
        <xdr:cNvPr id="639" name="直線コネクタ 638"/>
        <xdr:cNvCxnSpPr/>
      </xdr:nvCxnSpPr>
      <xdr:spPr>
        <a:xfrm>
          <a:off x="12814300" y="13358419"/>
          <a:ext cx="8890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76442</xdr:rowOff>
    </xdr:from>
    <xdr:to>
      <xdr:col>72</xdr:col>
      <xdr:colOff>38100</xdr:colOff>
      <xdr:row>79</xdr:row>
      <xdr:rowOff>6592</xdr:rowOff>
    </xdr:to>
    <xdr:sp macro="" textlink="">
      <xdr:nvSpPr>
        <xdr:cNvPr id="655" name="楕円 654"/>
        <xdr:cNvSpPr/>
      </xdr:nvSpPr>
      <xdr:spPr>
        <a:xfrm>
          <a:off x="13652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169169</xdr:rowOff>
    </xdr:from>
    <xdr:ext cx="469744" cy="259045"/>
    <xdr:sp macro="" textlink="">
      <xdr:nvSpPr>
        <xdr:cNvPr id="656" name="テキスト ボックス 655"/>
        <xdr:cNvSpPr txBox="1"/>
      </xdr:nvSpPr>
      <xdr:spPr>
        <a:xfrm>
          <a:off x="13468428"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105969</xdr:rowOff>
    </xdr:from>
    <xdr:to>
      <xdr:col>67</xdr:col>
      <xdr:colOff>101600</xdr:colOff>
      <xdr:row>78</xdr:row>
      <xdr:rowOff>36119</xdr:rowOff>
    </xdr:to>
    <xdr:sp macro="" textlink="">
      <xdr:nvSpPr>
        <xdr:cNvPr id="657" name="楕円 656"/>
        <xdr:cNvSpPr/>
      </xdr:nvSpPr>
      <xdr:spPr>
        <a:xfrm>
          <a:off x="127635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52646</xdr:rowOff>
    </xdr:from>
    <xdr:ext cx="534377" cy="259045"/>
    <xdr:sp macro="" textlink="">
      <xdr:nvSpPr>
        <xdr:cNvPr id="658" name="テキスト ボックス 657"/>
        <xdr:cNvSpPr txBox="1"/>
      </xdr:nvSpPr>
      <xdr:spPr>
        <a:xfrm>
          <a:off x="12547111" y="130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68476</xdr:rowOff>
    </xdr:from>
    <xdr:to>
      <xdr:col>85</xdr:col>
      <xdr:colOff>127000</xdr:colOff>
      <xdr:row>95</xdr:row>
      <xdr:rowOff>41418</xdr:rowOff>
    </xdr:to>
    <xdr:cxnSp macro="">
      <xdr:nvCxnSpPr>
        <xdr:cNvPr id="687" name="直線コネクタ 686"/>
        <xdr:cNvCxnSpPr/>
      </xdr:nvCxnSpPr>
      <xdr:spPr>
        <a:xfrm flipV="1">
          <a:off x="15481300" y="16184776"/>
          <a:ext cx="838200" cy="14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41418</xdr:rowOff>
    </xdr:from>
    <xdr:to>
      <xdr:col>81</xdr:col>
      <xdr:colOff>50800</xdr:colOff>
      <xdr:row>95</xdr:row>
      <xdr:rowOff>62761</xdr:rowOff>
    </xdr:to>
    <xdr:cxnSp macro="">
      <xdr:nvCxnSpPr>
        <xdr:cNvPr id="690" name="直線コネクタ 689"/>
        <xdr:cNvCxnSpPr/>
      </xdr:nvCxnSpPr>
      <xdr:spPr>
        <a:xfrm flipV="1">
          <a:off x="14592300" y="16329168"/>
          <a:ext cx="889000" cy="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55842</xdr:rowOff>
    </xdr:from>
    <xdr:to>
      <xdr:col>76</xdr:col>
      <xdr:colOff>114300</xdr:colOff>
      <xdr:row>95</xdr:row>
      <xdr:rowOff>62761</xdr:rowOff>
    </xdr:to>
    <xdr:cxnSp macro="">
      <xdr:nvCxnSpPr>
        <xdr:cNvPr id="693" name="直線コネクタ 692"/>
        <xdr:cNvCxnSpPr/>
      </xdr:nvCxnSpPr>
      <xdr:spPr>
        <a:xfrm>
          <a:off x="13703300" y="16343592"/>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55842</xdr:rowOff>
    </xdr:from>
    <xdr:to>
      <xdr:col>71</xdr:col>
      <xdr:colOff>177800</xdr:colOff>
      <xdr:row>95</xdr:row>
      <xdr:rowOff>71379</xdr:rowOff>
    </xdr:to>
    <xdr:cxnSp macro="">
      <xdr:nvCxnSpPr>
        <xdr:cNvPr id="696" name="直線コネクタ 695"/>
        <xdr:cNvCxnSpPr/>
      </xdr:nvCxnSpPr>
      <xdr:spPr>
        <a:xfrm flipV="1">
          <a:off x="12814300" y="16343592"/>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17676</xdr:rowOff>
    </xdr:from>
    <xdr:to>
      <xdr:col>85</xdr:col>
      <xdr:colOff>177800</xdr:colOff>
      <xdr:row>94</xdr:row>
      <xdr:rowOff>119276</xdr:rowOff>
    </xdr:to>
    <xdr:sp macro="" textlink="">
      <xdr:nvSpPr>
        <xdr:cNvPr id="706" name="楕円 705"/>
        <xdr:cNvSpPr/>
      </xdr:nvSpPr>
      <xdr:spPr>
        <a:xfrm>
          <a:off x="16268700" y="161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40553</xdr:rowOff>
    </xdr:from>
    <xdr:ext cx="599010" cy="259045"/>
    <xdr:sp macro="" textlink="">
      <xdr:nvSpPr>
        <xdr:cNvPr id="707" name="公債費該当値テキスト"/>
        <xdr:cNvSpPr txBox="1"/>
      </xdr:nvSpPr>
      <xdr:spPr>
        <a:xfrm>
          <a:off x="16370300" y="159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162068</xdr:rowOff>
    </xdr:from>
    <xdr:to>
      <xdr:col>81</xdr:col>
      <xdr:colOff>101600</xdr:colOff>
      <xdr:row>95</xdr:row>
      <xdr:rowOff>92218</xdr:rowOff>
    </xdr:to>
    <xdr:sp macro="" textlink="">
      <xdr:nvSpPr>
        <xdr:cNvPr id="708" name="楕円 707"/>
        <xdr:cNvSpPr/>
      </xdr:nvSpPr>
      <xdr:spPr>
        <a:xfrm>
          <a:off x="15430500" y="162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108745</xdr:rowOff>
    </xdr:from>
    <xdr:ext cx="534377" cy="259045"/>
    <xdr:sp macro="" textlink="">
      <xdr:nvSpPr>
        <xdr:cNvPr id="709" name="テキスト ボックス 708"/>
        <xdr:cNvSpPr txBox="1"/>
      </xdr:nvSpPr>
      <xdr:spPr>
        <a:xfrm>
          <a:off x="15214111" y="1605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11961</xdr:rowOff>
    </xdr:from>
    <xdr:to>
      <xdr:col>76</xdr:col>
      <xdr:colOff>165100</xdr:colOff>
      <xdr:row>95</xdr:row>
      <xdr:rowOff>113561</xdr:rowOff>
    </xdr:to>
    <xdr:sp macro="" textlink="">
      <xdr:nvSpPr>
        <xdr:cNvPr id="710" name="楕円 709"/>
        <xdr:cNvSpPr/>
      </xdr:nvSpPr>
      <xdr:spPr>
        <a:xfrm>
          <a:off x="14541500" y="162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130088</xdr:rowOff>
    </xdr:from>
    <xdr:ext cx="534377" cy="259045"/>
    <xdr:sp macro="" textlink="">
      <xdr:nvSpPr>
        <xdr:cNvPr id="711" name="テキスト ボックス 710"/>
        <xdr:cNvSpPr txBox="1"/>
      </xdr:nvSpPr>
      <xdr:spPr>
        <a:xfrm>
          <a:off x="14325111" y="16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5042</xdr:rowOff>
    </xdr:from>
    <xdr:to>
      <xdr:col>72</xdr:col>
      <xdr:colOff>38100</xdr:colOff>
      <xdr:row>95</xdr:row>
      <xdr:rowOff>106642</xdr:rowOff>
    </xdr:to>
    <xdr:sp macro="" textlink="">
      <xdr:nvSpPr>
        <xdr:cNvPr id="712" name="楕円 711"/>
        <xdr:cNvSpPr/>
      </xdr:nvSpPr>
      <xdr:spPr>
        <a:xfrm>
          <a:off x="13652500" y="162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123169</xdr:rowOff>
    </xdr:from>
    <xdr:ext cx="534377" cy="259045"/>
    <xdr:sp macro="" textlink="">
      <xdr:nvSpPr>
        <xdr:cNvPr id="713" name="テキスト ボックス 712"/>
        <xdr:cNvSpPr txBox="1"/>
      </xdr:nvSpPr>
      <xdr:spPr>
        <a:xfrm>
          <a:off x="13436111" y="160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20579</xdr:rowOff>
    </xdr:from>
    <xdr:to>
      <xdr:col>67</xdr:col>
      <xdr:colOff>101600</xdr:colOff>
      <xdr:row>95</xdr:row>
      <xdr:rowOff>122179</xdr:rowOff>
    </xdr:to>
    <xdr:sp macro="" textlink="">
      <xdr:nvSpPr>
        <xdr:cNvPr id="714" name="楕円 713"/>
        <xdr:cNvSpPr/>
      </xdr:nvSpPr>
      <xdr:spPr>
        <a:xfrm>
          <a:off x="12763500" y="163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138706</xdr:rowOff>
    </xdr:from>
    <xdr:ext cx="534377" cy="259045"/>
    <xdr:sp macro="" textlink="">
      <xdr:nvSpPr>
        <xdr:cNvPr id="715" name="テキスト ボックス 714"/>
        <xdr:cNvSpPr txBox="1"/>
      </xdr:nvSpPr>
      <xdr:spPr>
        <a:xfrm>
          <a:off x="12547111" y="1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のコストは、全体的に類似団体を上回っている。特に物件費、補助費等、投資及び出資金は類似団体と比較して大きく上回っている。要因については、物件費では総合行政用コンピューターシステム改修費の増、補助費等については、企業会計や一部事務組合（ごみ処理場建設負担金）の補助金が多額であるため、類似団体よりは高い数値となっている。投資及び出資金については公立神崎総合病院や下水道事業への出資金が多額であり、類似団体と比較すると大きく上回っている。</a:t>
          </a:r>
          <a:endParaRPr lang="ja-JP" altLang="ja-JP" sz="1400">
            <a:effectLst/>
          </a:endParaRPr>
        </a:p>
        <a:p>
          <a:r>
            <a:rPr kumimoji="1" lang="ja-JP" altLang="ja-JP" sz="1100">
              <a:solidFill>
                <a:schemeClr val="dk1"/>
              </a:solidFill>
              <a:effectLst/>
              <a:latin typeface="+mn-lt"/>
              <a:ea typeface="+mn-ea"/>
              <a:cs typeface="+mn-cs"/>
            </a:rPr>
            <a:t>　公債費については、近年実施してきた大型建設事業の地方債の償還が本格的に始まることから増加していく見込みである。積立金は財政調整基金及び公共施設維持管理基金の積立が減額となった。</a:t>
          </a:r>
          <a:endParaRPr lang="ja-JP" altLang="ja-JP" sz="1400">
            <a:effectLst/>
          </a:endParaRPr>
        </a:p>
        <a:p>
          <a:r>
            <a:rPr kumimoji="1" lang="ja-JP" altLang="ja-JP" sz="1100">
              <a:solidFill>
                <a:schemeClr val="dk1"/>
              </a:solidFill>
              <a:effectLst/>
              <a:latin typeface="+mn-lt"/>
              <a:ea typeface="+mn-ea"/>
              <a:cs typeface="+mn-cs"/>
            </a:rPr>
            <a:t>　今後については、第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次神河町行財政改革大綱に掲げた補助金の適正化と整理統合などの取り組みや、公共施設総合管理計画を基に計画的・合理的な管理に努めていく。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19.66</a:t>
          </a:r>
          <a:r>
            <a:rPr kumimoji="1" lang="ja-JP" altLang="ja-JP" sz="1100">
              <a:solidFill>
                <a:schemeClr val="dk1"/>
              </a:solidFill>
              <a:effectLst/>
              <a:latin typeface="+mn-lt"/>
              <a:ea typeface="+mn-ea"/>
              <a:cs typeface="+mn-cs"/>
            </a:rPr>
            <a:t>億円となっている。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年度の実質収支額は、歳入</a:t>
          </a:r>
          <a:r>
            <a:rPr kumimoji="1" lang="en-US" altLang="ja-JP" sz="1100">
              <a:solidFill>
                <a:schemeClr val="dk1"/>
              </a:solidFill>
              <a:effectLst/>
              <a:latin typeface="+mn-lt"/>
              <a:ea typeface="+mn-ea"/>
              <a:cs typeface="+mn-cs"/>
            </a:rPr>
            <a:t>90.13</a:t>
          </a:r>
          <a:r>
            <a:rPr kumimoji="1" lang="ja-JP" altLang="ja-JP" sz="1100">
              <a:solidFill>
                <a:schemeClr val="dk1"/>
              </a:solidFill>
              <a:effectLst/>
              <a:latin typeface="+mn-lt"/>
              <a:ea typeface="+mn-ea"/>
              <a:cs typeface="+mn-cs"/>
            </a:rPr>
            <a:t>億円から歳出</a:t>
          </a:r>
          <a:r>
            <a:rPr kumimoji="1" lang="en-US" altLang="ja-JP" sz="1100">
              <a:solidFill>
                <a:schemeClr val="dk1"/>
              </a:solidFill>
              <a:effectLst/>
              <a:latin typeface="+mn-lt"/>
              <a:ea typeface="+mn-ea"/>
              <a:cs typeface="+mn-cs"/>
            </a:rPr>
            <a:t>87.79</a:t>
          </a:r>
          <a:r>
            <a:rPr kumimoji="1" lang="ja-JP" altLang="ja-JP" sz="1100">
              <a:solidFill>
                <a:schemeClr val="dk1"/>
              </a:solidFill>
              <a:effectLst/>
              <a:latin typeface="+mn-lt"/>
              <a:ea typeface="+mn-ea"/>
              <a:cs typeface="+mn-cs"/>
            </a:rPr>
            <a:t>億円を差し引いた金額から、さらに翌年度へ繰越財源</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億円を差し引いた</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億円が黒字ということになり、これを標準財政規模で除した実質収支比率は</a:t>
          </a:r>
          <a:r>
            <a:rPr kumimoji="1" lang="en-US" altLang="ja-JP" sz="1100">
              <a:solidFill>
                <a:schemeClr val="dk1"/>
              </a:solidFill>
              <a:effectLst/>
              <a:latin typeface="+mn-lt"/>
              <a:ea typeface="+mn-ea"/>
              <a:cs typeface="+mn-cs"/>
            </a:rPr>
            <a:t>3.27</a:t>
          </a:r>
          <a:r>
            <a:rPr kumimoji="1" lang="ja-JP" altLang="ja-JP" sz="1100">
              <a:solidFill>
                <a:schemeClr val="dk1"/>
              </a:solidFill>
              <a:effectLst/>
              <a:latin typeface="+mn-lt"/>
              <a:ea typeface="+mn-ea"/>
              <a:cs typeface="+mn-cs"/>
            </a:rPr>
            <a:t>％となる。実質単年度収支は、平成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年度以降赤字となっていたが、令和２年度から黒字となった。今後は普通交付税を含めた一般財源の確保がさらに厳しくなる見込みであり、動向を注視していく必要がある。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予算の確実な執行により黒字及び企業会計における資金剰余額が発生しており、健全な財政運営・企業経営が行われている。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公立神崎総合病院事業会計においては、令和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年度と比較して黒字額が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5,400</a:t>
          </a:r>
          <a:r>
            <a:rPr kumimoji="1" lang="ja-JP" altLang="ja-JP" sz="1100">
              <a:solidFill>
                <a:schemeClr val="dk1"/>
              </a:solidFill>
              <a:effectLst/>
              <a:latin typeface="+mn-lt"/>
              <a:ea typeface="+mn-ea"/>
              <a:cs typeface="+mn-cs"/>
            </a:rPr>
            <a:t>万円増加した。主な要因としては、新型コロナ対応加算をはじめとする診療単価の高止まりと患者数の増加により、医業収益が前年比</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％増加したことに加え、病床確保料等のコロナ関連補助金が継続されたことによる。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公債費負担適正化計画を着実に実行してきたが元利償還金等（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）のうち、普通会計の元利償還金が増加しているが、組合への元利償還金に対する負担金は減少している。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単年度では、地方債の元金償還金が増加し、標準財政規模が減少したため、比率は昨年度に比べ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近年実施してきた大型建設事業の地方債の償還が今後本格的に始まることから、繰上償還の財源確保に努めるなど、分子の増加幅を抑制していく必要がある。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「一般会計等に係る地方債の現在高」が対前年度</a:t>
          </a:r>
          <a:r>
            <a:rPr kumimoji="1" lang="en-US" altLang="ja-JP" sz="1100">
              <a:solidFill>
                <a:schemeClr val="dk1"/>
              </a:solidFill>
              <a:effectLst/>
              <a:latin typeface="+mn-lt"/>
              <a:ea typeface="+mn-ea"/>
              <a:cs typeface="+mn-cs"/>
            </a:rPr>
            <a:t>635</a:t>
          </a:r>
          <a:r>
            <a:rPr kumimoji="1" lang="ja-JP" altLang="ja-JP" sz="1100">
              <a:solidFill>
                <a:schemeClr val="dk1"/>
              </a:solidFill>
              <a:effectLst/>
              <a:latin typeface="+mn-lt"/>
              <a:ea typeface="+mn-ea"/>
              <a:cs typeface="+mn-cs"/>
            </a:rPr>
            <a:t>百万円減少し、債務負担行為に基づく支出予定額は</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また、将来負担額から差し引くことができる充当可能基金については</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百万円増加したものの、基準財政需要額算入見込額は</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これらの要因により、将来負担比率の分子は対前年度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普通交付税の増加、人件費、扶助費、積立金の減少により「財政調整基金」を</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億円を積み立てした。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また、特目基金は</a:t>
          </a:r>
          <a:r>
            <a:rPr kumimoji="1" lang="en-US" altLang="ja-JP" sz="1400">
              <a:solidFill>
                <a:schemeClr val="dk1"/>
              </a:solidFill>
              <a:effectLst/>
              <a:latin typeface="+mn-lt"/>
              <a:ea typeface="+mn-ea"/>
              <a:cs typeface="+mn-cs"/>
            </a:rPr>
            <a:t>1.45</a:t>
          </a:r>
          <a:r>
            <a:rPr kumimoji="1" lang="ja-JP" altLang="ja-JP" sz="1400">
              <a:solidFill>
                <a:schemeClr val="dk1"/>
              </a:solidFill>
              <a:effectLst/>
              <a:latin typeface="+mn-lt"/>
              <a:ea typeface="+mn-ea"/>
              <a:cs typeface="+mn-cs"/>
            </a:rPr>
            <a:t>億円取り崩し、</a:t>
          </a:r>
          <a:r>
            <a:rPr kumimoji="1" lang="en-US" altLang="ja-JP" sz="1400">
              <a:solidFill>
                <a:schemeClr val="dk1"/>
              </a:solidFill>
              <a:effectLst/>
              <a:latin typeface="+mn-lt"/>
              <a:ea typeface="+mn-ea"/>
              <a:cs typeface="+mn-cs"/>
            </a:rPr>
            <a:t>2.44</a:t>
          </a:r>
          <a:r>
            <a:rPr kumimoji="1" lang="ja-JP" altLang="ja-JP" sz="1400">
              <a:solidFill>
                <a:schemeClr val="dk1"/>
              </a:solidFill>
              <a:effectLst/>
              <a:latin typeface="+mn-lt"/>
              <a:ea typeface="+mn-ea"/>
              <a:cs typeface="+mn-cs"/>
            </a:rPr>
            <a:t>円積立で差し引き</a:t>
          </a:r>
          <a:r>
            <a:rPr kumimoji="1" lang="en-US" altLang="ja-JP" sz="1400">
              <a:solidFill>
                <a:schemeClr val="dk1"/>
              </a:solidFill>
              <a:effectLst/>
              <a:latin typeface="+mn-lt"/>
              <a:ea typeface="+mn-ea"/>
              <a:cs typeface="+mn-cs"/>
            </a:rPr>
            <a:t>0.99</a:t>
          </a:r>
          <a:r>
            <a:rPr kumimoji="1" lang="ja-JP" altLang="ja-JP" sz="1400">
              <a:solidFill>
                <a:schemeClr val="dk1"/>
              </a:solidFill>
              <a:effectLst/>
              <a:latin typeface="+mn-lt"/>
              <a:ea typeface="+mn-ea"/>
              <a:cs typeface="+mn-cs"/>
            </a:rPr>
            <a:t>億円の増となった。基金全体としては</a:t>
          </a:r>
          <a:r>
            <a:rPr kumimoji="1" lang="en-US" altLang="ja-JP" sz="1400">
              <a:solidFill>
                <a:schemeClr val="dk1"/>
              </a:solidFill>
              <a:effectLst/>
              <a:latin typeface="+mn-lt"/>
              <a:ea typeface="+mn-ea"/>
              <a:cs typeface="+mn-cs"/>
            </a:rPr>
            <a:t>2.97</a:t>
          </a:r>
          <a:r>
            <a:rPr kumimoji="1" lang="ja-JP" altLang="ja-JP" sz="14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各年度の予算執執行の結果生じた決算余剰金の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を財政調整基金から優先に積み立てる。その他の余剰金についても、標準財政規模の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％以上となるまでは財政調整基金に積み立て、それ以上の余剰金については、基金の使途の明確化を図るため、特定目的基金に積み立てていくことを予定している。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公共施設維持管理基金：公共施設の維持管理に要する財源を確保し、将来にわたる町財政の健全な運営の推進を図る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まちづくり基金：町民の連携強化及び均衡ある地域振興を図る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公共施設維持管理基金：少子高齢化の進展による人口減少問題をはじめ、それに伴う生産人口の減少や税収の減など本町の財政が逼迫する中で、今後、これまで整備してきた公共施設が改修・更新時期を迎えようとしており、多額の更新費用が必要になると見込まれていることから、今後に備えて</a:t>
          </a:r>
          <a:r>
            <a:rPr kumimoji="1" lang="en-US" altLang="ja-JP" sz="1400">
              <a:solidFill>
                <a:schemeClr val="dk1"/>
              </a:solidFill>
              <a:effectLst/>
              <a:latin typeface="+mn-lt"/>
              <a:ea typeface="+mn-ea"/>
              <a:cs typeface="+mn-cs"/>
            </a:rPr>
            <a:t>1.4</a:t>
          </a:r>
          <a:r>
            <a:rPr kumimoji="1" lang="ja-JP" altLang="ja-JP" sz="1400">
              <a:solidFill>
                <a:schemeClr val="dk1"/>
              </a:solidFill>
              <a:effectLst/>
              <a:latin typeface="+mn-lt"/>
              <a:ea typeface="+mn-ea"/>
              <a:cs typeface="+mn-cs"/>
            </a:rPr>
            <a:t>億円積み立てたことによる増</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まちづくり基金：地域自治協議会の設立に伴い、町内７ブロックの地域自治協議会へ補助金を交付するため、</a:t>
          </a:r>
          <a:r>
            <a:rPr kumimoji="1" lang="en-US" altLang="ja-JP" sz="1400">
              <a:solidFill>
                <a:schemeClr val="dk1"/>
              </a:solidFill>
              <a:effectLst/>
              <a:latin typeface="+mn-lt"/>
              <a:ea typeface="+mn-ea"/>
              <a:cs typeface="+mn-cs"/>
            </a:rPr>
            <a:t>R6</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R20</a:t>
          </a:r>
          <a:r>
            <a:rPr kumimoji="1" lang="ja-JP" altLang="ja-JP" sz="1400">
              <a:solidFill>
                <a:schemeClr val="dk1"/>
              </a:solidFill>
              <a:effectLst/>
              <a:latin typeface="+mn-lt"/>
              <a:ea typeface="+mn-ea"/>
              <a:cs typeface="+mn-cs"/>
            </a:rPr>
            <a:t>まで基金を</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百万円ずつ取り崩す予定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普通交付税は前年度比で</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億円増加し、令和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年度より人件費が</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億円、扶助費が</a:t>
          </a:r>
          <a:r>
            <a:rPr kumimoji="1" lang="en-US" altLang="ja-JP" sz="1400">
              <a:solidFill>
                <a:schemeClr val="dk1"/>
              </a:solidFill>
              <a:effectLst/>
              <a:latin typeface="+mn-lt"/>
              <a:ea typeface="+mn-ea"/>
              <a:cs typeface="+mn-cs"/>
            </a:rPr>
            <a:t>1.4</a:t>
          </a:r>
          <a:r>
            <a:rPr kumimoji="1" lang="ja-JP" altLang="ja-JP" sz="1400">
              <a:solidFill>
                <a:schemeClr val="dk1"/>
              </a:solidFill>
              <a:effectLst/>
              <a:latin typeface="+mn-lt"/>
              <a:ea typeface="+mn-ea"/>
              <a:cs typeface="+mn-cs"/>
            </a:rPr>
            <a:t>億円、積立金が</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億円減少した。</a:t>
          </a:r>
          <a:endParaRPr lang="ja-JP" altLang="ja-JP" sz="1400">
            <a:effectLst/>
          </a:endParaRPr>
        </a:p>
        <a:p>
          <a:r>
            <a:rPr kumimoji="1" lang="ja-JP" altLang="ja-JP" sz="1400">
              <a:solidFill>
                <a:schemeClr val="dk1"/>
              </a:solidFill>
              <a:effectLst/>
              <a:latin typeface="+mn-lt"/>
              <a:ea typeface="+mn-ea"/>
              <a:cs typeface="+mn-cs"/>
            </a:rPr>
            <a:t>その結果、令和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年度の実質収支額の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の</a:t>
          </a:r>
          <a:r>
            <a:rPr kumimoji="1" lang="en-US" altLang="ja-JP" sz="1400">
              <a:solidFill>
                <a:schemeClr val="dk1"/>
              </a:solidFill>
              <a:effectLst/>
              <a:latin typeface="+mn-lt"/>
              <a:ea typeface="+mn-ea"/>
              <a:cs typeface="+mn-cs"/>
            </a:rPr>
            <a:t>0.8</a:t>
          </a:r>
          <a:r>
            <a:rPr kumimoji="1" lang="ja-JP" altLang="ja-JP" sz="1400">
              <a:solidFill>
                <a:schemeClr val="dk1"/>
              </a:solidFill>
              <a:effectLst/>
              <a:latin typeface="+mn-lt"/>
              <a:ea typeface="+mn-ea"/>
              <a:cs typeface="+mn-cs"/>
            </a:rPr>
            <a:t>億円に加え、</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億円を積み立てした。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財政調整基金残高を普通交付税の合併算定替特例装置の適用期限終了後において、標準財政規模の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％以上となるように務めることとしている。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年度では基金を取り崩していない。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基金残高の現状維持に努める。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84</v>
      </c>
      <c r="C2" s="182"/>
      <c r="D2" s="183"/>
    </row>
    <row r="3" spans="1:119" ht="18.75" customHeight="1" thickBot="1" x14ac:dyDescent="0.2">
      <c r="A3" s="181"/>
      <c r="B3" s="592" t="s">
        <v>85</v>
      </c>
      <c r="C3" s="593"/>
      <c r="D3" s="593"/>
      <c r="E3" s="594"/>
      <c r="F3" s="594"/>
      <c r="G3" s="594"/>
      <c r="H3" s="594"/>
      <c r="I3" s="594"/>
      <c r="J3" s="594"/>
      <c r="K3" s="594"/>
      <c r="L3" s="594" t="s">
        <v>86</v>
      </c>
      <c r="M3" s="594"/>
      <c r="N3" s="594"/>
      <c r="O3" s="594"/>
      <c r="P3" s="594"/>
      <c r="Q3" s="594"/>
      <c r="R3" s="597"/>
      <c r="S3" s="597"/>
      <c r="T3" s="597"/>
      <c r="U3" s="597"/>
      <c r="V3" s="598"/>
      <c r="W3" s="483" t="s">
        <v>87</v>
      </c>
      <c r="X3" s="484"/>
      <c r="Y3" s="484"/>
      <c r="Z3" s="484"/>
      <c r="AA3" s="484"/>
      <c r="AB3" s="593"/>
      <c r="AC3" s="597" t="s">
        <v>88</v>
      </c>
      <c r="AD3" s="484"/>
      <c r="AE3" s="484"/>
      <c r="AF3" s="484"/>
      <c r="AG3" s="484"/>
      <c r="AH3" s="484"/>
      <c r="AI3" s="484"/>
      <c r="AJ3" s="484"/>
      <c r="AK3" s="484"/>
      <c r="AL3" s="559"/>
      <c r="AM3" s="483" t="s">
        <v>89</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90</v>
      </c>
      <c r="BO3" s="484"/>
      <c r="BP3" s="484"/>
      <c r="BQ3" s="484"/>
      <c r="BR3" s="484"/>
      <c r="BS3" s="484"/>
      <c r="BT3" s="484"/>
      <c r="BU3" s="559"/>
      <c r="BV3" s="483" t="s">
        <v>91</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92</v>
      </c>
      <c r="CU3" s="484"/>
      <c r="CV3" s="484"/>
      <c r="CW3" s="484"/>
      <c r="CX3" s="484"/>
      <c r="CY3" s="484"/>
      <c r="CZ3" s="484"/>
      <c r="DA3" s="559"/>
      <c r="DB3" s="483" t="s">
        <v>93</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94</v>
      </c>
      <c r="AZ4" s="412"/>
      <c r="BA4" s="412"/>
      <c r="BB4" s="412"/>
      <c r="BC4" s="412"/>
      <c r="BD4" s="412"/>
      <c r="BE4" s="412"/>
      <c r="BF4" s="412"/>
      <c r="BG4" s="412"/>
      <c r="BH4" s="412"/>
      <c r="BI4" s="412"/>
      <c r="BJ4" s="412"/>
      <c r="BK4" s="412"/>
      <c r="BL4" s="412"/>
      <c r="BM4" s="413"/>
      <c r="BN4" s="414">
        <v>9012667</v>
      </c>
      <c r="BO4" s="415"/>
      <c r="BP4" s="415"/>
      <c r="BQ4" s="415"/>
      <c r="BR4" s="415"/>
      <c r="BS4" s="415"/>
      <c r="BT4" s="415"/>
      <c r="BU4" s="416"/>
      <c r="BV4" s="414">
        <v>9116071</v>
      </c>
      <c r="BW4" s="415"/>
      <c r="BX4" s="415"/>
      <c r="BY4" s="415"/>
      <c r="BZ4" s="415"/>
      <c r="CA4" s="415"/>
      <c r="CB4" s="415"/>
      <c r="CC4" s="416"/>
      <c r="CD4" s="585" t="s">
        <v>95</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3.2</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96</v>
      </c>
      <c r="AN5" s="393"/>
      <c r="AO5" s="393"/>
      <c r="AP5" s="393"/>
      <c r="AQ5" s="393"/>
      <c r="AR5" s="393"/>
      <c r="AS5" s="393"/>
      <c r="AT5" s="394"/>
      <c r="AU5" s="469" t="s">
        <v>97</v>
      </c>
      <c r="AV5" s="470"/>
      <c r="AW5" s="470"/>
      <c r="AX5" s="470"/>
      <c r="AY5" s="399" t="s">
        <v>98</v>
      </c>
      <c r="AZ5" s="400"/>
      <c r="BA5" s="400"/>
      <c r="BB5" s="400"/>
      <c r="BC5" s="400"/>
      <c r="BD5" s="400"/>
      <c r="BE5" s="400"/>
      <c r="BF5" s="400"/>
      <c r="BG5" s="400"/>
      <c r="BH5" s="400"/>
      <c r="BI5" s="400"/>
      <c r="BJ5" s="400"/>
      <c r="BK5" s="400"/>
      <c r="BL5" s="400"/>
      <c r="BM5" s="401"/>
      <c r="BN5" s="419">
        <v>8779096</v>
      </c>
      <c r="BO5" s="420"/>
      <c r="BP5" s="420"/>
      <c r="BQ5" s="420"/>
      <c r="BR5" s="420"/>
      <c r="BS5" s="420"/>
      <c r="BT5" s="420"/>
      <c r="BU5" s="421"/>
      <c r="BV5" s="419">
        <v>8913123</v>
      </c>
      <c r="BW5" s="420"/>
      <c r="BX5" s="420"/>
      <c r="BY5" s="420"/>
      <c r="BZ5" s="420"/>
      <c r="CA5" s="420"/>
      <c r="CB5" s="420"/>
      <c r="CC5" s="421"/>
      <c r="CD5" s="428" t="s">
        <v>99</v>
      </c>
      <c r="CE5" s="373"/>
      <c r="CF5" s="373"/>
      <c r="CG5" s="373"/>
      <c r="CH5" s="373"/>
      <c r="CI5" s="373"/>
      <c r="CJ5" s="373"/>
      <c r="CK5" s="373"/>
      <c r="CL5" s="373"/>
      <c r="CM5" s="373"/>
      <c r="CN5" s="373"/>
      <c r="CO5" s="373"/>
      <c r="CP5" s="373"/>
      <c r="CQ5" s="373"/>
      <c r="CR5" s="373"/>
      <c r="CS5" s="429"/>
      <c r="CT5" s="389">
        <v>89.9</v>
      </c>
      <c r="CU5" s="390"/>
      <c r="CV5" s="390"/>
      <c r="CW5" s="390"/>
      <c r="CX5" s="390"/>
      <c r="CY5" s="390"/>
      <c r="CZ5" s="390"/>
      <c r="DA5" s="391"/>
      <c r="DB5" s="389">
        <v>85.3</v>
      </c>
      <c r="DC5" s="390"/>
      <c r="DD5" s="390"/>
      <c r="DE5" s="390"/>
      <c r="DF5" s="390"/>
      <c r="DG5" s="390"/>
      <c r="DH5" s="390"/>
      <c r="DI5" s="391"/>
    </row>
    <row r="6" spans="1:119" ht="18.75" customHeight="1" x14ac:dyDescent="0.15">
      <c r="A6" s="181"/>
      <c r="B6" s="565" t="s">
        <v>100</v>
      </c>
      <c r="C6" s="434"/>
      <c r="D6" s="434"/>
      <c r="E6" s="566"/>
      <c r="F6" s="566"/>
      <c r="G6" s="566"/>
      <c r="H6" s="566"/>
      <c r="I6" s="566"/>
      <c r="J6" s="566"/>
      <c r="K6" s="566"/>
      <c r="L6" s="566" t="s">
        <v>101</v>
      </c>
      <c r="M6" s="566"/>
      <c r="N6" s="566"/>
      <c r="O6" s="566"/>
      <c r="P6" s="566"/>
      <c r="Q6" s="566"/>
      <c r="R6" s="461"/>
      <c r="S6" s="461"/>
      <c r="T6" s="461"/>
      <c r="U6" s="461"/>
      <c r="V6" s="572"/>
      <c r="W6" s="500" t="s">
        <v>102</v>
      </c>
      <c r="X6" s="433"/>
      <c r="Y6" s="433"/>
      <c r="Z6" s="433"/>
      <c r="AA6" s="433"/>
      <c r="AB6" s="434"/>
      <c r="AC6" s="577" t="s">
        <v>103</v>
      </c>
      <c r="AD6" s="578"/>
      <c r="AE6" s="578"/>
      <c r="AF6" s="578"/>
      <c r="AG6" s="578"/>
      <c r="AH6" s="578"/>
      <c r="AI6" s="578"/>
      <c r="AJ6" s="578"/>
      <c r="AK6" s="578"/>
      <c r="AL6" s="579"/>
      <c r="AM6" s="489" t="s">
        <v>104</v>
      </c>
      <c r="AN6" s="393"/>
      <c r="AO6" s="393"/>
      <c r="AP6" s="393"/>
      <c r="AQ6" s="393"/>
      <c r="AR6" s="393"/>
      <c r="AS6" s="393"/>
      <c r="AT6" s="394"/>
      <c r="AU6" s="469" t="s">
        <v>105</v>
      </c>
      <c r="AV6" s="470"/>
      <c r="AW6" s="470"/>
      <c r="AX6" s="470"/>
      <c r="AY6" s="399" t="s">
        <v>106</v>
      </c>
      <c r="AZ6" s="400"/>
      <c r="BA6" s="400"/>
      <c r="BB6" s="400"/>
      <c r="BC6" s="400"/>
      <c r="BD6" s="400"/>
      <c r="BE6" s="400"/>
      <c r="BF6" s="400"/>
      <c r="BG6" s="400"/>
      <c r="BH6" s="400"/>
      <c r="BI6" s="400"/>
      <c r="BJ6" s="400"/>
      <c r="BK6" s="400"/>
      <c r="BL6" s="400"/>
      <c r="BM6" s="401"/>
      <c r="BN6" s="419">
        <v>233571</v>
      </c>
      <c r="BO6" s="420"/>
      <c r="BP6" s="420"/>
      <c r="BQ6" s="420"/>
      <c r="BR6" s="420"/>
      <c r="BS6" s="420"/>
      <c r="BT6" s="420"/>
      <c r="BU6" s="421"/>
      <c r="BV6" s="419">
        <v>202948</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91</v>
      </c>
      <c r="CU6" s="563"/>
      <c r="CV6" s="563"/>
      <c r="CW6" s="563"/>
      <c r="CX6" s="563"/>
      <c r="CY6" s="563"/>
      <c r="CZ6" s="563"/>
      <c r="DA6" s="564"/>
      <c r="DB6" s="562">
        <v>88.1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109</v>
      </c>
      <c r="AV7" s="470"/>
      <c r="AW7" s="470"/>
      <c r="AX7" s="470"/>
      <c r="AY7" s="399" t="s">
        <v>110</v>
      </c>
      <c r="AZ7" s="400"/>
      <c r="BA7" s="400"/>
      <c r="BB7" s="400"/>
      <c r="BC7" s="400"/>
      <c r="BD7" s="400"/>
      <c r="BE7" s="400"/>
      <c r="BF7" s="400"/>
      <c r="BG7" s="400"/>
      <c r="BH7" s="400"/>
      <c r="BI7" s="400"/>
      <c r="BJ7" s="400"/>
      <c r="BK7" s="400"/>
      <c r="BL7" s="400"/>
      <c r="BM7" s="401"/>
      <c r="BN7" s="419">
        <v>48119</v>
      </c>
      <c r="BO7" s="420"/>
      <c r="BP7" s="420"/>
      <c r="BQ7" s="420"/>
      <c r="BR7" s="420"/>
      <c r="BS7" s="420"/>
      <c r="BT7" s="420"/>
      <c r="BU7" s="421"/>
      <c r="BV7" s="419">
        <v>26145</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5337992</v>
      </c>
      <c r="CU7" s="420"/>
      <c r="CV7" s="420"/>
      <c r="CW7" s="420"/>
      <c r="CX7" s="420"/>
      <c r="CY7" s="420"/>
      <c r="CZ7" s="420"/>
      <c r="DA7" s="421"/>
      <c r="DB7" s="419">
        <v>5449128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112</v>
      </c>
      <c r="AN8" s="393"/>
      <c r="AO8" s="393"/>
      <c r="AP8" s="393"/>
      <c r="AQ8" s="393"/>
      <c r="AR8" s="393"/>
      <c r="AS8" s="393"/>
      <c r="AT8" s="394"/>
      <c r="AU8" s="469" t="s">
        <v>113</v>
      </c>
      <c r="AV8" s="470"/>
      <c r="AW8" s="470"/>
      <c r="AX8" s="470"/>
      <c r="AY8" s="399" t="s">
        <v>114</v>
      </c>
      <c r="AZ8" s="400"/>
      <c r="BA8" s="400"/>
      <c r="BB8" s="400"/>
      <c r="BC8" s="400"/>
      <c r="BD8" s="400"/>
      <c r="BE8" s="400"/>
      <c r="BF8" s="400"/>
      <c r="BG8" s="400"/>
      <c r="BH8" s="400"/>
      <c r="BI8" s="400"/>
      <c r="BJ8" s="400"/>
      <c r="BK8" s="400"/>
      <c r="BL8" s="400"/>
      <c r="BM8" s="401"/>
      <c r="BN8" s="419">
        <v>185452</v>
      </c>
      <c r="BO8" s="420"/>
      <c r="BP8" s="420"/>
      <c r="BQ8" s="420"/>
      <c r="BR8" s="420"/>
      <c r="BS8" s="420"/>
      <c r="BT8" s="420"/>
      <c r="BU8" s="421"/>
      <c r="BV8" s="419">
        <v>176803</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4">
        <v>0.35</v>
      </c>
      <c r="CU8" s="525"/>
      <c r="CV8" s="525"/>
      <c r="CW8" s="525"/>
      <c r="CX8" s="525"/>
      <c r="CY8" s="525"/>
      <c r="CZ8" s="525"/>
      <c r="DA8" s="526"/>
      <c r="DB8" s="524">
        <v>0.37</v>
      </c>
      <c r="DC8" s="525"/>
      <c r="DD8" s="525"/>
      <c r="DE8" s="525"/>
      <c r="DF8" s="525"/>
      <c r="DG8" s="525"/>
      <c r="DH8" s="525"/>
      <c r="DI8" s="526"/>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10616</v>
      </c>
      <c r="S9" s="557"/>
      <c r="T9" s="557"/>
      <c r="U9" s="557"/>
      <c r="V9" s="558"/>
      <c r="W9" s="483" t="s">
        <v>118</v>
      </c>
      <c r="X9" s="484"/>
      <c r="Y9" s="484"/>
      <c r="Z9" s="484"/>
      <c r="AA9" s="484"/>
      <c r="AB9" s="484"/>
      <c r="AC9" s="484"/>
      <c r="AD9" s="484"/>
      <c r="AE9" s="484"/>
      <c r="AF9" s="484"/>
      <c r="AG9" s="484"/>
      <c r="AH9" s="484"/>
      <c r="AI9" s="484"/>
      <c r="AJ9" s="484"/>
      <c r="AK9" s="484"/>
      <c r="AL9" s="559"/>
      <c r="AM9" s="489" t="s">
        <v>119</v>
      </c>
      <c r="AN9" s="393"/>
      <c r="AO9" s="393"/>
      <c r="AP9" s="393"/>
      <c r="AQ9" s="393"/>
      <c r="AR9" s="393"/>
      <c r="AS9" s="393"/>
      <c r="AT9" s="394"/>
      <c r="AU9" s="469" t="s">
        <v>97</v>
      </c>
      <c r="AV9" s="470"/>
      <c r="AW9" s="470"/>
      <c r="AX9" s="470"/>
      <c r="AY9" s="399" t="s">
        <v>120</v>
      </c>
      <c r="AZ9" s="400"/>
      <c r="BA9" s="400"/>
      <c r="BB9" s="400"/>
      <c r="BC9" s="400"/>
      <c r="BD9" s="400"/>
      <c r="BE9" s="400"/>
      <c r="BF9" s="400"/>
      <c r="BG9" s="400"/>
      <c r="BH9" s="400"/>
      <c r="BI9" s="400"/>
      <c r="BJ9" s="400"/>
      <c r="BK9" s="400"/>
      <c r="BL9" s="400"/>
      <c r="BM9" s="401"/>
      <c r="BN9" s="419">
        <v>8649</v>
      </c>
      <c r="BO9" s="420"/>
      <c r="BP9" s="420"/>
      <c r="BQ9" s="420"/>
      <c r="BR9" s="420"/>
      <c r="BS9" s="420"/>
      <c r="BT9" s="420"/>
      <c r="BU9" s="421"/>
      <c r="BV9" s="419">
        <v>-100945</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16.7</v>
      </c>
      <c r="CU9" s="390"/>
      <c r="CV9" s="390"/>
      <c r="CW9" s="390"/>
      <c r="CX9" s="390"/>
      <c r="CY9" s="390"/>
      <c r="CZ9" s="390"/>
      <c r="DA9" s="391"/>
      <c r="DB9" s="389">
        <v>14.2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122</v>
      </c>
      <c r="M10" s="393"/>
      <c r="N10" s="393"/>
      <c r="O10" s="393"/>
      <c r="P10" s="393"/>
      <c r="Q10" s="394"/>
      <c r="R10" s="395">
        <v>11452</v>
      </c>
      <c r="S10" s="396"/>
      <c r="T10" s="396"/>
      <c r="U10" s="396"/>
      <c r="V10" s="398"/>
      <c r="W10" s="560"/>
      <c r="X10" s="370"/>
      <c r="Y10" s="370"/>
      <c r="Z10" s="370"/>
      <c r="AA10" s="370"/>
      <c r="AB10" s="370"/>
      <c r="AC10" s="370"/>
      <c r="AD10" s="370"/>
      <c r="AE10" s="370"/>
      <c r="AF10" s="370"/>
      <c r="AG10" s="370"/>
      <c r="AH10" s="370"/>
      <c r="AI10" s="370"/>
      <c r="AJ10" s="370"/>
      <c r="AK10" s="370"/>
      <c r="AL10" s="561"/>
      <c r="AM10" s="489" t="s">
        <v>123</v>
      </c>
      <c r="AN10" s="393"/>
      <c r="AO10" s="393"/>
      <c r="AP10" s="393"/>
      <c r="AQ10" s="393"/>
      <c r="AR10" s="393"/>
      <c r="AS10" s="393"/>
      <c r="AT10" s="394"/>
      <c r="AU10" s="469" t="s">
        <v>124</v>
      </c>
      <c r="AV10" s="470"/>
      <c r="AW10" s="470"/>
      <c r="AX10" s="470"/>
      <c r="AY10" s="399" t="s">
        <v>125</v>
      </c>
      <c r="AZ10" s="400"/>
      <c r="BA10" s="400"/>
      <c r="BB10" s="400"/>
      <c r="BC10" s="400"/>
      <c r="BD10" s="400"/>
      <c r="BE10" s="400"/>
      <c r="BF10" s="400"/>
      <c r="BG10" s="400"/>
      <c r="BH10" s="400"/>
      <c r="BI10" s="400"/>
      <c r="BJ10" s="400"/>
      <c r="BK10" s="400"/>
      <c r="BL10" s="400"/>
      <c r="BM10" s="401"/>
      <c r="BN10" s="419">
        <v>233257</v>
      </c>
      <c r="BO10" s="420"/>
      <c r="BP10" s="420"/>
      <c r="BQ10" s="420"/>
      <c r="BR10" s="420"/>
      <c r="BS10" s="420"/>
      <c r="BT10" s="420"/>
      <c r="BU10" s="421"/>
      <c r="BV10" s="419">
        <v>379988</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89" t="s">
        <v>129</v>
      </c>
      <c r="AN11" s="393"/>
      <c r="AO11" s="393"/>
      <c r="AP11" s="393"/>
      <c r="AQ11" s="393"/>
      <c r="AR11" s="393"/>
      <c r="AS11" s="393"/>
      <c r="AT11" s="394"/>
      <c r="AU11" s="469" t="s">
        <v>130</v>
      </c>
      <c r="AV11" s="470"/>
      <c r="AW11" s="470"/>
      <c r="AX11" s="470"/>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4" t="s">
        <v>133</v>
      </c>
      <c r="CU11" s="525"/>
      <c r="CV11" s="525"/>
      <c r="CW11" s="525"/>
      <c r="CX11" s="525"/>
      <c r="CY11" s="525"/>
      <c r="CZ11" s="525"/>
      <c r="DA11" s="526"/>
      <c r="DB11" s="524" t="s">
        <v>134</v>
      </c>
      <c r="DC11" s="525"/>
      <c r="DD11" s="525"/>
      <c r="DE11" s="525"/>
      <c r="DF11" s="525"/>
      <c r="DG11" s="525"/>
      <c r="DH11" s="525"/>
      <c r="DI11" s="526"/>
    </row>
    <row r="12" spans="1:119" ht="18.75" customHeight="1" x14ac:dyDescent="0.15">
      <c r="A12" s="181"/>
      <c r="B12" s="527" t="s">
        <v>135</v>
      </c>
      <c r="C12" s="528"/>
      <c r="D12" s="528"/>
      <c r="E12" s="528"/>
      <c r="F12" s="528"/>
      <c r="G12" s="528"/>
      <c r="H12" s="528"/>
      <c r="I12" s="528"/>
      <c r="J12" s="528"/>
      <c r="K12" s="529"/>
      <c r="L12" s="536" t="s">
        <v>136</v>
      </c>
      <c r="M12" s="537"/>
      <c r="N12" s="537"/>
      <c r="O12" s="537"/>
      <c r="P12" s="537"/>
      <c r="Q12" s="538"/>
      <c r="R12" s="539">
        <v>10661</v>
      </c>
      <c r="S12" s="540"/>
      <c r="T12" s="540"/>
      <c r="U12" s="540"/>
      <c r="V12" s="541"/>
      <c r="W12" s="542" t="s">
        <v>1</v>
      </c>
      <c r="X12" s="470"/>
      <c r="Y12" s="470"/>
      <c r="Z12" s="470"/>
      <c r="AA12" s="470"/>
      <c r="AB12" s="543"/>
      <c r="AC12" s="544" t="s">
        <v>137</v>
      </c>
      <c r="AD12" s="545"/>
      <c r="AE12" s="545"/>
      <c r="AF12" s="545"/>
      <c r="AG12" s="546"/>
      <c r="AH12" s="544" t="s">
        <v>138</v>
      </c>
      <c r="AI12" s="545"/>
      <c r="AJ12" s="545"/>
      <c r="AK12" s="545"/>
      <c r="AL12" s="547"/>
      <c r="AM12" s="489" t="s">
        <v>139</v>
      </c>
      <c r="AN12" s="393"/>
      <c r="AO12" s="393"/>
      <c r="AP12" s="393"/>
      <c r="AQ12" s="393"/>
      <c r="AR12" s="393"/>
      <c r="AS12" s="393"/>
      <c r="AT12" s="394"/>
      <c r="AU12" s="469" t="s">
        <v>113</v>
      </c>
      <c r="AV12" s="470"/>
      <c r="AW12" s="470"/>
      <c r="AX12" s="470"/>
      <c r="AY12" s="399" t="s">
        <v>140</v>
      </c>
      <c r="AZ12" s="400"/>
      <c r="BA12" s="400"/>
      <c r="BB12" s="400"/>
      <c r="BC12" s="400"/>
      <c r="BD12" s="400"/>
      <c r="BE12" s="400"/>
      <c r="BF12" s="400"/>
      <c r="BG12" s="400"/>
      <c r="BH12" s="400"/>
      <c r="BI12" s="400"/>
      <c r="BJ12" s="400"/>
      <c r="BK12" s="400"/>
      <c r="BL12" s="400"/>
      <c r="BM12" s="401"/>
      <c r="BN12" s="419">
        <v>35080</v>
      </c>
      <c r="BO12" s="420"/>
      <c r="BP12" s="420"/>
      <c r="BQ12" s="420"/>
      <c r="BR12" s="420"/>
      <c r="BS12" s="420"/>
      <c r="BT12" s="420"/>
      <c r="BU12" s="421"/>
      <c r="BV12" s="419">
        <v>350</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4" t="s">
        <v>142</v>
      </c>
      <c r="CU12" s="525"/>
      <c r="CV12" s="525"/>
      <c r="CW12" s="525"/>
      <c r="CX12" s="525"/>
      <c r="CY12" s="525"/>
      <c r="CZ12" s="525"/>
      <c r="DA12" s="526"/>
      <c r="DB12" s="524" t="s">
        <v>143</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144</v>
      </c>
      <c r="N13" s="513"/>
      <c r="O13" s="513"/>
      <c r="P13" s="513"/>
      <c r="Q13" s="514"/>
      <c r="R13" s="515">
        <v>10566</v>
      </c>
      <c r="S13" s="516"/>
      <c r="T13" s="516"/>
      <c r="U13" s="516"/>
      <c r="V13" s="517"/>
      <c r="W13" s="500" t="s">
        <v>145</v>
      </c>
      <c r="X13" s="433"/>
      <c r="Y13" s="433"/>
      <c r="Z13" s="433"/>
      <c r="AA13" s="433"/>
      <c r="AB13" s="434"/>
      <c r="AC13" s="395">
        <v>200</v>
      </c>
      <c r="AD13" s="396"/>
      <c r="AE13" s="396"/>
      <c r="AF13" s="396"/>
      <c r="AG13" s="397"/>
      <c r="AH13" s="395">
        <v>241</v>
      </c>
      <c r="AI13" s="396"/>
      <c r="AJ13" s="396"/>
      <c r="AK13" s="396"/>
      <c r="AL13" s="398"/>
      <c r="AM13" s="489" t="s">
        <v>146</v>
      </c>
      <c r="AN13" s="393"/>
      <c r="AO13" s="393"/>
      <c r="AP13" s="393"/>
      <c r="AQ13" s="393"/>
      <c r="AR13" s="393"/>
      <c r="AS13" s="393"/>
      <c r="AT13" s="394"/>
      <c r="AU13" s="469" t="s">
        <v>147</v>
      </c>
      <c r="AV13" s="470"/>
      <c r="AW13" s="470"/>
      <c r="AX13" s="470"/>
      <c r="AY13" s="399" t="s">
        <v>148</v>
      </c>
      <c r="AZ13" s="400"/>
      <c r="BA13" s="400"/>
      <c r="BB13" s="400"/>
      <c r="BC13" s="400"/>
      <c r="BD13" s="400"/>
      <c r="BE13" s="400"/>
      <c r="BF13" s="400"/>
      <c r="BG13" s="400"/>
      <c r="BH13" s="400"/>
      <c r="BI13" s="400"/>
      <c r="BJ13" s="400"/>
      <c r="BK13" s="400"/>
      <c r="BL13" s="400"/>
      <c r="BM13" s="401"/>
      <c r="BN13" s="419">
        <v>206826</v>
      </c>
      <c r="BO13" s="420"/>
      <c r="BP13" s="420"/>
      <c r="BQ13" s="420"/>
      <c r="BR13" s="420"/>
      <c r="BS13" s="420"/>
      <c r="BT13" s="420"/>
      <c r="BU13" s="421"/>
      <c r="BV13" s="419">
        <v>278693</v>
      </c>
      <c r="BW13" s="420"/>
      <c r="BX13" s="420"/>
      <c r="BY13" s="420"/>
      <c r="BZ13" s="420"/>
      <c r="CA13" s="420"/>
      <c r="CB13" s="420"/>
      <c r="CC13" s="421"/>
      <c r="CD13" s="428" t="s">
        <v>149</v>
      </c>
      <c r="CE13" s="373"/>
      <c r="CF13" s="373"/>
      <c r="CG13" s="373"/>
      <c r="CH13" s="373"/>
      <c r="CI13" s="373"/>
      <c r="CJ13" s="373"/>
      <c r="CK13" s="373"/>
      <c r="CL13" s="373"/>
      <c r="CM13" s="373"/>
      <c r="CN13" s="373"/>
      <c r="CO13" s="373"/>
      <c r="CP13" s="373"/>
      <c r="CQ13" s="373"/>
      <c r="CR13" s="373"/>
      <c r="CS13" s="429"/>
      <c r="CT13" s="389">
        <v>11.7</v>
      </c>
      <c r="CU13" s="390"/>
      <c r="CV13" s="390"/>
      <c r="CW13" s="390"/>
      <c r="CX13" s="390"/>
      <c r="CY13" s="390"/>
      <c r="CZ13" s="390"/>
      <c r="DA13" s="391"/>
      <c r="DB13" s="389">
        <v>12.5</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150</v>
      </c>
      <c r="M14" s="522"/>
      <c r="N14" s="522"/>
      <c r="O14" s="522"/>
      <c r="P14" s="522"/>
      <c r="Q14" s="523"/>
      <c r="R14" s="515">
        <v>10884</v>
      </c>
      <c r="S14" s="516"/>
      <c r="T14" s="516"/>
      <c r="U14" s="516"/>
      <c r="V14" s="517"/>
      <c r="W14" s="518"/>
      <c r="X14" s="436"/>
      <c r="Y14" s="436"/>
      <c r="Z14" s="436"/>
      <c r="AA14" s="436"/>
      <c r="AB14" s="437"/>
      <c r="AC14" s="508">
        <v>3.9</v>
      </c>
      <c r="AD14" s="509"/>
      <c r="AE14" s="509"/>
      <c r="AF14" s="509"/>
      <c r="AG14" s="510"/>
      <c r="AH14" s="508">
        <v>4.5</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151</v>
      </c>
      <c r="CE14" s="426"/>
      <c r="CF14" s="426"/>
      <c r="CG14" s="426"/>
      <c r="CH14" s="426"/>
      <c r="CI14" s="426"/>
      <c r="CJ14" s="426"/>
      <c r="CK14" s="426"/>
      <c r="CL14" s="426"/>
      <c r="CM14" s="426"/>
      <c r="CN14" s="426"/>
      <c r="CO14" s="426"/>
      <c r="CP14" s="426"/>
      <c r="CQ14" s="426"/>
      <c r="CR14" s="426"/>
      <c r="CS14" s="427"/>
      <c r="CT14" s="519">
        <v>38.1</v>
      </c>
      <c r="CU14" s="520"/>
      <c r="CV14" s="520"/>
      <c r="CW14" s="520"/>
      <c r="CX14" s="520"/>
      <c r="CY14" s="520"/>
      <c r="CZ14" s="520"/>
      <c r="DA14" s="521"/>
      <c r="DB14" s="519">
        <v>36.9</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152</v>
      </c>
      <c r="N15" s="513"/>
      <c r="O15" s="513"/>
      <c r="P15" s="513"/>
      <c r="Q15" s="514"/>
      <c r="R15" s="515">
        <v>10811</v>
      </c>
      <c r="S15" s="516"/>
      <c r="T15" s="516"/>
      <c r="U15" s="516"/>
      <c r="V15" s="517"/>
      <c r="W15" s="500" t="s">
        <v>153</v>
      </c>
      <c r="X15" s="433"/>
      <c r="Y15" s="433"/>
      <c r="Z15" s="433"/>
      <c r="AA15" s="433"/>
      <c r="AB15" s="434"/>
      <c r="AC15" s="395">
        <v>1659</v>
      </c>
      <c r="AD15" s="396"/>
      <c r="AE15" s="396"/>
      <c r="AF15" s="396"/>
      <c r="AG15" s="397"/>
      <c r="AH15" s="395">
        <v>1776</v>
      </c>
      <c r="AI15" s="396"/>
      <c r="AJ15" s="396"/>
      <c r="AK15" s="396"/>
      <c r="AL15" s="398"/>
      <c r="AM15" s="489"/>
      <c r="AN15" s="393"/>
      <c r="AO15" s="393"/>
      <c r="AP15" s="393"/>
      <c r="AQ15" s="393"/>
      <c r="AR15" s="393"/>
      <c r="AS15" s="393"/>
      <c r="AT15" s="394"/>
      <c r="AU15" s="469"/>
      <c r="AV15" s="470"/>
      <c r="AW15" s="470"/>
      <c r="AX15" s="470"/>
      <c r="AY15" s="411" t="s">
        <v>154</v>
      </c>
      <c r="AZ15" s="412"/>
      <c r="BA15" s="412"/>
      <c r="BB15" s="412"/>
      <c r="BC15" s="412"/>
      <c r="BD15" s="412"/>
      <c r="BE15" s="412"/>
      <c r="BF15" s="412"/>
      <c r="BG15" s="412"/>
      <c r="BH15" s="412"/>
      <c r="BI15" s="412"/>
      <c r="BJ15" s="412"/>
      <c r="BK15" s="412"/>
      <c r="BL15" s="412"/>
      <c r="BM15" s="413"/>
      <c r="BN15" s="414">
        <v>1658509</v>
      </c>
      <c r="BO15" s="415"/>
      <c r="BP15" s="415"/>
      <c r="BQ15" s="415"/>
      <c r="BR15" s="415"/>
      <c r="BS15" s="415"/>
      <c r="BT15" s="415"/>
      <c r="BU15" s="416"/>
      <c r="BV15" s="414">
        <v>1683710</v>
      </c>
      <c r="BW15" s="415"/>
      <c r="BX15" s="415"/>
      <c r="BY15" s="415"/>
      <c r="BZ15" s="415"/>
      <c r="CA15" s="415"/>
      <c r="CB15" s="415"/>
      <c r="CC15" s="416"/>
      <c r="CD15" s="502" t="s">
        <v>155</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156</v>
      </c>
      <c r="M16" s="506"/>
      <c r="N16" s="506"/>
      <c r="O16" s="506"/>
      <c r="P16" s="506"/>
      <c r="Q16" s="507"/>
      <c r="R16" s="497" t="s">
        <v>157</v>
      </c>
      <c r="S16" s="498"/>
      <c r="T16" s="498"/>
      <c r="U16" s="498"/>
      <c r="V16" s="499"/>
      <c r="W16" s="518"/>
      <c r="X16" s="436"/>
      <c r="Y16" s="436"/>
      <c r="Z16" s="436"/>
      <c r="AA16" s="436"/>
      <c r="AB16" s="437"/>
      <c r="AC16" s="508">
        <v>32.6</v>
      </c>
      <c r="AD16" s="509"/>
      <c r="AE16" s="509"/>
      <c r="AF16" s="509"/>
      <c r="AG16" s="510"/>
      <c r="AH16" s="508">
        <v>33</v>
      </c>
      <c r="AI16" s="509"/>
      <c r="AJ16" s="509"/>
      <c r="AK16" s="509"/>
      <c r="AL16" s="511"/>
      <c r="AM16" s="489"/>
      <c r="AN16" s="393"/>
      <c r="AO16" s="393"/>
      <c r="AP16" s="393"/>
      <c r="AQ16" s="393"/>
      <c r="AR16" s="393"/>
      <c r="AS16" s="393"/>
      <c r="AT16" s="394"/>
      <c r="AU16" s="469"/>
      <c r="AV16" s="470"/>
      <c r="AW16" s="470"/>
      <c r="AX16" s="470"/>
      <c r="AY16" s="399" t="s">
        <v>158</v>
      </c>
      <c r="AZ16" s="400"/>
      <c r="BA16" s="400"/>
      <c r="BB16" s="400"/>
      <c r="BC16" s="400"/>
      <c r="BD16" s="400"/>
      <c r="BE16" s="400"/>
      <c r="BF16" s="400"/>
      <c r="BG16" s="400"/>
      <c r="BH16" s="400"/>
      <c r="BI16" s="400"/>
      <c r="BJ16" s="400"/>
      <c r="BK16" s="400"/>
      <c r="BL16" s="400"/>
      <c r="BM16" s="401"/>
      <c r="BN16" s="419">
        <v>4833547</v>
      </c>
      <c r="BO16" s="420"/>
      <c r="BP16" s="420"/>
      <c r="BQ16" s="420"/>
      <c r="BR16" s="420"/>
      <c r="BS16" s="420"/>
      <c r="BT16" s="420"/>
      <c r="BU16" s="421"/>
      <c r="BV16" s="419">
        <v>4763911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159</v>
      </c>
      <c r="N17" s="495"/>
      <c r="O17" s="495"/>
      <c r="P17" s="495"/>
      <c r="Q17" s="496"/>
      <c r="R17" s="497" t="s">
        <v>160</v>
      </c>
      <c r="S17" s="498"/>
      <c r="T17" s="498"/>
      <c r="U17" s="498"/>
      <c r="V17" s="499"/>
      <c r="W17" s="500" t="s">
        <v>161</v>
      </c>
      <c r="X17" s="433"/>
      <c r="Y17" s="433"/>
      <c r="Z17" s="433"/>
      <c r="AA17" s="433"/>
      <c r="AB17" s="434"/>
      <c r="AC17" s="395">
        <v>3223</v>
      </c>
      <c r="AD17" s="396"/>
      <c r="AE17" s="396"/>
      <c r="AF17" s="396"/>
      <c r="AG17" s="397"/>
      <c r="AH17" s="395">
        <v>3357</v>
      </c>
      <c r="AI17" s="396"/>
      <c r="AJ17" s="396"/>
      <c r="AK17" s="396"/>
      <c r="AL17" s="398"/>
      <c r="AM17" s="489"/>
      <c r="AN17" s="393"/>
      <c r="AO17" s="393"/>
      <c r="AP17" s="393"/>
      <c r="AQ17" s="393"/>
      <c r="AR17" s="393"/>
      <c r="AS17" s="393"/>
      <c r="AT17" s="394"/>
      <c r="AU17" s="469"/>
      <c r="AV17" s="470"/>
      <c r="AW17" s="470"/>
      <c r="AX17" s="470"/>
      <c r="AY17" s="399" t="s">
        <v>162</v>
      </c>
      <c r="AZ17" s="400"/>
      <c r="BA17" s="400"/>
      <c r="BB17" s="400"/>
      <c r="BC17" s="400"/>
      <c r="BD17" s="400"/>
      <c r="BE17" s="400"/>
      <c r="BF17" s="400"/>
      <c r="BG17" s="400"/>
      <c r="BH17" s="400"/>
      <c r="BI17" s="400"/>
      <c r="BJ17" s="400"/>
      <c r="BK17" s="400"/>
      <c r="BL17" s="400"/>
      <c r="BM17" s="401"/>
      <c r="BN17" s="419">
        <v>2091528</v>
      </c>
      <c r="BO17" s="420"/>
      <c r="BP17" s="420"/>
      <c r="BQ17" s="420"/>
      <c r="BR17" s="420"/>
      <c r="BS17" s="420"/>
      <c r="BT17" s="420"/>
      <c r="BU17" s="421"/>
      <c r="BV17" s="419">
        <v>2130489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163</v>
      </c>
      <c r="C18" s="472"/>
      <c r="D18" s="472"/>
      <c r="E18" s="473"/>
      <c r="F18" s="473"/>
      <c r="G18" s="473"/>
      <c r="H18" s="473"/>
      <c r="I18" s="473"/>
      <c r="J18" s="473"/>
      <c r="K18" s="473"/>
      <c r="L18" s="490">
        <v>202.23</v>
      </c>
      <c r="M18" s="490"/>
      <c r="N18" s="490"/>
      <c r="O18" s="490"/>
      <c r="P18" s="490"/>
      <c r="Q18" s="490"/>
      <c r="R18" s="491"/>
      <c r="S18" s="491"/>
      <c r="T18" s="491"/>
      <c r="U18" s="491"/>
      <c r="V18" s="492"/>
      <c r="W18" s="485"/>
      <c r="X18" s="486"/>
      <c r="Y18" s="486"/>
      <c r="Z18" s="486"/>
      <c r="AA18" s="486"/>
      <c r="AB18" s="501"/>
      <c r="AC18" s="383">
        <v>63.4</v>
      </c>
      <c r="AD18" s="384"/>
      <c r="AE18" s="384"/>
      <c r="AF18" s="384"/>
      <c r="AG18" s="493"/>
      <c r="AH18" s="383">
        <v>62.5</v>
      </c>
      <c r="AI18" s="384"/>
      <c r="AJ18" s="384"/>
      <c r="AK18" s="384"/>
      <c r="AL18" s="385"/>
      <c r="AM18" s="489"/>
      <c r="AN18" s="393"/>
      <c r="AO18" s="393"/>
      <c r="AP18" s="393"/>
      <c r="AQ18" s="393"/>
      <c r="AR18" s="393"/>
      <c r="AS18" s="393"/>
      <c r="AT18" s="394"/>
      <c r="AU18" s="469"/>
      <c r="AV18" s="470"/>
      <c r="AW18" s="470"/>
      <c r="AX18" s="470"/>
      <c r="AY18" s="399" t="s">
        <v>164</v>
      </c>
      <c r="AZ18" s="400"/>
      <c r="BA18" s="400"/>
      <c r="BB18" s="400"/>
      <c r="BC18" s="400"/>
      <c r="BD18" s="400"/>
      <c r="BE18" s="400"/>
      <c r="BF18" s="400"/>
      <c r="BG18" s="400"/>
      <c r="BH18" s="400"/>
      <c r="BI18" s="400"/>
      <c r="BJ18" s="400"/>
      <c r="BK18" s="400"/>
      <c r="BL18" s="400"/>
      <c r="BM18" s="401"/>
      <c r="BN18" s="419">
        <v>4909183</v>
      </c>
      <c r="BO18" s="420"/>
      <c r="BP18" s="420"/>
      <c r="BQ18" s="420"/>
      <c r="BR18" s="420"/>
      <c r="BS18" s="420"/>
      <c r="BT18" s="420"/>
      <c r="BU18" s="421"/>
      <c r="BV18" s="419">
        <v>4703858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165</v>
      </c>
      <c r="C19" s="472"/>
      <c r="D19" s="472"/>
      <c r="E19" s="473"/>
      <c r="F19" s="473"/>
      <c r="G19" s="473"/>
      <c r="H19" s="473"/>
      <c r="I19" s="473"/>
      <c r="J19" s="473"/>
      <c r="K19" s="473"/>
      <c r="L19" s="474">
        <v>52</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166</v>
      </c>
      <c r="AZ19" s="400"/>
      <c r="BA19" s="400"/>
      <c r="BB19" s="400"/>
      <c r="BC19" s="400"/>
      <c r="BD19" s="400"/>
      <c r="BE19" s="400"/>
      <c r="BF19" s="400"/>
      <c r="BG19" s="400"/>
      <c r="BH19" s="400"/>
      <c r="BI19" s="400"/>
      <c r="BJ19" s="400"/>
      <c r="BK19" s="400"/>
      <c r="BL19" s="400"/>
      <c r="BM19" s="401"/>
      <c r="BN19" s="419">
        <v>6659629</v>
      </c>
      <c r="BO19" s="420"/>
      <c r="BP19" s="420"/>
      <c r="BQ19" s="420"/>
      <c r="BR19" s="420"/>
      <c r="BS19" s="420"/>
      <c r="BT19" s="420"/>
      <c r="BU19" s="421"/>
      <c r="BV19" s="419">
        <v>6580758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167</v>
      </c>
      <c r="C20" s="472"/>
      <c r="D20" s="472"/>
      <c r="E20" s="473"/>
      <c r="F20" s="473"/>
      <c r="G20" s="473"/>
      <c r="H20" s="473"/>
      <c r="I20" s="473"/>
      <c r="J20" s="473"/>
      <c r="K20" s="473"/>
      <c r="L20" s="474">
        <v>3779</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168</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169</v>
      </c>
      <c r="C22" s="453"/>
      <c r="D22" s="454"/>
      <c r="E22" s="461" t="s">
        <v>1</v>
      </c>
      <c r="F22" s="433"/>
      <c r="G22" s="433"/>
      <c r="H22" s="433"/>
      <c r="I22" s="433"/>
      <c r="J22" s="433"/>
      <c r="K22" s="434"/>
      <c r="L22" s="461" t="s">
        <v>170</v>
      </c>
      <c r="M22" s="433"/>
      <c r="N22" s="433"/>
      <c r="O22" s="433"/>
      <c r="P22" s="434"/>
      <c r="Q22" s="443" t="s">
        <v>171</v>
      </c>
      <c r="R22" s="444"/>
      <c r="S22" s="444"/>
      <c r="T22" s="444"/>
      <c r="U22" s="444"/>
      <c r="V22" s="462"/>
      <c r="W22" s="464" t="s">
        <v>172</v>
      </c>
      <c r="X22" s="453"/>
      <c r="Y22" s="454"/>
      <c r="Z22" s="461" t="s">
        <v>1</v>
      </c>
      <c r="AA22" s="433"/>
      <c r="AB22" s="433"/>
      <c r="AC22" s="433"/>
      <c r="AD22" s="433"/>
      <c r="AE22" s="433"/>
      <c r="AF22" s="433"/>
      <c r="AG22" s="434"/>
      <c r="AH22" s="432" t="s">
        <v>173</v>
      </c>
      <c r="AI22" s="433"/>
      <c r="AJ22" s="433"/>
      <c r="AK22" s="433"/>
      <c r="AL22" s="434"/>
      <c r="AM22" s="432" t="s">
        <v>174</v>
      </c>
      <c r="AN22" s="438"/>
      <c r="AO22" s="438"/>
      <c r="AP22" s="438"/>
      <c r="AQ22" s="438"/>
      <c r="AR22" s="439"/>
      <c r="AS22" s="443" t="s">
        <v>171</v>
      </c>
      <c r="AT22" s="444"/>
      <c r="AU22" s="444"/>
      <c r="AV22" s="444"/>
      <c r="AW22" s="444"/>
      <c r="AX22" s="445"/>
      <c r="AY22" s="411" t="s">
        <v>175</v>
      </c>
      <c r="AZ22" s="412"/>
      <c r="BA22" s="412"/>
      <c r="BB22" s="412"/>
      <c r="BC22" s="412"/>
      <c r="BD22" s="412"/>
      <c r="BE22" s="412"/>
      <c r="BF22" s="412"/>
      <c r="BG22" s="412"/>
      <c r="BH22" s="412"/>
      <c r="BI22" s="412"/>
      <c r="BJ22" s="412"/>
      <c r="BK22" s="412"/>
      <c r="BL22" s="412"/>
      <c r="BM22" s="413"/>
      <c r="BN22" s="414">
        <v>12615999</v>
      </c>
      <c r="BO22" s="415"/>
      <c r="BP22" s="415"/>
      <c r="BQ22" s="415"/>
      <c r="BR22" s="415"/>
      <c r="BS22" s="415"/>
      <c r="BT22" s="415"/>
      <c r="BU22" s="416"/>
      <c r="BV22" s="414">
        <v>13251268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176</v>
      </c>
      <c r="AZ23" s="400"/>
      <c r="BA23" s="400"/>
      <c r="BB23" s="400"/>
      <c r="BC23" s="400"/>
      <c r="BD23" s="400"/>
      <c r="BE23" s="400"/>
      <c r="BF23" s="400"/>
      <c r="BG23" s="400"/>
      <c r="BH23" s="400"/>
      <c r="BI23" s="400"/>
      <c r="BJ23" s="400"/>
      <c r="BK23" s="400"/>
      <c r="BL23" s="400"/>
      <c r="BM23" s="401"/>
      <c r="BN23" s="419">
        <v>9222991</v>
      </c>
      <c r="BO23" s="420"/>
      <c r="BP23" s="420"/>
      <c r="BQ23" s="420"/>
      <c r="BR23" s="420"/>
      <c r="BS23" s="420"/>
      <c r="BT23" s="420"/>
      <c r="BU23" s="421"/>
      <c r="BV23" s="419">
        <v>9427265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177</v>
      </c>
      <c r="F24" s="393"/>
      <c r="G24" s="393"/>
      <c r="H24" s="393"/>
      <c r="I24" s="393"/>
      <c r="J24" s="393"/>
      <c r="K24" s="394"/>
      <c r="L24" s="395">
        <v>1</v>
      </c>
      <c r="M24" s="396"/>
      <c r="N24" s="396"/>
      <c r="O24" s="396"/>
      <c r="P24" s="397"/>
      <c r="Q24" s="395">
        <v>7600</v>
      </c>
      <c r="R24" s="396"/>
      <c r="S24" s="396"/>
      <c r="T24" s="396"/>
      <c r="U24" s="396"/>
      <c r="V24" s="397"/>
      <c r="W24" s="465"/>
      <c r="X24" s="456"/>
      <c r="Y24" s="457"/>
      <c r="Z24" s="392" t="s">
        <v>178</v>
      </c>
      <c r="AA24" s="393"/>
      <c r="AB24" s="393"/>
      <c r="AC24" s="393"/>
      <c r="AD24" s="393"/>
      <c r="AE24" s="393"/>
      <c r="AF24" s="393"/>
      <c r="AG24" s="394"/>
      <c r="AH24" s="395">
        <v>106</v>
      </c>
      <c r="AI24" s="396"/>
      <c r="AJ24" s="396"/>
      <c r="AK24" s="396"/>
      <c r="AL24" s="397"/>
      <c r="AM24" s="395">
        <v>338034</v>
      </c>
      <c r="AN24" s="396"/>
      <c r="AO24" s="396"/>
      <c r="AP24" s="396"/>
      <c r="AQ24" s="396"/>
      <c r="AR24" s="397"/>
      <c r="AS24" s="395">
        <v>3189</v>
      </c>
      <c r="AT24" s="396"/>
      <c r="AU24" s="396"/>
      <c r="AV24" s="396"/>
      <c r="AW24" s="396"/>
      <c r="AX24" s="398"/>
      <c r="AY24" s="386" t="s">
        <v>179</v>
      </c>
      <c r="AZ24" s="387"/>
      <c r="BA24" s="387"/>
      <c r="BB24" s="387"/>
      <c r="BC24" s="387"/>
      <c r="BD24" s="387"/>
      <c r="BE24" s="387"/>
      <c r="BF24" s="387"/>
      <c r="BG24" s="387"/>
      <c r="BH24" s="387"/>
      <c r="BI24" s="387"/>
      <c r="BJ24" s="387"/>
      <c r="BK24" s="387"/>
      <c r="BL24" s="387"/>
      <c r="BM24" s="388"/>
      <c r="BN24" s="419">
        <v>9184193</v>
      </c>
      <c r="BO24" s="420"/>
      <c r="BP24" s="420"/>
      <c r="BQ24" s="420"/>
      <c r="BR24" s="420"/>
      <c r="BS24" s="420"/>
      <c r="BT24" s="420"/>
      <c r="BU24" s="421"/>
      <c r="BV24" s="419">
        <v>9531731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180</v>
      </c>
      <c r="F25" s="393"/>
      <c r="G25" s="393"/>
      <c r="H25" s="393"/>
      <c r="I25" s="393"/>
      <c r="J25" s="393"/>
      <c r="K25" s="394"/>
      <c r="L25" s="395">
        <v>1</v>
      </c>
      <c r="M25" s="396"/>
      <c r="N25" s="396"/>
      <c r="O25" s="396"/>
      <c r="P25" s="397"/>
      <c r="Q25" s="395">
        <v>6200</v>
      </c>
      <c r="R25" s="396"/>
      <c r="S25" s="396"/>
      <c r="T25" s="396"/>
      <c r="U25" s="396"/>
      <c r="V25" s="397"/>
      <c r="W25" s="465"/>
      <c r="X25" s="456"/>
      <c r="Y25" s="457"/>
      <c r="Z25" s="392" t="s">
        <v>181</v>
      </c>
      <c r="AA25" s="393"/>
      <c r="AB25" s="393"/>
      <c r="AC25" s="393"/>
      <c r="AD25" s="393"/>
      <c r="AE25" s="393"/>
      <c r="AF25" s="393"/>
      <c r="AG25" s="394"/>
      <c r="AH25" s="395" t="s">
        <v>133</v>
      </c>
      <c r="AI25" s="396"/>
      <c r="AJ25" s="396"/>
      <c r="AK25" s="396"/>
      <c r="AL25" s="397"/>
      <c r="AM25" s="395" t="s">
        <v>133</v>
      </c>
      <c r="AN25" s="396"/>
      <c r="AO25" s="396"/>
      <c r="AP25" s="396"/>
      <c r="AQ25" s="396"/>
      <c r="AR25" s="397"/>
      <c r="AS25" s="395" t="s">
        <v>133</v>
      </c>
      <c r="AT25" s="396"/>
      <c r="AU25" s="396"/>
      <c r="AV25" s="396"/>
      <c r="AW25" s="396"/>
      <c r="AX25" s="398"/>
      <c r="AY25" s="411" t="s">
        <v>182</v>
      </c>
      <c r="AZ25" s="412"/>
      <c r="BA25" s="412"/>
      <c r="BB25" s="412"/>
      <c r="BC25" s="412"/>
      <c r="BD25" s="412"/>
      <c r="BE25" s="412"/>
      <c r="BF25" s="412"/>
      <c r="BG25" s="412"/>
      <c r="BH25" s="412"/>
      <c r="BI25" s="412"/>
      <c r="BJ25" s="412"/>
      <c r="BK25" s="412"/>
      <c r="BL25" s="412"/>
      <c r="BM25" s="413"/>
      <c r="BN25" s="414">
        <v>154091</v>
      </c>
      <c r="BO25" s="415"/>
      <c r="BP25" s="415"/>
      <c r="BQ25" s="415"/>
      <c r="BR25" s="415"/>
      <c r="BS25" s="415"/>
      <c r="BT25" s="415"/>
      <c r="BU25" s="416"/>
      <c r="BV25" s="414">
        <v>263332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183</v>
      </c>
      <c r="F26" s="393"/>
      <c r="G26" s="393"/>
      <c r="H26" s="393"/>
      <c r="I26" s="393"/>
      <c r="J26" s="393"/>
      <c r="K26" s="394"/>
      <c r="L26" s="395">
        <v>1</v>
      </c>
      <c r="M26" s="396"/>
      <c r="N26" s="396"/>
      <c r="O26" s="396"/>
      <c r="P26" s="397"/>
      <c r="Q26" s="395">
        <v>5600</v>
      </c>
      <c r="R26" s="396"/>
      <c r="S26" s="396"/>
      <c r="T26" s="396"/>
      <c r="U26" s="396"/>
      <c r="V26" s="397"/>
      <c r="W26" s="465"/>
      <c r="X26" s="456"/>
      <c r="Y26" s="457"/>
      <c r="Z26" s="392" t="s">
        <v>184</v>
      </c>
      <c r="AA26" s="430"/>
      <c r="AB26" s="430"/>
      <c r="AC26" s="430"/>
      <c r="AD26" s="430"/>
      <c r="AE26" s="430"/>
      <c r="AF26" s="430"/>
      <c r="AG26" s="431"/>
      <c r="AH26" s="395">
        <v>5</v>
      </c>
      <c r="AI26" s="396"/>
      <c r="AJ26" s="396"/>
      <c r="AK26" s="396"/>
      <c r="AL26" s="397"/>
      <c r="AM26" s="395">
        <v>15940</v>
      </c>
      <c r="AN26" s="396"/>
      <c r="AO26" s="396"/>
      <c r="AP26" s="396"/>
      <c r="AQ26" s="396"/>
      <c r="AR26" s="397"/>
      <c r="AS26" s="395">
        <v>3188</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133</v>
      </c>
      <c r="BO26" s="420"/>
      <c r="BP26" s="420"/>
      <c r="BQ26" s="420"/>
      <c r="BR26" s="420"/>
      <c r="BS26" s="420"/>
      <c r="BT26" s="420"/>
      <c r="BU26" s="421"/>
      <c r="BV26" s="419" t="s">
        <v>186</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187</v>
      </c>
      <c r="F27" s="393"/>
      <c r="G27" s="393"/>
      <c r="H27" s="393"/>
      <c r="I27" s="393"/>
      <c r="J27" s="393"/>
      <c r="K27" s="394"/>
      <c r="L27" s="395">
        <v>1</v>
      </c>
      <c r="M27" s="396"/>
      <c r="N27" s="396"/>
      <c r="O27" s="396"/>
      <c r="P27" s="397"/>
      <c r="Q27" s="395">
        <v>3350</v>
      </c>
      <c r="R27" s="396"/>
      <c r="S27" s="396"/>
      <c r="T27" s="396"/>
      <c r="U27" s="396"/>
      <c r="V27" s="397"/>
      <c r="W27" s="465"/>
      <c r="X27" s="456"/>
      <c r="Y27" s="457"/>
      <c r="Z27" s="392" t="s">
        <v>188</v>
      </c>
      <c r="AA27" s="393"/>
      <c r="AB27" s="393"/>
      <c r="AC27" s="393"/>
      <c r="AD27" s="393"/>
      <c r="AE27" s="393"/>
      <c r="AF27" s="393"/>
      <c r="AG27" s="394"/>
      <c r="AH27" s="395">
        <v>9</v>
      </c>
      <c r="AI27" s="396"/>
      <c r="AJ27" s="396"/>
      <c r="AK27" s="396"/>
      <c r="AL27" s="397"/>
      <c r="AM27" s="395">
        <v>33669</v>
      </c>
      <c r="AN27" s="396"/>
      <c r="AO27" s="396"/>
      <c r="AP27" s="396"/>
      <c r="AQ27" s="396"/>
      <c r="AR27" s="397"/>
      <c r="AS27" s="395">
        <v>3741</v>
      </c>
      <c r="AT27" s="396"/>
      <c r="AU27" s="396"/>
      <c r="AV27" s="396"/>
      <c r="AW27" s="396"/>
      <c r="AX27" s="398"/>
      <c r="AY27" s="425" t="s">
        <v>189</v>
      </c>
      <c r="AZ27" s="426"/>
      <c r="BA27" s="426"/>
      <c r="BB27" s="426"/>
      <c r="BC27" s="426"/>
      <c r="BD27" s="426"/>
      <c r="BE27" s="426"/>
      <c r="BF27" s="426"/>
      <c r="BG27" s="426"/>
      <c r="BH27" s="426"/>
      <c r="BI27" s="426"/>
      <c r="BJ27" s="426"/>
      <c r="BK27" s="426"/>
      <c r="BL27" s="426"/>
      <c r="BM27" s="427"/>
      <c r="BN27" s="422">
        <v>14951</v>
      </c>
      <c r="BO27" s="423"/>
      <c r="BP27" s="423"/>
      <c r="BQ27" s="423"/>
      <c r="BR27" s="423"/>
      <c r="BS27" s="423"/>
      <c r="BT27" s="423"/>
      <c r="BU27" s="424"/>
      <c r="BV27" s="422">
        <v>14951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190</v>
      </c>
      <c r="F28" s="393"/>
      <c r="G28" s="393"/>
      <c r="H28" s="393"/>
      <c r="I28" s="393"/>
      <c r="J28" s="393"/>
      <c r="K28" s="394"/>
      <c r="L28" s="395">
        <v>1</v>
      </c>
      <c r="M28" s="396"/>
      <c r="N28" s="396"/>
      <c r="O28" s="396"/>
      <c r="P28" s="397"/>
      <c r="Q28" s="395">
        <v>2450</v>
      </c>
      <c r="R28" s="396"/>
      <c r="S28" s="396"/>
      <c r="T28" s="396"/>
      <c r="U28" s="396"/>
      <c r="V28" s="397"/>
      <c r="W28" s="465"/>
      <c r="X28" s="456"/>
      <c r="Y28" s="457"/>
      <c r="Z28" s="392" t="s">
        <v>191</v>
      </c>
      <c r="AA28" s="393"/>
      <c r="AB28" s="393"/>
      <c r="AC28" s="393"/>
      <c r="AD28" s="393"/>
      <c r="AE28" s="393"/>
      <c r="AF28" s="393"/>
      <c r="AG28" s="394"/>
      <c r="AH28" s="395" t="s">
        <v>186</v>
      </c>
      <c r="AI28" s="396"/>
      <c r="AJ28" s="396"/>
      <c r="AK28" s="396"/>
      <c r="AL28" s="397"/>
      <c r="AM28" s="395" t="s">
        <v>143</v>
      </c>
      <c r="AN28" s="396"/>
      <c r="AO28" s="396"/>
      <c r="AP28" s="396"/>
      <c r="AQ28" s="396"/>
      <c r="AR28" s="397"/>
      <c r="AS28" s="395" t="s">
        <v>133</v>
      </c>
      <c r="AT28" s="396"/>
      <c r="AU28" s="396"/>
      <c r="AV28" s="396"/>
      <c r="AW28" s="396"/>
      <c r="AX28" s="398"/>
      <c r="AY28" s="402" t="s">
        <v>192</v>
      </c>
      <c r="AZ28" s="403"/>
      <c r="BA28" s="403"/>
      <c r="BB28" s="404"/>
      <c r="BC28" s="411" t="s">
        <v>49</v>
      </c>
      <c r="BD28" s="412"/>
      <c r="BE28" s="412"/>
      <c r="BF28" s="412"/>
      <c r="BG28" s="412"/>
      <c r="BH28" s="412"/>
      <c r="BI28" s="412"/>
      <c r="BJ28" s="412"/>
      <c r="BK28" s="412"/>
      <c r="BL28" s="412"/>
      <c r="BM28" s="413"/>
      <c r="BN28" s="414">
        <v>1966185</v>
      </c>
      <c r="BO28" s="415"/>
      <c r="BP28" s="415"/>
      <c r="BQ28" s="415"/>
      <c r="BR28" s="415"/>
      <c r="BS28" s="415"/>
      <c r="BT28" s="415"/>
      <c r="BU28" s="416"/>
      <c r="BV28" s="414">
        <v>1768008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193</v>
      </c>
      <c r="F29" s="393"/>
      <c r="G29" s="393"/>
      <c r="H29" s="393"/>
      <c r="I29" s="393"/>
      <c r="J29" s="393"/>
      <c r="K29" s="394"/>
      <c r="L29" s="395">
        <v>10</v>
      </c>
      <c r="M29" s="396"/>
      <c r="N29" s="396"/>
      <c r="O29" s="396"/>
      <c r="P29" s="397"/>
      <c r="Q29" s="395">
        <v>2250</v>
      </c>
      <c r="R29" s="396"/>
      <c r="S29" s="396"/>
      <c r="T29" s="396"/>
      <c r="U29" s="396"/>
      <c r="V29" s="397"/>
      <c r="W29" s="466"/>
      <c r="X29" s="467"/>
      <c r="Y29" s="468"/>
      <c r="Z29" s="392" t="s">
        <v>194</v>
      </c>
      <c r="AA29" s="393"/>
      <c r="AB29" s="393"/>
      <c r="AC29" s="393"/>
      <c r="AD29" s="393"/>
      <c r="AE29" s="393"/>
      <c r="AF29" s="393"/>
      <c r="AG29" s="394"/>
      <c r="AH29" s="395">
        <v>115</v>
      </c>
      <c r="AI29" s="396"/>
      <c r="AJ29" s="396"/>
      <c r="AK29" s="396"/>
      <c r="AL29" s="397"/>
      <c r="AM29" s="395">
        <v>371703</v>
      </c>
      <c r="AN29" s="396"/>
      <c r="AO29" s="396"/>
      <c r="AP29" s="396"/>
      <c r="AQ29" s="396"/>
      <c r="AR29" s="397"/>
      <c r="AS29" s="395">
        <v>3232</v>
      </c>
      <c r="AT29" s="396"/>
      <c r="AU29" s="396"/>
      <c r="AV29" s="396"/>
      <c r="AW29" s="396"/>
      <c r="AX29" s="398"/>
      <c r="AY29" s="405"/>
      <c r="AZ29" s="406"/>
      <c r="BA29" s="406"/>
      <c r="BB29" s="407"/>
      <c r="BC29" s="399" t="s">
        <v>195</v>
      </c>
      <c r="BD29" s="400"/>
      <c r="BE29" s="400"/>
      <c r="BF29" s="400"/>
      <c r="BG29" s="400"/>
      <c r="BH29" s="400"/>
      <c r="BI29" s="400"/>
      <c r="BJ29" s="400"/>
      <c r="BK29" s="400"/>
      <c r="BL29" s="400"/>
      <c r="BM29" s="401"/>
      <c r="BN29" s="419">
        <v>21912</v>
      </c>
      <c r="BO29" s="420"/>
      <c r="BP29" s="420"/>
      <c r="BQ29" s="420"/>
      <c r="BR29" s="420"/>
      <c r="BS29" s="420"/>
      <c r="BT29" s="420"/>
      <c r="BU29" s="421"/>
      <c r="BV29" s="419">
        <v>21889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196</v>
      </c>
      <c r="X30" s="381"/>
      <c r="Y30" s="381"/>
      <c r="Z30" s="381"/>
      <c r="AA30" s="381"/>
      <c r="AB30" s="381"/>
      <c r="AC30" s="381"/>
      <c r="AD30" s="381"/>
      <c r="AE30" s="381"/>
      <c r="AF30" s="381"/>
      <c r="AG30" s="382"/>
      <c r="AH30" s="383">
        <v>97.5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2552954</v>
      </c>
      <c r="BO30" s="423"/>
      <c r="BP30" s="423"/>
      <c r="BQ30" s="423"/>
      <c r="BR30" s="423"/>
      <c r="BS30" s="423"/>
      <c r="BT30" s="423"/>
      <c r="BU30" s="424"/>
      <c r="BV30" s="422">
        <v>2454247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197</v>
      </c>
      <c r="D32" s="372"/>
      <c r="E32" s="372"/>
      <c r="F32" s="372"/>
      <c r="G32" s="372"/>
      <c r="H32" s="372"/>
      <c r="I32" s="372"/>
      <c r="J32" s="372"/>
      <c r="K32" s="372"/>
      <c r="L32" s="372"/>
      <c r="M32" s="372"/>
      <c r="N32" s="372"/>
      <c r="O32" s="372"/>
      <c r="P32" s="372"/>
      <c r="Q32" s="372"/>
      <c r="R32" s="372"/>
      <c r="S32" s="372"/>
      <c r="U32" s="373" t="s">
        <v>198</v>
      </c>
      <c r="V32" s="373"/>
      <c r="W32" s="373"/>
      <c r="X32" s="373"/>
      <c r="Y32" s="373"/>
      <c r="Z32" s="373"/>
      <c r="AA32" s="373"/>
      <c r="AB32" s="373"/>
      <c r="AC32" s="373"/>
      <c r="AD32" s="373"/>
      <c r="AE32" s="373"/>
      <c r="AF32" s="373"/>
      <c r="AG32" s="373"/>
      <c r="AH32" s="373"/>
      <c r="AI32" s="373"/>
      <c r="AJ32" s="373"/>
      <c r="AK32" s="373"/>
      <c r="AM32" s="373" t="s">
        <v>199</v>
      </c>
      <c r="AN32" s="373"/>
      <c r="AO32" s="373"/>
      <c r="AP32" s="373"/>
      <c r="AQ32" s="373"/>
      <c r="AR32" s="373"/>
      <c r="AS32" s="373"/>
      <c r="AT32" s="373"/>
      <c r="AU32" s="373"/>
      <c r="AV32" s="373"/>
      <c r="AW32" s="373"/>
      <c r="AX32" s="373"/>
      <c r="AY32" s="373"/>
      <c r="AZ32" s="373"/>
      <c r="BA32" s="373"/>
      <c r="BB32" s="373"/>
      <c r="BC32" s="373"/>
      <c r="BE32" s="373" t="s">
        <v>200</v>
      </c>
      <c r="BF32" s="373"/>
      <c r="BG32" s="373"/>
      <c r="BH32" s="373"/>
      <c r="BI32" s="373"/>
      <c r="BJ32" s="373"/>
      <c r="BK32" s="373"/>
      <c r="BL32" s="373"/>
      <c r="BM32" s="373"/>
      <c r="BN32" s="373"/>
      <c r="BO32" s="373"/>
      <c r="BP32" s="373"/>
      <c r="BQ32" s="373"/>
      <c r="BR32" s="373"/>
      <c r="BS32" s="373"/>
      <c r="BT32" s="373"/>
      <c r="BU32" s="373"/>
      <c r="BW32" s="373" t="s">
        <v>201</v>
      </c>
      <c r="BX32" s="373"/>
      <c r="BY32" s="373"/>
      <c r="BZ32" s="373"/>
      <c r="CA32" s="373"/>
      <c r="CB32" s="373"/>
      <c r="CC32" s="373"/>
      <c r="CD32" s="373"/>
      <c r="CE32" s="373"/>
      <c r="CF32" s="373"/>
      <c r="CG32" s="373"/>
      <c r="CH32" s="373"/>
      <c r="CI32" s="373"/>
      <c r="CJ32" s="373"/>
      <c r="CK32" s="373"/>
      <c r="CL32" s="373"/>
      <c r="CM32" s="373"/>
      <c r="CO32" s="373" t="s">
        <v>202</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207</v>
      </c>
      <c r="AP33" s="370"/>
      <c r="AQ33" s="370"/>
      <c r="AR33" s="370"/>
      <c r="AS33" s="370"/>
      <c r="AT33" s="370"/>
      <c r="AU33" s="370"/>
      <c r="AV33" s="370"/>
      <c r="AW33" s="370"/>
      <c r="AX33" s="370"/>
      <c r="AY33" s="370"/>
      <c r="AZ33" s="370"/>
      <c r="BA33" s="370"/>
      <c r="BB33" s="370"/>
      <c r="BC33" s="370"/>
      <c r="BD33" s="207"/>
      <c r="BE33" s="370" t="s">
        <v>208</v>
      </c>
      <c r="BF33" s="370"/>
      <c r="BG33" s="370" t="s">
        <v>209</v>
      </c>
      <c r="BH33" s="370"/>
      <c r="BI33" s="370"/>
      <c r="BJ33" s="370"/>
      <c r="BK33" s="370"/>
      <c r="BL33" s="370"/>
      <c r="BM33" s="370"/>
      <c r="BN33" s="370"/>
      <c r="BO33" s="370"/>
      <c r="BP33" s="370"/>
      <c r="BQ33" s="370"/>
      <c r="BR33" s="370"/>
      <c r="BS33" s="370"/>
      <c r="BT33" s="370"/>
      <c r="BU33" s="370"/>
      <c r="BV33" s="207"/>
      <c r="BW33" s="371" t="s">
        <v>208</v>
      </c>
      <c r="BX33" s="371"/>
      <c r="BY33" s="370" t="s">
        <v>210</v>
      </c>
      <c r="BZ33" s="370"/>
      <c r="CA33" s="370"/>
      <c r="CB33" s="370"/>
      <c r="CC33" s="370"/>
      <c r="CD33" s="370"/>
      <c r="CE33" s="370"/>
      <c r="CF33" s="370"/>
      <c r="CG33" s="370"/>
      <c r="CH33" s="370"/>
      <c r="CI33" s="370"/>
      <c r="CJ33" s="370"/>
      <c r="CK33" s="370"/>
      <c r="CL33" s="370"/>
      <c r="CM33" s="370"/>
      <c r="CN33" s="206"/>
      <c r="CO33" s="371" t="s">
        <v>203</v>
      </c>
      <c r="CP33" s="371"/>
      <c r="CQ33" s="370" t="s">
        <v>211</v>
      </c>
      <c r="CR33" s="370"/>
      <c r="CS33" s="370"/>
      <c r="CT33" s="370"/>
      <c r="CU33" s="370"/>
      <c r="CV33" s="370"/>
      <c r="CW33" s="370"/>
      <c r="CX33" s="370"/>
      <c r="CY33" s="370"/>
      <c r="CZ33" s="370"/>
      <c r="DA33" s="370"/>
      <c r="DB33" s="370"/>
      <c r="DC33" s="370"/>
      <c r="DD33" s="370"/>
      <c r="DE33" s="370"/>
      <c r="DF33" s="206"/>
      <c r="DG33" s="369" t="s">
        <v>212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IF('各会計、関係団体の財政状況及び健全化判断比率'!B35="","",'各会計、関係団体の財政状況及び健全化判断比率'!B35)</f>
        <v>浄化槽事業特別会計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中播衛生施設事務組合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㈱神崎ﾌｰﾄﾞ</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介護療育支援事業特別会計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IF('各会計、関係団体の財政状況及び健全化判断比率'!B36="","",'各会計、関係団体の財政状況及び健全化判断比率'!B36)</f>
        <v>土地開発事業特別会計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中播北部行政事務組合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兵庫県町土地開発公社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産業廃棄物処理事業特別会計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IF('各会計、関係団体の財政状況及び健全化判断比率'!B34="","",'各会計、関係団体の財政状況及び健全化判断比率'!B34)</f>
        <v>公立神崎総合病院事業会計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兵庫県市町村職員退職手当組合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寺前地区振興基金特別会計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訪問看護事業特別会計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兵庫県町議会議員公務災害補償組合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長谷地区振興基金特別会計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兵庫県後期高齢者医療広域連合（一般会計）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兵庫県後期高齢者医療広域連合（特別会計）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364" t="s">
        <v>214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4Hw3tN9nwC25hjRmOYmCdajQ015e8sTgqESVZR7ZR1RTZChSy5CPcT6Q5c7AKdTUk3hpS4gBhZTq4D/A709oA==" saltValue="E5tS7oK0aAhnGYnKrzuR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222</v>
      </c>
      <c r="DI1" s="719"/>
      <c r="DJ1" s="719"/>
      <c r="DK1" s="719"/>
      <c r="DL1" s="719"/>
      <c r="DM1" s="719"/>
      <c r="DN1" s="720"/>
      <c r="DO1" s="214"/>
      <c r="DP1" s="718" t="s">
        <v>223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228</v>
      </c>
      <c r="S4" s="680"/>
      <c r="T4" s="680"/>
      <c r="U4" s="680"/>
      <c r="V4" s="680"/>
      <c r="W4" s="680"/>
      <c r="X4" s="680"/>
      <c r="Y4" s="681"/>
      <c r="Z4" s="679" t="s">
        <v>229</v>
      </c>
      <c r="AA4" s="680"/>
      <c r="AB4" s="680"/>
      <c r="AC4" s="681"/>
      <c r="AD4" s="679" t="s">
        <v>230</v>
      </c>
      <c r="AE4" s="680"/>
      <c r="AF4" s="680"/>
      <c r="AG4" s="680"/>
      <c r="AH4" s="680"/>
      <c r="AI4" s="680"/>
      <c r="AJ4" s="680"/>
      <c r="AK4" s="681"/>
      <c r="AL4" s="679" t="s">
        <v>229</v>
      </c>
      <c r="AM4" s="680"/>
      <c r="AN4" s="680"/>
      <c r="AO4" s="681"/>
      <c r="AP4" s="715" t="s">
        <v>231</v>
      </c>
      <c r="AQ4" s="715"/>
      <c r="AR4" s="715"/>
      <c r="AS4" s="715"/>
      <c r="AT4" s="715"/>
      <c r="AU4" s="715"/>
      <c r="AV4" s="715"/>
      <c r="AW4" s="715"/>
      <c r="AX4" s="715"/>
      <c r="AY4" s="715"/>
      <c r="AZ4" s="715"/>
      <c r="BA4" s="715"/>
      <c r="BB4" s="715"/>
      <c r="BC4" s="715"/>
      <c r="BD4" s="715"/>
      <c r="BE4" s="715"/>
      <c r="BF4" s="715"/>
      <c r="BG4" s="715" t="s">
        <v>232</v>
      </c>
      <c r="BH4" s="715"/>
      <c r="BI4" s="715"/>
      <c r="BJ4" s="715"/>
      <c r="BK4" s="715"/>
      <c r="BL4" s="715"/>
      <c r="BM4" s="715"/>
      <c r="BN4" s="715"/>
      <c r="BO4" s="715" t="s">
        <v>229</v>
      </c>
      <c r="BP4" s="715"/>
      <c r="BQ4" s="715"/>
      <c r="BR4" s="715"/>
      <c r="BS4" s="715" t="s">
        <v>233</v>
      </c>
      <c r="BT4" s="715"/>
      <c r="BU4" s="715"/>
      <c r="BV4" s="715"/>
      <c r="BW4" s="715"/>
      <c r="BX4" s="715"/>
      <c r="BY4" s="715"/>
      <c r="BZ4" s="715"/>
      <c r="CA4" s="715"/>
      <c r="CB4" s="715"/>
      <c r="CD4" s="679" t="s">
        <v>234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235</v>
      </c>
      <c r="C5" s="677"/>
      <c r="D5" s="677"/>
      <c r="E5" s="677"/>
      <c r="F5" s="677"/>
      <c r="G5" s="677"/>
      <c r="H5" s="677"/>
      <c r="I5" s="677"/>
      <c r="J5" s="677"/>
      <c r="K5" s="677"/>
      <c r="L5" s="677"/>
      <c r="M5" s="677"/>
      <c r="N5" s="677"/>
      <c r="O5" s="677"/>
      <c r="P5" s="677"/>
      <c r="Q5" s="678"/>
      <c r="R5" s="673">
        <v>1773107</v>
      </c>
      <c r="S5" s="674"/>
      <c r="T5" s="674"/>
      <c r="U5" s="674"/>
      <c r="V5" s="674"/>
      <c r="W5" s="674"/>
      <c r="X5" s="674"/>
      <c r="Y5" s="702"/>
      <c r="Z5" s="716">
        <v>19.7</v>
      </c>
      <c r="AA5" s="716"/>
      <c r="AB5" s="716"/>
      <c r="AC5" s="716"/>
      <c r="AD5" s="717">
        <v>1773107</v>
      </c>
      <c r="AE5" s="717"/>
      <c r="AF5" s="717"/>
      <c r="AG5" s="717"/>
      <c r="AH5" s="717"/>
      <c r="AI5" s="717"/>
      <c r="AJ5" s="717"/>
      <c r="AK5" s="717"/>
      <c r="AL5" s="703">
        <v>32.9</v>
      </c>
      <c r="AM5" s="686"/>
      <c r="AN5" s="686"/>
      <c r="AO5" s="704"/>
      <c r="AP5" s="676" t="s">
        <v>236</v>
      </c>
      <c r="AQ5" s="677"/>
      <c r="AR5" s="677"/>
      <c r="AS5" s="677"/>
      <c r="AT5" s="677"/>
      <c r="AU5" s="677"/>
      <c r="AV5" s="677"/>
      <c r="AW5" s="677"/>
      <c r="AX5" s="677"/>
      <c r="AY5" s="677"/>
      <c r="AZ5" s="677"/>
      <c r="BA5" s="677"/>
      <c r="BB5" s="677"/>
      <c r="BC5" s="677"/>
      <c r="BD5" s="677"/>
      <c r="BE5" s="677"/>
      <c r="BF5" s="678"/>
      <c r="BG5" s="621">
        <v>1773107</v>
      </c>
      <c r="BH5" s="622"/>
      <c r="BI5" s="622"/>
      <c r="BJ5" s="622"/>
      <c r="BK5" s="622"/>
      <c r="BL5" s="622"/>
      <c r="BM5" s="622"/>
      <c r="BN5" s="623"/>
      <c r="BO5" s="663">
        <v>100</v>
      </c>
      <c r="BP5" s="663"/>
      <c r="BQ5" s="663"/>
      <c r="BR5" s="663"/>
      <c r="BS5" s="664" t="s">
        <v>237</v>
      </c>
      <c r="BT5" s="664"/>
      <c r="BU5" s="664"/>
      <c r="BV5" s="664"/>
      <c r="BW5" s="664"/>
      <c r="BX5" s="664"/>
      <c r="BY5" s="664"/>
      <c r="BZ5" s="664"/>
      <c r="CA5" s="664"/>
      <c r="CB5" s="698"/>
      <c r="CD5" s="679" t="s">
        <v>231</v>
      </c>
      <c r="CE5" s="680"/>
      <c r="CF5" s="680"/>
      <c r="CG5" s="680"/>
      <c r="CH5" s="680"/>
      <c r="CI5" s="680"/>
      <c r="CJ5" s="680"/>
      <c r="CK5" s="680"/>
      <c r="CL5" s="680"/>
      <c r="CM5" s="680"/>
      <c r="CN5" s="680"/>
      <c r="CO5" s="680"/>
      <c r="CP5" s="680"/>
      <c r="CQ5" s="681"/>
      <c r="CR5" s="679" t="s">
        <v>238</v>
      </c>
      <c r="CS5" s="680"/>
      <c r="CT5" s="680"/>
      <c r="CU5" s="680"/>
      <c r="CV5" s="680"/>
      <c r="CW5" s="680"/>
      <c r="CX5" s="680"/>
      <c r="CY5" s="681"/>
      <c r="CZ5" s="679" t="s">
        <v>229</v>
      </c>
      <c r="DA5" s="680"/>
      <c r="DB5" s="680"/>
      <c r="DC5" s="681"/>
      <c r="DD5" s="679" t="s">
        <v>239</v>
      </c>
      <c r="DE5" s="680"/>
      <c r="DF5" s="680"/>
      <c r="DG5" s="680"/>
      <c r="DH5" s="680"/>
      <c r="DI5" s="680"/>
      <c r="DJ5" s="680"/>
      <c r="DK5" s="680"/>
      <c r="DL5" s="680"/>
      <c r="DM5" s="680"/>
      <c r="DN5" s="680"/>
      <c r="DO5" s="680"/>
      <c r="DP5" s="681"/>
      <c r="DQ5" s="679" t="s">
        <v>240</v>
      </c>
      <c r="DR5" s="680"/>
      <c r="DS5" s="680"/>
      <c r="DT5" s="680"/>
      <c r="DU5" s="680"/>
      <c r="DV5" s="680"/>
      <c r="DW5" s="680"/>
      <c r="DX5" s="680"/>
      <c r="DY5" s="680"/>
      <c r="DZ5" s="680"/>
      <c r="EA5" s="680"/>
      <c r="EB5" s="680"/>
      <c r="EC5" s="681"/>
    </row>
    <row r="6" spans="2:143" ht="11.25" customHeight="1" x14ac:dyDescent="0.15">
      <c r="B6" s="618" t="s">
        <v>241</v>
      </c>
      <c r="C6" s="619"/>
      <c r="D6" s="619"/>
      <c r="E6" s="619"/>
      <c r="F6" s="619"/>
      <c r="G6" s="619"/>
      <c r="H6" s="619"/>
      <c r="I6" s="619"/>
      <c r="J6" s="619"/>
      <c r="K6" s="619"/>
      <c r="L6" s="619"/>
      <c r="M6" s="619"/>
      <c r="N6" s="619"/>
      <c r="O6" s="619"/>
      <c r="P6" s="619"/>
      <c r="Q6" s="620"/>
      <c r="R6" s="621">
        <v>120273</v>
      </c>
      <c r="S6" s="622"/>
      <c r="T6" s="622"/>
      <c r="U6" s="622"/>
      <c r="V6" s="622"/>
      <c r="W6" s="622"/>
      <c r="X6" s="622"/>
      <c r="Y6" s="623"/>
      <c r="Z6" s="663">
        <v>1.3</v>
      </c>
      <c r="AA6" s="663"/>
      <c r="AB6" s="663"/>
      <c r="AC6" s="663"/>
      <c r="AD6" s="664">
        <v>120273</v>
      </c>
      <c r="AE6" s="664"/>
      <c r="AF6" s="664"/>
      <c r="AG6" s="664"/>
      <c r="AH6" s="664"/>
      <c r="AI6" s="664"/>
      <c r="AJ6" s="664"/>
      <c r="AK6" s="664"/>
      <c r="AL6" s="624">
        <v>2.2000000000000002</v>
      </c>
      <c r="AM6" s="625"/>
      <c r="AN6" s="625"/>
      <c r="AO6" s="665"/>
      <c r="AP6" s="618" t="s">
        <v>242</v>
      </c>
      <c r="AQ6" s="619"/>
      <c r="AR6" s="619"/>
      <c r="AS6" s="619"/>
      <c r="AT6" s="619"/>
      <c r="AU6" s="619"/>
      <c r="AV6" s="619"/>
      <c r="AW6" s="619"/>
      <c r="AX6" s="619"/>
      <c r="AY6" s="619"/>
      <c r="AZ6" s="619"/>
      <c r="BA6" s="619"/>
      <c r="BB6" s="619"/>
      <c r="BC6" s="619"/>
      <c r="BD6" s="619"/>
      <c r="BE6" s="619"/>
      <c r="BF6" s="620"/>
      <c r="BG6" s="621">
        <v>1773107</v>
      </c>
      <c r="BH6" s="622"/>
      <c r="BI6" s="622"/>
      <c r="BJ6" s="622"/>
      <c r="BK6" s="622"/>
      <c r="BL6" s="622"/>
      <c r="BM6" s="622"/>
      <c r="BN6" s="623"/>
      <c r="BO6" s="663">
        <v>100</v>
      </c>
      <c r="BP6" s="663"/>
      <c r="BQ6" s="663"/>
      <c r="BR6" s="663"/>
      <c r="BS6" s="664" t="s">
        <v>243</v>
      </c>
      <c r="BT6" s="664"/>
      <c r="BU6" s="664"/>
      <c r="BV6" s="664"/>
      <c r="BW6" s="664"/>
      <c r="BX6" s="664"/>
      <c r="BY6" s="664"/>
      <c r="BZ6" s="664"/>
      <c r="CA6" s="664"/>
      <c r="CB6" s="698"/>
      <c r="CD6" s="676" t="s">
        <v>244</v>
      </c>
      <c r="CE6" s="677"/>
      <c r="CF6" s="677"/>
      <c r="CG6" s="677"/>
      <c r="CH6" s="677"/>
      <c r="CI6" s="677"/>
      <c r="CJ6" s="677"/>
      <c r="CK6" s="677"/>
      <c r="CL6" s="677"/>
      <c r="CM6" s="677"/>
      <c r="CN6" s="677"/>
      <c r="CO6" s="677"/>
      <c r="CP6" s="677"/>
      <c r="CQ6" s="678"/>
      <c r="CR6" s="621">
        <v>81308</v>
      </c>
      <c r="CS6" s="622"/>
      <c r="CT6" s="622"/>
      <c r="CU6" s="622"/>
      <c r="CV6" s="622"/>
      <c r="CW6" s="622"/>
      <c r="CX6" s="622"/>
      <c r="CY6" s="623"/>
      <c r="CZ6" s="703">
        <v>0.9</v>
      </c>
      <c r="DA6" s="686"/>
      <c r="DB6" s="686"/>
      <c r="DC6" s="705"/>
      <c r="DD6" s="627" t="s">
        <v>237</v>
      </c>
      <c r="DE6" s="622"/>
      <c r="DF6" s="622"/>
      <c r="DG6" s="622"/>
      <c r="DH6" s="622"/>
      <c r="DI6" s="622"/>
      <c r="DJ6" s="622"/>
      <c r="DK6" s="622"/>
      <c r="DL6" s="622"/>
      <c r="DM6" s="622"/>
      <c r="DN6" s="622"/>
      <c r="DO6" s="622"/>
      <c r="DP6" s="623"/>
      <c r="DQ6" s="627">
        <v>81308</v>
      </c>
      <c r="DR6" s="622"/>
      <c r="DS6" s="622"/>
      <c r="DT6" s="622"/>
      <c r="DU6" s="622"/>
      <c r="DV6" s="622"/>
      <c r="DW6" s="622"/>
      <c r="DX6" s="622"/>
      <c r="DY6" s="622"/>
      <c r="DZ6" s="622"/>
      <c r="EA6" s="622"/>
      <c r="EB6" s="622"/>
      <c r="EC6" s="662"/>
    </row>
    <row r="7" spans="2:143" ht="11.25" customHeight="1" x14ac:dyDescent="0.15">
      <c r="B7" s="618" t="s">
        <v>245</v>
      </c>
      <c r="C7" s="619"/>
      <c r="D7" s="619"/>
      <c r="E7" s="619"/>
      <c r="F7" s="619"/>
      <c r="G7" s="619"/>
      <c r="H7" s="619"/>
      <c r="I7" s="619"/>
      <c r="J7" s="619"/>
      <c r="K7" s="619"/>
      <c r="L7" s="619"/>
      <c r="M7" s="619"/>
      <c r="N7" s="619"/>
      <c r="O7" s="619"/>
      <c r="P7" s="619"/>
      <c r="Q7" s="620"/>
      <c r="R7" s="621">
        <v>695</v>
      </c>
      <c r="S7" s="622"/>
      <c r="T7" s="622"/>
      <c r="U7" s="622"/>
      <c r="V7" s="622"/>
      <c r="W7" s="622"/>
      <c r="X7" s="622"/>
      <c r="Y7" s="623"/>
      <c r="Z7" s="663">
        <v>0</v>
      </c>
      <c r="AA7" s="663"/>
      <c r="AB7" s="663"/>
      <c r="AC7" s="663"/>
      <c r="AD7" s="664">
        <v>695</v>
      </c>
      <c r="AE7" s="664"/>
      <c r="AF7" s="664"/>
      <c r="AG7" s="664"/>
      <c r="AH7" s="664"/>
      <c r="AI7" s="664"/>
      <c r="AJ7" s="664"/>
      <c r="AK7" s="664"/>
      <c r="AL7" s="624">
        <v>0</v>
      </c>
      <c r="AM7" s="625"/>
      <c r="AN7" s="625"/>
      <c r="AO7" s="665"/>
      <c r="AP7" s="618" t="s">
        <v>246</v>
      </c>
      <c r="AQ7" s="619"/>
      <c r="AR7" s="619"/>
      <c r="AS7" s="619"/>
      <c r="AT7" s="619"/>
      <c r="AU7" s="619"/>
      <c r="AV7" s="619"/>
      <c r="AW7" s="619"/>
      <c r="AX7" s="619"/>
      <c r="AY7" s="619"/>
      <c r="AZ7" s="619"/>
      <c r="BA7" s="619"/>
      <c r="BB7" s="619"/>
      <c r="BC7" s="619"/>
      <c r="BD7" s="619"/>
      <c r="BE7" s="619"/>
      <c r="BF7" s="620"/>
      <c r="BG7" s="621">
        <v>486806</v>
      </c>
      <c r="BH7" s="622"/>
      <c r="BI7" s="622"/>
      <c r="BJ7" s="622"/>
      <c r="BK7" s="622"/>
      <c r="BL7" s="622"/>
      <c r="BM7" s="622"/>
      <c r="BN7" s="623"/>
      <c r="BO7" s="663">
        <v>27.5</v>
      </c>
      <c r="BP7" s="663"/>
      <c r="BQ7" s="663"/>
      <c r="BR7" s="663"/>
      <c r="BS7" s="664" t="s">
        <v>143</v>
      </c>
      <c r="BT7" s="664"/>
      <c r="BU7" s="664"/>
      <c r="BV7" s="664"/>
      <c r="BW7" s="664"/>
      <c r="BX7" s="664"/>
      <c r="BY7" s="664"/>
      <c r="BZ7" s="664"/>
      <c r="CA7" s="664"/>
      <c r="CB7" s="698"/>
      <c r="CD7" s="618" t="s">
        <v>247</v>
      </c>
      <c r="CE7" s="619"/>
      <c r="CF7" s="619"/>
      <c r="CG7" s="619"/>
      <c r="CH7" s="619"/>
      <c r="CI7" s="619"/>
      <c r="CJ7" s="619"/>
      <c r="CK7" s="619"/>
      <c r="CL7" s="619"/>
      <c r="CM7" s="619"/>
      <c r="CN7" s="619"/>
      <c r="CO7" s="619"/>
      <c r="CP7" s="619"/>
      <c r="CQ7" s="620"/>
      <c r="CR7" s="621">
        <v>1746008</v>
      </c>
      <c r="CS7" s="622"/>
      <c r="CT7" s="622"/>
      <c r="CU7" s="622"/>
      <c r="CV7" s="622"/>
      <c r="CW7" s="622"/>
      <c r="CX7" s="622"/>
      <c r="CY7" s="623"/>
      <c r="CZ7" s="663">
        <v>19.899999999999999</v>
      </c>
      <c r="DA7" s="663"/>
      <c r="DB7" s="663"/>
      <c r="DC7" s="663"/>
      <c r="DD7" s="627">
        <v>147707</v>
      </c>
      <c r="DE7" s="622"/>
      <c r="DF7" s="622"/>
      <c r="DG7" s="622"/>
      <c r="DH7" s="622"/>
      <c r="DI7" s="622"/>
      <c r="DJ7" s="622"/>
      <c r="DK7" s="622"/>
      <c r="DL7" s="622"/>
      <c r="DM7" s="622"/>
      <c r="DN7" s="622"/>
      <c r="DO7" s="622"/>
      <c r="DP7" s="623"/>
      <c r="DQ7" s="627">
        <v>1264417</v>
      </c>
      <c r="DR7" s="622"/>
      <c r="DS7" s="622"/>
      <c r="DT7" s="622"/>
      <c r="DU7" s="622"/>
      <c r="DV7" s="622"/>
      <c r="DW7" s="622"/>
      <c r="DX7" s="622"/>
      <c r="DY7" s="622"/>
      <c r="DZ7" s="622"/>
      <c r="EA7" s="622"/>
      <c r="EB7" s="622"/>
      <c r="EC7" s="662"/>
    </row>
    <row r="8" spans="2:143" ht="11.25" customHeight="1" x14ac:dyDescent="0.15">
      <c r="B8" s="618" t="s">
        <v>248</v>
      </c>
      <c r="C8" s="619"/>
      <c r="D8" s="619"/>
      <c r="E8" s="619"/>
      <c r="F8" s="619"/>
      <c r="G8" s="619"/>
      <c r="H8" s="619"/>
      <c r="I8" s="619"/>
      <c r="J8" s="619"/>
      <c r="K8" s="619"/>
      <c r="L8" s="619"/>
      <c r="M8" s="619"/>
      <c r="N8" s="619"/>
      <c r="O8" s="619"/>
      <c r="P8" s="619"/>
      <c r="Q8" s="620"/>
      <c r="R8" s="621">
        <v>10319</v>
      </c>
      <c r="S8" s="622"/>
      <c r="T8" s="622"/>
      <c r="U8" s="622"/>
      <c r="V8" s="622"/>
      <c r="W8" s="622"/>
      <c r="X8" s="622"/>
      <c r="Y8" s="623"/>
      <c r="Z8" s="663">
        <v>0.1</v>
      </c>
      <c r="AA8" s="663"/>
      <c r="AB8" s="663"/>
      <c r="AC8" s="663"/>
      <c r="AD8" s="664">
        <v>10319</v>
      </c>
      <c r="AE8" s="664"/>
      <c r="AF8" s="664"/>
      <c r="AG8" s="664"/>
      <c r="AH8" s="664"/>
      <c r="AI8" s="664"/>
      <c r="AJ8" s="664"/>
      <c r="AK8" s="664"/>
      <c r="AL8" s="624">
        <v>0.2</v>
      </c>
      <c r="AM8" s="625"/>
      <c r="AN8" s="625"/>
      <c r="AO8" s="665"/>
      <c r="AP8" s="618" t="s">
        <v>249</v>
      </c>
      <c r="AQ8" s="619"/>
      <c r="AR8" s="619"/>
      <c r="AS8" s="619"/>
      <c r="AT8" s="619"/>
      <c r="AU8" s="619"/>
      <c r="AV8" s="619"/>
      <c r="AW8" s="619"/>
      <c r="AX8" s="619"/>
      <c r="AY8" s="619"/>
      <c r="AZ8" s="619"/>
      <c r="BA8" s="619"/>
      <c r="BB8" s="619"/>
      <c r="BC8" s="619"/>
      <c r="BD8" s="619"/>
      <c r="BE8" s="619"/>
      <c r="BF8" s="620"/>
      <c r="BG8" s="621">
        <v>19219</v>
      </c>
      <c r="BH8" s="622"/>
      <c r="BI8" s="622"/>
      <c r="BJ8" s="622"/>
      <c r="BK8" s="622"/>
      <c r="BL8" s="622"/>
      <c r="BM8" s="622"/>
      <c r="BN8" s="623"/>
      <c r="BO8" s="663">
        <v>1.1000000000000001</v>
      </c>
      <c r="BP8" s="663"/>
      <c r="BQ8" s="663"/>
      <c r="BR8" s="663"/>
      <c r="BS8" s="664" t="s">
        <v>143</v>
      </c>
      <c r="BT8" s="664"/>
      <c r="BU8" s="664"/>
      <c r="BV8" s="664"/>
      <c r="BW8" s="664"/>
      <c r="BX8" s="664"/>
      <c r="BY8" s="664"/>
      <c r="BZ8" s="664"/>
      <c r="CA8" s="664"/>
      <c r="CB8" s="698"/>
      <c r="CD8" s="618" t="s">
        <v>250</v>
      </c>
      <c r="CE8" s="619"/>
      <c r="CF8" s="619"/>
      <c r="CG8" s="619"/>
      <c r="CH8" s="619"/>
      <c r="CI8" s="619"/>
      <c r="CJ8" s="619"/>
      <c r="CK8" s="619"/>
      <c r="CL8" s="619"/>
      <c r="CM8" s="619"/>
      <c r="CN8" s="619"/>
      <c r="CO8" s="619"/>
      <c r="CP8" s="619"/>
      <c r="CQ8" s="620"/>
      <c r="CR8" s="621">
        <v>1703393</v>
      </c>
      <c r="CS8" s="622"/>
      <c r="CT8" s="622"/>
      <c r="CU8" s="622"/>
      <c r="CV8" s="622"/>
      <c r="CW8" s="622"/>
      <c r="CX8" s="622"/>
      <c r="CY8" s="623"/>
      <c r="CZ8" s="663">
        <v>19.399999999999999</v>
      </c>
      <c r="DA8" s="663"/>
      <c r="DB8" s="663"/>
      <c r="DC8" s="663"/>
      <c r="DD8" s="627">
        <v>2404</v>
      </c>
      <c r="DE8" s="622"/>
      <c r="DF8" s="622"/>
      <c r="DG8" s="622"/>
      <c r="DH8" s="622"/>
      <c r="DI8" s="622"/>
      <c r="DJ8" s="622"/>
      <c r="DK8" s="622"/>
      <c r="DL8" s="622"/>
      <c r="DM8" s="622"/>
      <c r="DN8" s="622"/>
      <c r="DO8" s="622"/>
      <c r="DP8" s="623"/>
      <c r="DQ8" s="627">
        <v>875303</v>
      </c>
      <c r="DR8" s="622"/>
      <c r="DS8" s="622"/>
      <c r="DT8" s="622"/>
      <c r="DU8" s="622"/>
      <c r="DV8" s="622"/>
      <c r="DW8" s="622"/>
      <c r="DX8" s="622"/>
      <c r="DY8" s="622"/>
      <c r="DZ8" s="622"/>
      <c r="EA8" s="622"/>
      <c r="EB8" s="622"/>
      <c r="EC8" s="662"/>
    </row>
    <row r="9" spans="2:143" ht="11.25" customHeight="1" x14ac:dyDescent="0.15">
      <c r="B9" s="618" t="s">
        <v>251</v>
      </c>
      <c r="C9" s="619"/>
      <c r="D9" s="619"/>
      <c r="E9" s="619"/>
      <c r="F9" s="619"/>
      <c r="G9" s="619"/>
      <c r="H9" s="619"/>
      <c r="I9" s="619"/>
      <c r="J9" s="619"/>
      <c r="K9" s="619"/>
      <c r="L9" s="619"/>
      <c r="M9" s="619"/>
      <c r="N9" s="619"/>
      <c r="O9" s="619"/>
      <c r="P9" s="619"/>
      <c r="Q9" s="620"/>
      <c r="R9" s="621">
        <v>7369</v>
      </c>
      <c r="S9" s="622"/>
      <c r="T9" s="622"/>
      <c r="U9" s="622"/>
      <c r="V9" s="622"/>
      <c r="W9" s="622"/>
      <c r="X9" s="622"/>
      <c r="Y9" s="623"/>
      <c r="Z9" s="663">
        <v>0.1</v>
      </c>
      <c r="AA9" s="663"/>
      <c r="AB9" s="663"/>
      <c r="AC9" s="663"/>
      <c r="AD9" s="664">
        <v>7369</v>
      </c>
      <c r="AE9" s="664"/>
      <c r="AF9" s="664"/>
      <c r="AG9" s="664"/>
      <c r="AH9" s="664"/>
      <c r="AI9" s="664"/>
      <c r="AJ9" s="664"/>
      <c r="AK9" s="664"/>
      <c r="AL9" s="624">
        <v>0.1</v>
      </c>
      <c r="AM9" s="625"/>
      <c r="AN9" s="625"/>
      <c r="AO9" s="665"/>
      <c r="AP9" s="618" t="s">
        <v>252</v>
      </c>
      <c r="AQ9" s="619"/>
      <c r="AR9" s="619"/>
      <c r="AS9" s="619"/>
      <c r="AT9" s="619"/>
      <c r="AU9" s="619"/>
      <c r="AV9" s="619"/>
      <c r="AW9" s="619"/>
      <c r="AX9" s="619"/>
      <c r="AY9" s="619"/>
      <c r="AZ9" s="619"/>
      <c r="BA9" s="619"/>
      <c r="BB9" s="619"/>
      <c r="BC9" s="619"/>
      <c r="BD9" s="619"/>
      <c r="BE9" s="619"/>
      <c r="BF9" s="620"/>
      <c r="BG9" s="621">
        <v>424131</v>
      </c>
      <c r="BH9" s="622"/>
      <c r="BI9" s="622"/>
      <c r="BJ9" s="622"/>
      <c r="BK9" s="622"/>
      <c r="BL9" s="622"/>
      <c r="BM9" s="622"/>
      <c r="BN9" s="623"/>
      <c r="BO9" s="663">
        <v>23.9</v>
      </c>
      <c r="BP9" s="663"/>
      <c r="BQ9" s="663"/>
      <c r="BR9" s="663"/>
      <c r="BS9" s="664" t="s">
        <v>243</v>
      </c>
      <c r="BT9" s="664"/>
      <c r="BU9" s="664"/>
      <c r="BV9" s="664"/>
      <c r="BW9" s="664"/>
      <c r="BX9" s="664"/>
      <c r="BY9" s="664"/>
      <c r="BZ9" s="664"/>
      <c r="CA9" s="664"/>
      <c r="CB9" s="698"/>
      <c r="CD9" s="618" t="s">
        <v>253</v>
      </c>
      <c r="CE9" s="619"/>
      <c r="CF9" s="619"/>
      <c r="CG9" s="619"/>
      <c r="CH9" s="619"/>
      <c r="CI9" s="619"/>
      <c r="CJ9" s="619"/>
      <c r="CK9" s="619"/>
      <c r="CL9" s="619"/>
      <c r="CM9" s="619"/>
      <c r="CN9" s="619"/>
      <c r="CO9" s="619"/>
      <c r="CP9" s="619"/>
      <c r="CQ9" s="620"/>
      <c r="CR9" s="621">
        <v>1357590</v>
      </c>
      <c r="CS9" s="622"/>
      <c r="CT9" s="622"/>
      <c r="CU9" s="622"/>
      <c r="CV9" s="622"/>
      <c r="CW9" s="622"/>
      <c r="CX9" s="622"/>
      <c r="CY9" s="623"/>
      <c r="CZ9" s="663">
        <v>15.5</v>
      </c>
      <c r="DA9" s="663"/>
      <c r="DB9" s="663"/>
      <c r="DC9" s="663"/>
      <c r="DD9" s="627">
        <v>34851</v>
      </c>
      <c r="DE9" s="622"/>
      <c r="DF9" s="622"/>
      <c r="DG9" s="622"/>
      <c r="DH9" s="622"/>
      <c r="DI9" s="622"/>
      <c r="DJ9" s="622"/>
      <c r="DK9" s="622"/>
      <c r="DL9" s="622"/>
      <c r="DM9" s="622"/>
      <c r="DN9" s="622"/>
      <c r="DO9" s="622"/>
      <c r="DP9" s="623"/>
      <c r="DQ9" s="627">
        <v>1228174</v>
      </c>
      <c r="DR9" s="622"/>
      <c r="DS9" s="622"/>
      <c r="DT9" s="622"/>
      <c r="DU9" s="622"/>
      <c r="DV9" s="622"/>
      <c r="DW9" s="622"/>
      <c r="DX9" s="622"/>
      <c r="DY9" s="622"/>
      <c r="DZ9" s="622"/>
      <c r="EA9" s="622"/>
      <c r="EB9" s="622"/>
      <c r="EC9" s="662"/>
    </row>
    <row r="10" spans="2:143" ht="11.25" customHeight="1" x14ac:dyDescent="0.15">
      <c r="B10" s="618" t="s">
        <v>254</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63" t="s">
        <v>243</v>
      </c>
      <c r="AA10" s="663"/>
      <c r="AB10" s="663"/>
      <c r="AC10" s="663"/>
      <c r="AD10" s="664" t="s">
        <v>133</v>
      </c>
      <c r="AE10" s="664"/>
      <c r="AF10" s="664"/>
      <c r="AG10" s="664"/>
      <c r="AH10" s="664"/>
      <c r="AI10" s="664"/>
      <c r="AJ10" s="664"/>
      <c r="AK10" s="664"/>
      <c r="AL10" s="624" t="s">
        <v>133</v>
      </c>
      <c r="AM10" s="625"/>
      <c r="AN10" s="625"/>
      <c r="AO10" s="665"/>
      <c r="AP10" s="618" t="s">
        <v>255</v>
      </c>
      <c r="AQ10" s="619"/>
      <c r="AR10" s="619"/>
      <c r="AS10" s="619"/>
      <c r="AT10" s="619"/>
      <c r="AU10" s="619"/>
      <c r="AV10" s="619"/>
      <c r="AW10" s="619"/>
      <c r="AX10" s="619"/>
      <c r="AY10" s="619"/>
      <c r="AZ10" s="619"/>
      <c r="BA10" s="619"/>
      <c r="BB10" s="619"/>
      <c r="BC10" s="619"/>
      <c r="BD10" s="619"/>
      <c r="BE10" s="619"/>
      <c r="BF10" s="620"/>
      <c r="BG10" s="621">
        <v>25909</v>
      </c>
      <c r="BH10" s="622"/>
      <c r="BI10" s="622"/>
      <c r="BJ10" s="622"/>
      <c r="BK10" s="622"/>
      <c r="BL10" s="622"/>
      <c r="BM10" s="622"/>
      <c r="BN10" s="623"/>
      <c r="BO10" s="663">
        <v>1.5</v>
      </c>
      <c r="BP10" s="663"/>
      <c r="BQ10" s="663"/>
      <c r="BR10" s="663"/>
      <c r="BS10" s="664" t="s">
        <v>133</v>
      </c>
      <c r="BT10" s="664"/>
      <c r="BU10" s="664"/>
      <c r="BV10" s="664"/>
      <c r="BW10" s="664"/>
      <c r="BX10" s="664"/>
      <c r="BY10" s="664"/>
      <c r="BZ10" s="664"/>
      <c r="CA10" s="664"/>
      <c r="CB10" s="698"/>
      <c r="CD10" s="618" t="s">
        <v>256</v>
      </c>
      <c r="CE10" s="619"/>
      <c r="CF10" s="619"/>
      <c r="CG10" s="619"/>
      <c r="CH10" s="619"/>
      <c r="CI10" s="619"/>
      <c r="CJ10" s="619"/>
      <c r="CK10" s="619"/>
      <c r="CL10" s="619"/>
      <c r="CM10" s="619"/>
      <c r="CN10" s="619"/>
      <c r="CO10" s="619"/>
      <c r="CP10" s="619"/>
      <c r="CQ10" s="620"/>
      <c r="CR10" s="621">
        <v>450</v>
      </c>
      <c r="CS10" s="622"/>
      <c r="CT10" s="622"/>
      <c r="CU10" s="622"/>
      <c r="CV10" s="622"/>
      <c r="CW10" s="622"/>
      <c r="CX10" s="622"/>
      <c r="CY10" s="623"/>
      <c r="CZ10" s="663">
        <v>0</v>
      </c>
      <c r="DA10" s="663"/>
      <c r="DB10" s="663"/>
      <c r="DC10" s="663"/>
      <c r="DD10" s="627" t="s">
        <v>237</v>
      </c>
      <c r="DE10" s="622"/>
      <c r="DF10" s="622"/>
      <c r="DG10" s="622"/>
      <c r="DH10" s="622"/>
      <c r="DI10" s="622"/>
      <c r="DJ10" s="622"/>
      <c r="DK10" s="622"/>
      <c r="DL10" s="622"/>
      <c r="DM10" s="622"/>
      <c r="DN10" s="622"/>
      <c r="DO10" s="622"/>
      <c r="DP10" s="623"/>
      <c r="DQ10" s="627">
        <v>450</v>
      </c>
      <c r="DR10" s="622"/>
      <c r="DS10" s="622"/>
      <c r="DT10" s="622"/>
      <c r="DU10" s="622"/>
      <c r="DV10" s="622"/>
      <c r="DW10" s="622"/>
      <c r="DX10" s="622"/>
      <c r="DY10" s="622"/>
      <c r="DZ10" s="622"/>
      <c r="EA10" s="622"/>
      <c r="EB10" s="622"/>
      <c r="EC10" s="662"/>
    </row>
    <row r="11" spans="2:143" ht="11.25" customHeight="1" x14ac:dyDescent="0.15">
      <c r="B11" s="618" t="s">
        <v>257</v>
      </c>
      <c r="C11" s="619"/>
      <c r="D11" s="619"/>
      <c r="E11" s="619"/>
      <c r="F11" s="619"/>
      <c r="G11" s="619"/>
      <c r="H11" s="619"/>
      <c r="I11" s="619"/>
      <c r="J11" s="619"/>
      <c r="K11" s="619"/>
      <c r="L11" s="619"/>
      <c r="M11" s="619"/>
      <c r="N11" s="619"/>
      <c r="O11" s="619"/>
      <c r="P11" s="619"/>
      <c r="Q11" s="620"/>
      <c r="R11" s="621">
        <v>241374</v>
      </c>
      <c r="S11" s="622"/>
      <c r="T11" s="622"/>
      <c r="U11" s="622"/>
      <c r="V11" s="622"/>
      <c r="W11" s="622"/>
      <c r="X11" s="622"/>
      <c r="Y11" s="623"/>
      <c r="Z11" s="624">
        <v>2.7</v>
      </c>
      <c r="AA11" s="625"/>
      <c r="AB11" s="625"/>
      <c r="AC11" s="626"/>
      <c r="AD11" s="627">
        <v>241374</v>
      </c>
      <c r="AE11" s="622"/>
      <c r="AF11" s="622"/>
      <c r="AG11" s="622"/>
      <c r="AH11" s="622"/>
      <c r="AI11" s="622"/>
      <c r="AJ11" s="622"/>
      <c r="AK11" s="623"/>
      <c r="AL11" s="624">
        <v>4.5</v>
      </c>
      <c r="AM11" s="625"/>
      <c r="AN11" s="625"/>
      <c r="AO11" s="665"/>
      <c r="AP11" s="618" t="s">
        <v>258</v>
      </c>
      <c r="AQ11" s="619"/>
      <c r="AR11" s="619"/>
      <c r="AS11" s="619"/>
      <c r="AT11" s="619"/>
      <c r="AU11" s="619"/>
      <c r="AV11" s="619"/>
      <c r="AW11" s="619"/>
      <c r="AX11" s="619"/>
      <c r="AY11" s="619"/>
      <c r="AZ11" s="619"/>
      <c r="BA11" s="619"/>
      <c r="BB11" s="619"/>
      <c r="BC11" s="619"/>
      <c r="BD11" s="619"/>
      <c r="BE11" s="619"/>
      <c r="BF11" s="620"/>
      <c r="BG11" s="621">
        <v>17547</v>
      </c>
      <c r="BH11" s="622"/>
      <c r="BI11" s="622"/>
      <c r="BJ11" s="622"/>
      <c r="BK11" s="622"/>
      <c r="BL11" s="622"/>
      <c r="BM11" s="622"/>
      <c r="BN11" s="623"/>
      <c r="BO11" s="663">
        <v>1</v>
      </c>
      <c r="BP11" s="663"/>
      <c r="BQ11" s="663"/>
      <c r="BR11" s="663"/>
      <c r="BS11" s="664" t="s">
        <v>243</v>
      </c>
      <c r="BT11" s="664"/>
      <c r="BU11" s="664"/>
      <c r="BV11" s="664"/>
      <c r="BW11" s="664"/>
      <c r="BX11" s="664"/>
      <c r="BY11" s="664"/>
      <c r="BZ11" s="664"/>
      <c r="CA11" s="664"/>
      <c r="CB11" s="698"/>
      <c r="CD11" s="618" t="s">
        <v>259</v>
      </c>
      <c r="CE11" s="619"/>
      <c r="CF11" s="619"/>
      <c r="CG11" s="619"/>
      <c r="CH11" s="619"/>
      <c r="CI11" s="619"/>
      <c r="CJ11" s="619"/>
      <c r="CK11" s="619"/>
      <c r="CL11" s="619"/>
      <c r="CM11" s="619"/>
      <c r="CN11" s="619"/>
      <c r="CO11" s="619"/>
      <c r="CP11" s="619"/>
      <c r="CQ11" s="620"/>
      <c r="CR11" s="621">
        <v>658716</v>
      </c>
      <c r="CS11" s="622"/>
      <c r="CT11" s="622"/>
      <c r="CU11" s="622"/>
      <c r="CV11" s="622"/>
      <c r="CW11" s="622"/>
      <c r="CX11" s="622"/>
      <c r="CY11" s="623"/>
      <c r="CZ11" s="663">
        <v>7.5</v>
      </c>
      <c r="DA11" s="663"/>
      <c r="DB11" s="663"/>
      <c r="DC11" s="663"/>
      <c r="DD11" s="627">
        <v>66172</v>
      </c>
      <c r="DE11" s="622"/>
      <c r="DF11" s="622"/>
      <c r="DG11" s="622"/>
      <c r="DH11" s="622"/>
      <c r="DI11" s="622"/>
      <c r="DJ11" s="622"/>
      <c r="DK11" s="622"/>
      <c r="DL11" s="622"/>
      <c r="DM11" s="622"/>
      <c r="DN11" s="622"/>
      <c r="DO11" s="622"/>
      <c r="DP11" s="623"/>
      <c r="DQ11" s="627">
        <v>283411</v>
      </c>
      <c r="DR11" s="622"/>
      <c r="DS11" s="622"/>
      <c r="DT11" s="622"/>
      <c r="DU11" s="622"/>
      <c r="DV11" s="622"/>
      <c r="DW11" s="622"/>
      <c r="DX11" s="622"/>
      <c r="DY11" s="622"/>
      <c r="DZ11" s="622"/>
      <c r="EA11" s="622"/>
      <c r="EB11" s="622"/>
      <c r="EC11" s="662"/>
    </row>
    <row r="12" spans="2:143" ht="11.25" customHeight="1" x14ac:dyDescent="0.15">
      <c r="B12" s="618" t="s">
        <v>260</v>
      </c>
      <c r="C12" s="619"/>
      <c r="D12" s="619"/>
      <c r="E12" s="619"/>
      <c r="F12" s="619"/>
      <c r="G12" s="619"/>
      <c r="H12" s="619"/>
      <c r="I12" s="619"/>
      <c r="J12" s="619"/>
      <c r="K12" s="619"/>
      <c r="L12" s="619"/>
      <c r="M12" s="619"/>
      <c r="N12" s="619"/>
      <c r="O12" s="619"/>
      <c r="P12" s="619"/>
      <c r="Q12" s="620"/>
      <c r="R12" s="621">
        <v>6666</v>
      </c>
      <c r="S12" s="622"/>
      <c r="T12" s="622"/>
      <c r="U12" s="622"/>
      <c r="V12" s="622"/>
      <c r="W12" s="622"/>
      <c r="X12" s="622"/>
      <c r="Y12" s="623"/>
      <c r="Z12" s="663">
        <v>0.1</v>
      </c>
      <c r="AA12" s="663"/>
      <c r="AB12" s="663"/>
      <c r="AC12" s="663"/>
      <c r="AD12" s="664">
        <v>6666</v>
      </c>
      <c r="AE12" s="664"/>
      <c r="AF12" s="664"/>
      <c r="AG12" s="664"/>
      <c r="AH12" s="664"/>
      <c r="AI12" s="664"/>
      <c r="AJ12" s="664"/>
      <c r="AK12" s="664"/>
      <c r="AL12" s="624">
        <v>0.1</v>
      </c>
      <c r="AM12" s="625"/>
      <c r="AN12" s="625"/>
      <c r="AO12" s="665"/>
      <c r="AP12" s="618" t="s">
        <v>261</v>
      </c>
      <c r="AQ12" s="619"/>
      <c r="AR12" s="619"/>
      <c r="AS12" s="619"/>
      <c r="AT12" s="619"/>
      <c r="AU12" s="619"/>
      <c r="AV12" s="619"/>
      <c r="AW12" s="619"/>
      <c r="AX12" s="619"/>
      <c r="AY12" s="619"/>
      <c r="AZ12" s="619"/>
      <c r="BA12" s="619"/>
      <c r="BB12" s="619"/>
      <c r="BC12" s="619"/>
      <c r="BD12" s="619"/>
      <c r="BE12" s="619"/>
      <c r="BF12" s="620"/>
      <c r="BG12" s="621">
        <v>1182316</v>
      </c>
      <c r="BH12" s="622"/>
      <c r="BI12" s="622"/>
      <c r="BJ12" s="622"/>
      <c r="BK12" s="622"/>
      <c r="BL12" s="622"/>
      <c r="BM12" s="622"/>
      <c r="BN12" s="623"/>
      <c r="BO12" s="663">
        <v>66.7</v>
      </c>
      <c r="BP12" s="663"/>
      <c r="BQ12" s="663"/>
      <c r="BR12" s="663"/>
      <c r="BS12" s="664" t="s">
        <v>237</v>
      </c>
      <c r="BT12" s="664"/>
      <c r="BU12" s="664"/>
      <c r="BV12" s="664"/>
      <c r="BW12" s="664"/>
      <c r="BX12" s="664"/>
      <c r="BY12" s="664"/>
      <c r="BZ12" s="664"/>
      <c r="CA12" s="664"/>
      <c r="CB12" s="698"/>
      <c r="CD12" s="618" t="s">
        <v>262</v>
      </c>
      <c r="CE12" s="619"/>
      <c r="CF12" s="619"/>
      <c r="CG12" s="619"/>
      <c r="CH12" s="619"/>
      <c r="CI12" s="619"/>
      <c r="CJ12" s="619"/>
      <c r="CK12" s="619"/>
      <c r="CL12" s="619"/>
      <c r="CM12" s="619"/>
      <c r="CN12" s="619"/>
      <c r="CO12" s="619"/>
      <c r="CP12" s="619"/>
      <c r="CQ12" s="620"/>
      <c r="CR12" s="621">
        <v>246005</v>
      </c>
      <c r="CS12" s="622"/>
      <c r="CT12" s="622"/>
      <c r="CU12" s="622"/>
      <c r="CV12" s="622"/>
      <c r="CW12" s="622"/>
      <c r="CX12" s="622"/>
      <c r="CY12" s="623"/>
      <c r="CZ12" s="663">
        <v>2.8</v>
      </c>
      <c r="DA12" s="663"/>
      <c r="DB12" s="663"/>
      <c r="DC12" s="663"/>
      <c r="DD12" s="627">
        <v>15744</v>
      </c>
      <c r="DE12" s="622"/>
      <c r="DF12" s="622"/>
      <c r="DG12" s="622"/>
      <c r="DH12" s="622"/>
      <c r="DI12" s="622"/>
      <c r="DJ12" s="622"/>
      <c r="DK12" s="622"/>
      <c r="DL12" s="622"/>
      <c r="DM12" s="622"/>
      <c r="DN12" s="622"/>
      <c r="DO12" s="622"/>
      <c r="DP12" s="623"/>
      <c r="DQ12" s="627">
        <v>201092</v>
      </c>
      <c r="DR12" s="622"/>
      <c r="DS12" s="622"/>
      <c r="DT12" s="622"/>
      <c r="DU12" s="622"/>
      <c r="DV12" s="622"/>
      <c r="DW12" s="622"/>
      <c r="DX12" s="622"/>
      <c r="DY12" s="622"/>
      <c r="DZ12" s="622"/>
      <c r="EA12" s="622"/>
      <c r="EB12" s="622"/>
      <c r="EC12" s="662"/>
    </row>
    <row r="13" spans="2:143" ht="11.25" customHeight="1" x14ac:dyDescent="0.15">
      <c r="B13" s="618" t="s">
        <v>263</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63" t="s">
        <v>143</v>
      </c>
      <c r="AA13" s="663"/>
      <c r="AB13" s="663"/>
      <c r="AC13" s="663"/>
      <c r="AD13" s="664" t="s">
        <v>237</v>
      </c>
      <c r="AE13" s="664"/>
      <c r="AF13" s="664"/>
      <c r="AG13" s="664"/>
      <c r="AH13" s="664"/>
      <c r="AI13" s="664"/>
      <c r="AJ13" s="664"/>
      <c r="AK13" s="664"/>
      <c r="AL13" s="624" t="s">
        <v>133</v>
      </c>
      <c r="AM13" s="625"/>
      <c r="AN13" s="625"/>
      <c r="AO13" s="665"/>
      <c r="AP13" s="618" t="s">
        <v>264</v>
      </c>
      <c r="AQ13" s="619"/>
      <c r="AR13" s="619"/>
      <c r="AS13" s="619"/>
      <c r="AT13" s="619"/>
      <c r="AU13" s="619"/>
      <c r="AV13" s="619"/>
      <c r="AW13" s="619"/>
      <c r="AX13" s="619"/>
      <c r="AY13" s="619"/>
      <c r="AZ13" s="619"/>
      <c r="BA13" s="619"/>
      <c r="BB13" s="619"/>
      <c r="BC13" s="619"/>
      <c r="BD13" s="619"/>
      <c r="BE13" s="619"/>
      <c r="BF13" s="620"/>
      <c r="BG13" s="621">
        <v>1181123</v>
      </c>
      <c r="BH13" s="622"/>
      <c r="BI13" s="622"/>
      <c r="BJ13" s="622"/>
      <c r="BK13" s="622"/>
      <c r="BL13" s="622"/>
      <c r="BM13" s="622"/>
      <c r="BN13" s="623"/>
      <c r="BO13" s="663">
        <v>66.599999999999994</v>
      </c>
      <c r="BP13" s="663"/>
      <c r="BQ13" s="663"/>
      <c r="BR13" s="663"/>
      <c r="BS13" s="664" t="s">
        <v>237</v>
      </c>
      <c r="BT13" s="664"/>
      <c r="BU13" s="664"/>
      <c r="BV13" s="664"/>
      <c r="BW13" s="664"/>
      <c r="BX13" s="664"/>
      <c r="BY13" s="664"/>
      <c r="BZ13" s="664"/>
      <c r="CA13" s="664"/>
      <c r="CB13" s="698"/>
      <c r="CD13" s="618" t="s">
        <v>265</v>
      </c>
      <c r="CE13" s="619"/>
      <c r="CF13" s="619"/>
      <c r="CG13" s="619"/>
      <c r="CH13" s="619"/>
      <c r="CI13" s="619"/>
      <c r="CJ13" s="619"/>
      <c r="CK13" s="619"/>
      <c r="CL13" s="619"/>
      <c r="CM13" s="619"/>
      <c r="CN13" s="619"/>
      <c r="CO13" s="619"/>
      <c r="CP13" s="619"/>
      <c r="CQ13" s="620"/>
      <c r="CR13" s="621">
        <v>834155</v>
      </c>
      <c r="CS13" s="622"/>
      <c r="CT13" s="622"/>
      <c r="CU13" s="622"/>
      <c r="CV13" s="622"/>
      <c r="CW13" s="622"/>
      <c r="CX13" s="622"/>
      <c r="CY13" s="623"/>
      <c r="CZ13" s="663">
        <v>9.5</v>
      </c>
      <c r="DA13" s="663"/>
      <c r="DB13" s="663"/>
      <c r="DC13" s="663"/>
      <c r="DD13" s="627">
        <v>307410</v>
      </c>
      <c r="DE13" s="622"/>
      <c r="DF13" s="622"/>
      <c r="DG13" s="622"/>
      <c r="DH13" s="622"/>
      <c r="DI13" s="622"/>
      <c r="DJ13" s="622"/>
      <c r="DK13" s="622"/>
      <c r="DL13" s="622"/>
      <c r="DM13" s="622"/>
      <c r="DN13" s="622"/>
      <c r="DO13" s="622"/>
      <c r="DP13" s="623"/>
      <c r="DQ13" s="627">
        <v>527559</v>
      </c>
      <c r="DR13" s="622"/>
      <c r="DS13" s="622"/>
      <c r="DT13" s="622"/>
      <c r="DU13" s="622"/>
      <c r="DV13" s="622"/>
      <c r="DW13" s="622"/>
      <c r="DX13" s="622"/>
      <c r="DY13" s="622"/>
      <c r="DZ13" s="622"/>
      <c r="EA13" s="622"/>
      <c r="EB13" s="622"/>
      <c r="EC13" s="662"/>
    </row>
    <row r="14" spans="2:143" ht="11.25" customHeight="1" x14ac:dyDescent="0.15">
      <c r="B14" s="618" t="s">
        <v>266</v>
      </c>
      <c r="C14" s="619"/>
      <c r="D14" s="619"/>
      <c r="E14" s="619"/>
      <c r="F14" s="619"/>
      <c r="G14" s="619"/>
      <c r="H14" s="619"/>
      <c r="I14" s="619"/>
      <c r="J14" s="619"/>
      <c r="K14" s="619"/>
      <c r="L14" s="619"/>
      <c r="M14" s="619"/>
      <c r="N14" s="619"/>
      <c r="O14" s="619"/>
      <c r="P14" s="619"/>
      <c r="Q14" s="620"/>
      <c r="R14" s="621">
        <v>206</v>
      </c>
      <c r="S14" s="622"/>
      <c r="T14" s="622"/>
      <c r="U14" s="622"/>
      <c r="V14" s="622"/>
      <c r="W14" s="622"/>
      <c r="X14" s="622"/>
      <c r="Y14" s="623"/>
      <c r="Z14" s="663">
        <v>0</v>
      </c>
      <c r="AA14" s="663"/>
      <c r="AB14" s="663"/>
      <c r="AC14" s="663"/>
      <c r="AD14" s="664">
        <v>206</v>
      </c>
      <c r="AE14" s="664"/>
      <c r="AF14" s="664"/>
      <c r="AG14" s="664"/>
      <c r="AH14" s="664"/>
      <c r="AI14" s="664"/>
      <c r="AJ14" s="664"/>
      <c r="AK14" s="664"/>
      <c r="AL14" s="624">
        <v>0</v>
      </c>
      <c r="AM14" s="625"/>
      <c r="AN14" s="625"/>
      <c r="AO14" s="665"/>
      <c r="AP14" s="618" t="s">
        <v>267</v>
      </c>
      <c r="AQ14" s="619"/>
      <c r="AR14" s="619"/>
      <c r="AS14" s="619"/>
      <c r="AT14" s="619"/>
      <c r="AU14" s="619"/>
      <c r="AV14" s="619"/>
      <c r="AW14" s="619"/>
      <c r="AX14" s="619"/>
      <c r="AY14" s="619"/>
      <c r="AZ14" s="619"/>
      <c r="BA14" s="619"/>
      <c r="BB14" s="619"/>
      <c r="BC14" s="619"/>
      <c r="BD14" s="619"/>
      <c r="BE14" s="619"/>
      <c r="BF14" s="620"/>
      <c r="BG14" s="621">
        <v>46845</v>
      </c>
      <c r="BH14" s="622"/>
      <c r="BI14" s="622"/>
      <c r="BJ14" s="622"/>
      <c r="BK14" s="622"/>
      <c r="BL14" s="622"/>
      <c r="BM14" s="622"/>
      <c r="BN14" s="623"/>
      <c r="BO14" s="663">
        <v>2.6</v>
      </c>
      <c r="BP14" s="663"/>
      <c r="BQ14" s="663"/>
      <c r="BR14" s="663"/>
      <c r="BS14" s="664" t="s">
        <v>133</v>
      </c>
      <c r="BT14" s="664"/>
      <c r="BU14" s="664"/>
      <c r="BV14" s="664"/>
      <c r="BW14" s="664"/>
      <c r="BX14" s="664"/>
      <c r="BY14" s="664"/>
      <c r="BZ14" s="664"/>
      <c r="CA14" s="664"/>
      <c r="CB14" s="698"/>
      <c r="CD14" s="618" t="s">
        <v>268</v>
      </c>
      <c r="CE14" s="619"/>
      <c r="CF14" s="619"/>
      <c r="CG14" s="619"/>
      <c r="CH14" s="619"/>
      <c r="CI14" s="619"/>
      <c r="CJ14" s="619"/>
      <c r="CK14" s="619"/>
      <c r="CL14" s="619"/>
      <c r="CM14" s="619"/>
      <c r="CN14" s="619"/>
      <c r="CO14" s="619"/>
      <c r="CP14" s="619"/>
      <c r="CQ14" s="620"/>
      <c r="CR14" s="621">
        <v>211501</v>
      </c>
      <c r="CS14" s="622"/>
      <c r="CT14" s="622"/>
      <c r="CU14" s="622"/>
      <c r="CV14" s="622"/>
      <c r="CW14" s="622"/>
      <c r="CX14" s="622"/>
      <c r="CY14" s="623"/>
      <c r="CZ14" s="663">
        <v>2.4</v>
      </c>
      <c r="DA14" s="663"/>
      <c r="DB14" s="663"/>
      <c r="DC14" s="663"/>
      <c r="DD14" s="627">
        <v>552</v>
      </c>
      <c r="DE14" s="622"/>
      <c r="DF14" s="622"/>
      <c r="DG14" s="622"/>
      <c r="DH14" s="622"/>
      <c r="DI14" s="622"/>
      <c r="DJ14" s="622"/>
      <c r="DK14" s="622"/>
      <c r="DL14" s="622"/>
      <c r="DM14" s="622"/>
      <c r="DN14" s="622"/>
      <c r="DO14" s="622"/>
      <c r="DP14" s="623"/>
      <c r="DQ14" s="627">
        <v>188181</v>
      </c>
      <c r="DR14" s="622"/>
      <c r="DS14" s="622"/>
      <c r="DT14" s="622"/>
      <c r="DU14" s="622"/>
      <c r="DV14" s="622"/>
      <c r="DW14" s="622"/>
      <c r="DX14" s="622"/>
      <c r="DY14" s="622"/>
      <c r="DZ14" s="622"/>
      <c r="EA14" s="622"/>
      <c r="EB14" s="622"/>
      <c r="EC14" s="662"/>
    </row>
    <row r="15" spans="2:143" ht="11.25" customHeight="1" x14ac:dyDescent="0.15">
      <c r="B15" s="618" t="s">
        <v>269</v>
      </c>
      <c r="C15" s="619"/>
      <c r="D15" s="619"/>
      <c r="E15" s="619"/>
      <c r="F15" s="619"/>
      <c r="G15" s="619"/>
      <c r="H15" s="619"/>
      <c r="I15" s="619"/>
      <c r="J15" s="619"/>
      <c r="K15" s="619"/>
      <c r="L15" s="619"/>
      <c r="M15" s="619"/>
      <c r="N15" s="619"/>
      <c r="O15" s="619"/>
      <c r="P15" s="619"/>
      <c r="Q15" s="620"/>
      <c r="R15" s="621" t="s">
        <v>133</v>
      </c>
      <c r="S15" s="622"/>
      <c r="T15" s="622"/>
      <c r="U15" s="622"/>
      <c r="V15" s="622"/>
      <c r="W15" s="622"/>
      <c r="X15" s="622"/>
      <c r="Y15" s="623"/>
      <c r="Z15" s="663" t="s">
        <v>143</v>
      </c>
      <c r="AA15" s="663"/>
      <c r="AB15" s="663"/>
      <c r="AC15" s="663"/>
      <c r="AD15" s="664" t="s">
        <v>237</v>
      </c>
      <c r="AE15" s="664"/>
      <c r="AF15" s="664"/>
      <c r="AG15" s="664"/>
      <c r="AH15" s="664"/>
      <c r="AI15" s="664"/>
      <c r="AJ15" s="664"/>
      <c r="AK15" s="664"/>
      <c r="AL15" s="624" t="s">
        <v>133</v>
      </c>
      <c r="AM15" s="625"/>
      <c r="AN15" s="625"/>
      <c r="AO15" s="665"/>
      <c r="AP15" s="618" t="s">
        <v>270</v>
      </c>
      <c r="AQ15" s="619"/>
      <c r="AR15" s="619"/>
      <c r="AS15" s="619"/>
      <c r="AT15" s="619"/>
      <c r="AU15" s="619"/>
      <c r="AV15" s="619"/>
      <c r="AW15" s="619"/>
      <c r="AX15" s="619"/>
      <c r="AY15" s="619"/>
      <c r="AZ15" s="619"/>
      <c r="BA15" s="619"/>
      <c r="BB15" s="619"/>
      <c r="BC15" s="619"/>
      <c r="BD15" s="619"/>
      <c r="BE15" s="619"/>
      <c r="BF15" s="620"/>
      <c r="BG15" s="621">
        <v>56697</v>
      </c>
      <c r="BH15" s="622"/>
      <c r="BI15" s="622"/>
      <c r="BJ15" s="622"/>
      <c r="BK15" s="622"/>
      <c r="BL15" s="622"/>
      <c r="BM15" s="622"/>
      <c r="BN15" s="623"/>
      <c r="BO15" s="663">
        <v>3.2</v>
      </c>
      <c r="BP15" s="663"/>
      <c r="BQ15" s="663"/>
      <c r="BR15" s="663"/>
      <c r="BS15" s="664" t="s">
        <v>243</v>
      </c>
      <c r="BT15" s="664"/>
      <c r="BU15" s="664"/>
      <c r="BV15" s="664"/>
      <c r="BW15" s="664"/>
      <c r="BX15" s="664"/>
      <c r="BY15" s="664"/>
      <c r="BZ15" s="664"/>
      <c r="CA15" s="664"/>
      <c r="CB15" s="698"/>
      <c r="CD15" s="618" t="s">
        <v>271</v>
      </c>
      <c r="CE15" s="619"/>
      <c r="CF15" s="619"/>
      <c r="CG15" s="619"/>
      <c r="CH15" s="619"/>
      <c r="CI15" s="619"/>
      <c r="CJ15" s="619"/>
      <c r="CK15" s="619"/>
      <c r="CL15" s="619"/>
      <c r="CM15" s="619"/>
      <c r="CN15" s="619"/>
      <c r="CO15" s="619"/>
      <c r="CP15" s="619"/>
      <c r="CQ15" s="620"/>
      <c r="CR15" s="621">
        <v>774219</v>
      </c>
      <c r="CS15" s="622"/>
      <c r="CT15" s="622"/>
      <c r="CU15" s="622"/>
      <c r="CV15" s="622"/>
      <c r="CW15" s="622"/>
      <c r="CX15" s="622"/>
      <c r="CY15" s="623"/>
      <c r="CZ15" s="663">
        <v>8.8000000000000007</v>
      </c>
      <c r="DA15" s="663"/>
      <c r="DB15" s="663"/>
      <c r="DC15" s="663"/>
      <c r="DD15" s="627">
        <v>38184</v>
      </c>
      <c r="DE15" s="622"/>
      <c r="DF15" s="622"/>
      <c r="DG15" s="622"/>
      <c r="DH15" s="622"/>
      <c r="DI15" s="622"/>
      <c r="DJ15" s="622"/>
      <c r="DK15" s="622"/>
      <c r="DL15" s="622"/>
      <c r="DM15" s="622"/>
      <c r="DN15" s="622"/>
      <c r="DO15" s="622"/>
      <c r="DP15" s="623"/>
      <c r="DQ15" s="627">
        <v>661813</v>
      </c>
      <c r="DR15" s="622"/>
      <c r="DS15" s="622"/>
      <c r="DT15" s="622"/>
      <c r="DU15" s="622"/>
      <c r="DV15" s="622"/>
      <c r="DW15" s="622"/>
      <c r="DX15" s="622"/>
      <c r="DY15" s="622"/>
      <c r="DZ15" s="622"/>
      <c r="EA15" s="622"/>
      <c r="EB15" s="622"/>
      <c r="EC15" s="662"/>
    </row>
    <row r="16" spans="2:143" ht="11.25" customHeight="1" x14ac:dyDescent="0.15">
      <c r="B16" s="618" t="s">
        <v>272</v>
      </c>
      <c r="C16" s="619"/>
      <c r="D16" s="619"/>
      <c r="E16" s="619"/>
      <c r="F16" s="619"/>
      <c r="G16" s="619"/>
      <c r="H16" s="619"/>
      <c r="I16" s="619"/>
      <c r="J16" s="619"/>
      <c r="K16" s="619"/>
      <c r="L16" s="619"/>
      <c r="M16" s="619"/>
      <c r="N16" s="619"/>
      <c r="O16" s="619"/>
      <c r="P16" s="619"/>
      <c r="Q16" s="620"/>
      <c r="R16" s="621">
        <v>13214</v>
      </c>
      <c r="S16" s="622"/>
      <c r="T16" s="622"/>
      <c r="U16" s="622"/>
      <c r="V16" s="622"/>
      <c r="W16" s="622"/>
      <c r="X16" s="622"/>
      <c r="Y16" s="623"/>
      <c r="Z16" s="663">
        <v>0.1</v>
      </c>
      <c r="AA16" s="663"/>
      <c r="AB16" s="663"/>
      <c r="AC16" s="663"/>
      <c r="AD16" s="664">
        <v>13214</v>
      </c>
      <c r="AE16" s="664"/>
      <c r="AF16" s="664"/>
      <c r="AG16" s="664"/>
      <c r="AH16" s="664"/>
      <c r="AI16" s="664"/>
      <c r="AJ16" s="664"/>
      <c r="AK16" s="664"/>
      <c r="AL16" s="624">
        <v>0.2</v>
      </c>
      <c r="AM16" s="625"/>
      <c r="AN16" s="625"/>
      <c r="AO16" s="665"/>
      <c r="AP16" s="618" t="s">
        <v>273</v>
      </c>
      <c r="AQ16" s="619"/>
      <c r="AR16" s="619"/>
      <c r="AS16" s="619"/>
      <c r="AT16" s="619"/>
      <c r="AU16" s="619"/>
      <c r="AV16" s="619"/>
      <c r="AW16" s="619"/>
      <c r="AX16" s="619"/>
      <c r="AY16" s="619"/>
      <c r="AZ16" s="619"/>
      <c r="BA16" s="619"/>
      <c r="BB16" s="619"/>
      <c r="BC16" s="619"/>
      <c r="BD16" s="619"/>
      <c r="BE16" s="619"/>
      <c r="BF16" s="620"/>
      <c r="BG16" s="621">
        <v>443</v>
      </c>
      <c r="BH16" s="622"/>
      <c r="BI16" s="622"/>
      <c r="BJ16" s="622"/>
      <c r="BK16" s="622"/>
      <c r="BL16" s="622"/>
      <c r="BM16" s="622"/>
      <c r="BN16" s="623"/>
      <c r="BO16" s="663">
        <v>0</v>
      </c>
      <c r="BP16" s="663"/>
      <c r="BQ16" s="663"/>
      <c r="BR16" s="663"/>
      <c r="BS16" s="664" t="s">
        <v>243</v>
      </c>
      <c r="BT16" s="664"/>
      <c r="BU16" s="664"/>
      <c r="BV16" s="664"/>
      <c r="BW16" s="664"/>
      <c r="BX16" s="664"/>
      <c r="BY16" s="664"/>
      <c r="BZ16" s="664"/>
      <c r="CA16" s="664"/>
      <c r="CB16" s="698"/>
      <c r="CD16" s="618" t="s">
        <v>274</v>
      </c>
      <c r="CE16" s="619"/>
      <c r="CF16" s="619"/>
      <c r="CG16" s="619"/>
      <c r="CH16" s="619"/>
      <c r="CI16" s="619"/>
      <c r="CJ16" s="619"/>
      <c r="CK16" s="619"/>
      <c r="CL16" s="619"/>
      <c r="CM16" s="619"/>
      <c r="CN16" s="619"/>
      <c r="CO16" s="619"/>
      <c r="CP16" s="619"/>
      <c r="CQ16" s="620"/>
      <c r="CR16" s="621" t="s">
        <v>133</v>
      </c>
      <c r="CS16" s="622"/>
      <c r="CT16" s="622"/>
      <c r="CU16" s="622"/>
      <c r="CV16" s="622"/>
      <c r="CW16" s="622"/>
      <c r="CX16" s="622"/>
      <c r="CY16" s="623"/>
      <c r="CZ16" s="663" t="s">
        <v>133</v>
      </c>
      <c r="DA16" s="663"/>
      <c r="DB16" s="663"/>
      <c r="DC16" s="663"/>
      <c r="DD16" s="627" t="s">
        <v>133</v>
      </c>
      <c r="DE16" s="622"/>
      <c r="DF16" s="622"/>
      <c r="DG16" s="622"/>
      <c r="DH16" s="622"/>
      <c r="DI16" s="622"/>
      <c r="DJ16" s="622"/>
      <c r="DK16" s="622"/>
      <c r="DL16" s="622"/>
      <c r="DM16" s="622"/>
      <c r="DN16" s="622"/>
      <c r="DO16" s="622"/>
      <c r="DP16" s="623"/>
      <c r="DQ16" s="627" t="s">
        <v>237</v>
      </c>
      <c r="DR16" s="622"/>
      <c r="DS16" s="622"/>
      <c r="DT16" s="622"/>
      <c r="DU16" s="622"/>
      <c r="DV16" s="622"/>
      <c r="DW16" s="622"/>
      <c r="DX16" s="622"/>
      <c r="DY16" s="622"/>
      <c r="DZ16" s="622"/>
      <c r="EA16" s="622"/>
      <c r="EB16" s="622"/>
      <c r="EC16" s="662"/>
    </row>
    <row r="17" spans="2:133" ht="11.25" customHeight="1" x14ac:dyDescent="0.15">
      <c r="B17" s="618" t="s">
        <v>275</v>
      </c>
      <c r="C17" s="619"/>
      <c r="D17" s="619"/>
      <c r="E17" s="619"/>
      <c r="F17" s="619"/>
      <c r="G17" s="619"/>
      <c r="H17" s="619"/>
      <c r="I17" s="619"/>
      <c r="J17" s="619"/>
      <c r="K17" s="619"/>
      <c r="L17" s="619"/>
      <c r="M17" s="619"/>
      <c r="N17" s="619"/>
      <c r="O17" s="619"/>
      <c r="P17" s="619"/>
      <c r="Q17" s="620"/>
      <c r="R17" s="621">
        <v>13350</v>
      </c>
      <c r="S17" s="622"/>
      <c r="T17" s="622"/>
      <c r="U17" s="622"/>
      <c r="V17" s="622"/>
      <c r="W17" s="622"/>
      <c r="X17" s="622"/>
      <c r="Y17" s="623"/>
      <c r="Z17" s="663">
        <v>0.1</v>
      </c>
      <c r="AA17" s="663"/>
      <c r="AB17" s="663"/>
      <c r="AC17" s="663"/>
      <c r="AD17" s="664">
        <v>13350</v>
      </c>
      <c r="AE17" s="664"/>
      <c r="AF17" s="664"/>
      <c r="AG17" s="664"/>
      <c r="AH17" s="664"/>
      <c r="AI17" s="664"/>
      <c r="AJ17" s="664"/>
      <c r="AK17" s="664"/>
      <c r="AL17" s="624">
        <v>0.2</v>
      </c>
      <c r="AM17" s="625"/>
      <c r="AN17" s="625"/>
      <c r="AO17" s="665"/>
      <c r="AP17" s="618" t="s">
        <v>276</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63" t="s">
        <v>237</v>
      </c>
      <c r="BP17" s="663"/>
      <c r="BQ17" s="663"/>
      <c r="BR17" s="663"/>
      <c r="BS17" s="664" t="s">
        <v>237</v>
      </c>
      <c r="BT17" s="664"/>
      <c r="BU17" s="664"/>
      <c r="BV17" s="664"/>
      <c r="BW17" s="664"/>
      <c r="BX17" s="664"/>
      <c r="BY17" s="664"/>
      <c r="BZ17" s="664"/>
      <c r="CA17" s="664"/>
      <c r="CB17" s="698"/>
      <c r="CD17" s="618" t="s">
        <v>277</v>
      </c>
      <c r="CE17" s="619"/>
      <c r="CF17" s="619"/>
      <c r="CG17" s="619"/>
      <c r="CH17" s="619"/>
      <c r="CI17" s="619"/>
      <c r="CJ17" s="619"/>
      <c r="CK17" s="619"/>
      <c r="CL17" s="619"/>
      <c r="CM17" s="619"/>
      <c r="CN17" s="619"/>
      <c r="CO17" s="619"/>
      <c r="CP17" s="619"/>
      <c r="CQ17" s="620"/>
      <c r="CR17" s="621">
        <v>1165751</v>
      </c>
      <c r="CS17" s="622"/>
      <c r="CT17" s="622"/>
      <c r="CU17" s="622"/>
      <c r="CV17" s="622"/>
      <c r="CW17" s="622"/>
      <c r="CX17" s="622"/>
      <c r="CY17" s="623"/>
      <c r="CZ17" s="663">
        <v>13.3</v>
      </c>
      <c r="DA17" s="663"/>
      <c r="DB17" s="663"/>
      <c r="DC17" s="663"/>
      <c r="DD17" s="627" t="s">
        <v>243</v>
      </c>
      <c r="DE17" s="622"/>
      <c r="DF17" s="622"/>
      <c r="DG17" s="622"/>
      <c r="DH17" s="622"/>
      <c r="DI17" s="622"/>
      <c r="DJ17" s="622"/>
      <c r="DK17" s="622"/>
      <c r="DL17" s="622"/>
      <c r="DM17" s="622"/>
      <c r="DN17" s="622"/>
      <c r="DO17" s="622"/>
      <c r="DP17" s="623"/>
      <c r="DQ17" s="627">
        <v>1114350</v>
      </c>
      <c r="DR17" s="622"/>
      <c r="DS17" s="622"/>
      <c r="DT17" s="622"/>
      <c r="DU17" s="622"/>
      <c r="DV17" s="622"/>
      <c r="DW17" s="622"/>
      <c r="DX17" s="622"/>
      <c r="DY17" s="622"/>
      <c r="DZ17" s="622"/>
      <c r="EA17" s="622"/>
      <c r="EB17" s="622"/>
      <c r="EC17" s="662"/>
    </row>
    <row r="18" spans="2:133" ht="11.25" customHeight="1" x14ac:dyDescent="0.15">
      <c r="B18" s="618" t="s">
        <v>278</v>
      </c>
      <c r="C18" s="619"/>
      <c r="D18" s="619"/>
      <c r="E18" s="619"/>
      <c r="F18" s="619"/>
      <c r="G18" s="619"/>
      <c r="H18" s="619"/>
      <c r="I18" s="619"/>
      <c r="J18" s="619"/>
      <c r="K18" s="619"/>
      <c r="L18" s="619"/>
      <c r="M18" s="619"/>
      <c r="N18" s="619"/>
      <c r="O18" s="619"/>
      <c r="P18" s="619"/>
      <c r="Q18" s="620"/>
      <c r="R18" s="621">
        <v>7361</v>
      </c>
      <c r="S18" s="622"/>
      <c r="T18" s="622"/>
      <c r="U18" s="622"/>
      <c r="V18" s="622"/>
      <c r="W18" s="622"/>
      <c r="X18" s="622"/>
      <c r="Y18" s="623"/>
      <c r="Z18" s="663">
        <v>0.1</v>
      </c>
      <c r="AA18" s="663"/>
      <c r="AB18" s="663"/>
      <c r="AC18" s="663"/>
      <c r="AD18" s="664">
        <v>7361</v>
      </c>
      <c r="AE18" s="664"/>
      <c r="AF18" s="664"/>
      <c r="AG18" s="664"/>
      <c r="AH18" s="664"/>
      <c r="AI18" s="664"/>
      <c r="AJ18" s="664"/>
      <c r="AK18" s="664"/>
      <c r="AL18" s="624">
        <v>0.1</v>
      </c>
      <c r="AM18" s="625"/>
      <c r="AN18" s="625"/>
      <c r="AO18" s="665"/>
      <c r="AP18" s="618" t="s">
        <v>279</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63" t="s">
        <v>237</v>
      </c>
      <c r="BP18" s="663"/>
      <c r="BQ18" s="663"/>
      <c r="BR18" s="663"/>
      <c r="BS18" s="664" t="s">
        <v>133</v>
      </c>
      <c r="BT18" s="664"/>
      <c r="BU18" s="664"/>
      <c r="BV18" s="664"/>
      <c r="BW18" s="664"/>
      <c r="BX18" s="664"/>
      <c r="BY18" s="664"/>
      <c r="BZ18" s="664"/>
      <c r="CA18" s="664"/>
      <c r="CB18" s="698"/>
      <c r="CD18" s="618" t="s">
        <v>280</v>
      </c>
      <c r="CE18" s="619"/>
      <c r="CF18" s="619"/>
      <c r="CG18" s="619"/>
      <c r="CH18" s="619"/>
      <c r="CI18" s="619"/>
      <c r="CJ18" s="619"/>
      <c r="CK18" s="619"/>
      <c r="CL18" s="619"/>
      <c r="CM18" s="619"/>
      <c r="CN18" s="619"/>
      <c r="CO18" s="619"/>
      <c r="CP18" s="619"/>
      <c r="CQ18" s="620"/>
      <c r="CR18" s="621" t="s">
        <v>243</v>
      </c>
      <c r="CS18" s="622"/>
      <c r="CT18" s="622"/>
      <c r="CU18" s="622"/>
      <c r="CV18" s="622"/>
      <c r="CW18" s="622"/>
      <c r="CX18" s="622"/>
      <c r="CY18" s="623"/>
      <c r="CZ18" s="663" t="s">
        <v>237</v>
      </c>
      <c r="DA18" s="663"/>
      <c r="DB18" s="663"/>
      <c r="DC18" s="663"/>
      <c r="DD18" s="627" t="s">
        <v>237</v>
      </c>
      <c r="DE18" s="622"/>
      <c r="DF18" s="622"/>
      <c r="DG18" s="622"/>
      <c r="DH18" s="622"/>
      <c r="DI18" s="622"/>
      <c r="DJ18" s="622"/>
      <c r="DK18" s="622"/>
      <c r="DL18" s="622"/>
      <c r="DM18" s="622"/>
      <c r="DN18" s="622"/>
      <c r="DO18" s="622"/>
      <c r="DP18" s="623"/>
      <c r="DQ18" s="627" t="s">
        <v>133</v>
      </c>
      <c r="DR18" s="622"/>
      <c r="DS18" s="622"/>
      <c r="DT18" s="622"/>
      <c r="DU18" s="622"/>
      <c r="DV18" s="622"/>
      <c r="DW18" s="622"/>
      <c r="DX18" s="622"/>
      <c r="DY18" s="622"/>
      <c r="DZ18" s="622"/>
      <c r="EA18" s="622"/>
      <c r="EB18" s="622"/>
      <c r="EC18" s="662"/>
    </row>
    <row r="19" spans="2:133" ht="11.25" customHeight="1" x14ac:dyDescent="0.15">
      <c r="B19" s="618" t="s">
        <v>281</v>
      </c>
      <c r="C19" s="619"/>
      <c r="D19" s="619"/>
      <c r="E19" s="619"/>
      <c r="F19" s="619"/>
      <c r="G19" s="619"/>
      <c r="H19" s="619"/>
      <c r="I19" s="619"/>
      <c r="J19" s="619"/>
      <c r="K19" s="619"/>
      <c r="L19" s="619"/>
      <c r="M19" s="619"/>
      <c r="N19" s="619"/>
      <c r="O19" s="619"/>
      <c r="P19" s="619"/>
      <c r="Q19" s="620"/>
      <c r="R19" s="621">
        <v>6544</v>
      </c>
      <c r="S19" s="622"/>
      <c r="T19" s="622"/>
      <c r="U19" s="622"/>
      <c r="V19" s="622"/>
      <c r="W19" s="622"/>
      <c r="X19" s="622"/>
      <c r="Y19" s="623"/>
      <c r="Z19" s="663">
        <v>0.1</v>
      </c>
      <c r="AA19" s="663"/>
      <c r="AB19" s="663"/>
      <c r="AC19" s="663"/>
      <c r="AD19" s="664">
        <v>6544</v>
      </c>
      <c r="AE19" s="664"/>
      <c r="AF19" s="664"/>
      <c r="AG19" s="664"/>
      <c r="AH19" s="664"/>
      <c r="AI19" s="664"/>
      <c r="AJ19" s="664"/>
      <c r="AK19" s="664"/>
      <c r="AL19" s="624">
        <v>0.1</v>
      </c>
      <c r="AM19" s="625"/>
      <c r="AN19" s="625"/>
      <c r="AO19" s="665"/>
      <c r="AP19" s="618" t="s">
        <v>282</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63" t="s">
        <v>133</v>
      </c>
      <c r="BP19" s="663"/>
      <c r="BQ19" s="663"/>
      <c r="BR19" s="663"/>
      <c r="BS19" s="664" t="s">
        <v>237</v>
      </c>
      <c r="BT19" s="664"/>
      <c r="BU19" s="664"/>
      <c r="BV19" s="664"/>
      <c r="BW19" s="664"/>
      <c r="BX19" s="664"/>
      <c r="BY19" s="664"/>
      <c r="BZ19" s="664"/>
      <c r="CA19" s="664"/>
      <c r="CB19" s="698"/>
      <c r="CD19" s="618" t="s">
        <v>283</v>
      </c>
      <c r="CE19" s="619"/>
      <c r="CF19" s="619"/>
      <c r="CG19" s="619"/>
      <c r="CH19" s="619"/>
      <c r="CI19" s="619"/>
      <c r="CJ19" s="619"/>
      <c r="CK19" s="619"/>
      <c r="CL19" s="619"/>
      <c r="CM19" s="619"/>
      <c r="CN19" s="619"/>
      <c r="CO19" s="619"/>
      <c r="CP19" s="619"/>
      <c r="CQ19" s="620"/>
      <c r="CR19" s="621" t="s">
        <v>143</v>
      </c>
      <c r="CS19" s="622"/>
      <c r="CT19" s="622"/>
      <c r="CU19" s="622"/>
      <c r="CV19" s="622"/>
      <c r="CW19" s="622"/>
      <c r="CX19" s="622"/>
      <c r="CY19" s="623"/>
      <c r="CZ19" s="663" t="s">
        <v>133</v>
      </c>
      <c r="DA19" s="663"/>
      <c r="DB19" s="663"/>
      <c r="DC19" s="663"/>
      <c r="DD19" s="627" t="s">
        <v>243</v>
      </c>
      <c r="DE19" s="622"/>
      <c r="DF19" s="622"/>
      <c r="DG19" s="622"/>
      <c r="DH19" s="622"/>
      <c r="DI19" s="622"/>
      <c r="DJ19" s="622"/>
      <c r="DK19" s="622"/>
      <c r="DL19" s="622"/>
      <c r="DM19" s="622"/>
      <c r="DN19" s="622"/>
      <c r="DO19" s="622"/>
      <c r="DP19" s="623"/>
      <c r="DQ19" s="627" t="s">
        <v>133</v>
      </c>
      <c r="DR19" s="622"/>
      <c r="DS19" s="622"/>
      <c r="DT19" s="622"/>
      <c r="DU19" s="622"/>
      <c r="DV19" s="622"/>
      <c r="DW19" s="622"/>
      <c r="DX19" s="622"/>
      <c r="DY19" s="622"/>
      <c r="DZ19" s="622"/>
      <c r="EA19" s="622"/>
      <c r="EB19" s="622"/>
      <c r="EC19" s="662"/>
    </row>
    <row r="20" spans="2:133" ht="11.25" customHeight="1" x14ac:dyDescent="0.15">
      <c r="B20" s="688" t="s">
        <v>284</v>
      </c>
      <c r="C20" s="689"/>
      <c r="D20" s="689"/>
      <c r="E20" s="689"/>
      <c r="F20" s="689"/>
      <c r="G20" s="689"/>
      <c r="H20" s="689"/>
      <c r="I20" s="689"/>
      <c r="J20" s="689"/>
      <c r="K20" s="689"/>
      <c r="L20" s="689"/>
      <c r="M20" s="689"/>
      <c r="N20" s="689"/>
      <c r="O20" s="689"/>
      <c r="P20" s="689"/>
      <c r="Q20" s="690"/>
      <c r="R20" s="621">
        <v>817</v>
      </c>
      <c r="S20" s="622"/>
      <c r="T20" s="622"/>
      <c r="U20" s="622"/>
      <c r="V20" s="622"/>
      <c r="W20" s="622"/>
      <c r="X20" s="622"/>
      <c r="Y20" s="623"/>
      <c r="Z20" s="663">
        <v>0</v>
      </c>
      <c r="AA20" s="663"/>
      <c r="AB20" s="663"/>
      <c r="AC20" s="663"/>
      <c r="AD20" s="664">
        <v>817</v>
      </c>
      <c r="AE20" s="664"/>
      <c r="AF20" s="664"/>
      <c r="AG20" s="664"/>
      <c r="AH20" s="664"/>
      <c r="AI20" s="664"/>
      <c r="AJ20" s="664"/>
      <c r="AK20" s="664"/>
      <c r="AL20" s="624">
        <v>0</v>
      </c>
      <c r="AM20" s="625"/>
      <c r="AN20" s="625"/>
      <c r="AO20" s="665"/>
      <c r="AP20" s="618" t="s">
        <v>285</v>
      </c>
      <c r="AQ20" s="619"/>
      <c r="AR20" s="619"/>
      <c r="AS20" s="619"/>
      <c r="AT20" s="619"/>
      <c r="AU20" s="619"/>
      <c r="AV20" s="619"/>
      <c r="AW20" s="619"/>
      <c r="AX20" s="619"/>
      <c r="AY20" s="619"/>
      <c r="AZ20" s="619"/>
      <c r="BA20" s="619"/>
      <c r="BB20" s="619"/>
      <c r="BC20" s="619"/>
      <c r="BD20" s="619"/>
      <c r="BE20" s="619"/>
      <c r="BF20" s="620"/>
      <c r="BG20" s="621" t="s">
        <v>243</v>
      </c>
      <c r="BH20" s="622"/>
      <c r="BI20" s="622"/>
      <c r="BJ20" s="622"/>
      <c r="BK20" s="622"/>
      <c r="BL20" s="622"/>
      <c r="BM20" s="622"/>
      <c r="BN20" s="623"/>
      <c r="BO20" s="663" t="s">
        <v>237</v>
      </c>
      <c r="BP20" s="663"/>
      <c r="BQ20" s="663"/>
      <c r="BR20" s="663"/>
      <c r="BS20" s="664" t="s">
        <v>243</v>
      </c>
      <c r="BT20" s="664"/>
      <c r="BU20" s="664"/>
      <c r="BV20" s="664"/>
      <c r="BW20" s="664"/>
      <c r="BX20" s="664"/>
      <c r="BY20" s="664"/>
      <c r="BZ20" s="664"/>
      <c r="CA20" s="664"/>
      <c r="CB20" s="698"/>
      <c r="CD20" s="618" t="s">
        <v>286</v>
      </c>
      <c r="CE20" s="619"/>
      <c r="CF20" s="619"/>
      <c r="CG20" s="619"/>
      <c r="CH20" s="619"/>
      <c r="CI20" s="619"/>
      <c r="CJ20" s="619"/>
      <c r="CK20" s="619"/>
      <c r="CL20" s="619"/>
      <c r="CM20" s="619"/>
      <c r="CN20" s="619"/>
      <c r="CO20" s="619"/>
      <c r="CP20" s="619"/>
      <c r="CQ20" s="620"/>
      <c r="CR20" s="621">
        <v>8779096</v>
      </c>
      <c r="CS20" s="622"/>
      <c r="CT20" s="622"/>
      <c r="CU20" s="622"/>
      <c r="CV20" s="622"/>
      <c r="CW20" s="622"/>
      <c r="CX20" s="622"/>
      <c r="CY20" s="623"/>
      <c r="CZ20" s="663">
        <v>100</v>
      </c>
      <c r="DA20" s="663"/>
      <c r="DB20" s="663"/>
      <c r="DC20" s="663"/>
      <c r="DD20" s="627">
        <v>613024</v>
      </c>
      <c r="DE20" s="622"/>
      <c r="DF20" s="622"/>
      <c r="DG20" s="622"/>
      <c r="DH20" s="622"/>
      <c r="DI20" s="622"/>
      <c r="DJ20" s="622"/>
      <c r="DK20" s="622"/>
      <c r="DL20" s="622"/>
      <c r="DM20" s="622"/>
      <c r="DN20" s="622"/>
      <c r="DO20" s="622"/>
      <c r="DP20" s="623"/>
      <c r="DQ20" s="627">
        <v>6426058</v>
      </c>
      <c r="DR20" s="622"/>
      <c r="DS20" s="622"/>
      <c r="DT20" s="622"/>
      <c r="DU20" s="622"/>
      <c r="DV20" s="622"/>
      <c r="DW20" s="622"/>
      <c r="DX20" s="622"/>
      <c r="DY20" s="622"/>
      <c r="DZ20" s="622"/>
      <c r="EA20" s="622"/>
      <c r="EB20" s="622"/>
      <c r="EC20" s="662"/>
    </row>
    <row r="21" spans="2:133" ht="11.25" customHeight="1" x14ac:dyDescent="0.15">
      <c r="B21" s="618" t="s">
        <v>287</v>
      </c>
      <c r="C21" s="619"/>
      <c r="D21" s="619"/>
      <c r="E21" s="619"/>
      <c r="F21" s="619"/>
      <c r="G21" s="619"/>
      <c r="H21" s="619"/>
      <c r="I21" s="619"/>
      <c r="J21" s="619"/>
      <c r="K21" s="619"/>
      <c r="L21" s="619"/>
      <c r="M21" s="619"/>
      <c r="N21" s="619"/>
      <c r="O21" s="619"/>
      <c r="P21" s="619"/>
      <c r="Q21" s="620"/>
      <c r="R21" s="621">
        <v>3792582</v>
      </c>
      <c r="S21" s="622"/>
      <c r="T21" s="622"/>
      <c r="U21" s="622"/>
      <c r="V21" s="622"/>
      <c r="W21" s="622"/>
      <c r="X21" s="622"/>
      <c r="Y21" s="623"/>
      <c r="Z21" s="663">
        <v>42.1</v>
      </c>
      <c r="AA21" s="663"/>
      <c r="AB21" s="663"/>
      <c r="AC21" s="663"/>
      <c r="AD21" s="664">
        <v>3175087</v>
      </c>
      <c r="AE21" s="664"/>
      <c r="AF21" s="664"/>
      <c r="AG21" s="664"/>
      <c r="AH21" s="664"/>
      <c r="AI21" s="664"/>
      <c r="AJ21" s="664"/>
      <c r="AK21" s="664"/>
      <c r="AL21" s="624">
        <v>58.9</v>
      </c>
      <c r="AM21" s="625"/>
      <c r="AN21" s="625"/>
      <c r="AO21" s="665"/>
      <c r="AP21" s="618" t="s">
        <v>288</v>
      </c>
      <c r="AQ21" s="699"/>
      <c r="AR21" s="699"/>
      <c r="AS21" s="699"/>
      <c r="AT21" s="699"/>
      <c r="AU21" s="699"/>
      <c r="AV21" s="699"/>
      <c r="AW21" s="699"/>
      <c r="AX21" s="699"/>
      <c r="AY21" s="699"/>
      <c r="AZ21" s="699"/>
      <c r="BA21" s="699"/>
      <c r="BB21" s="699"/>
      <c r="BC21" s="699"/>
      <c r="BD21" s="699"/>
      <c r="BE21" s="699"/>
      <c r="BF21" s="700"/>
      <c r="BG21" s="621" t="s">
        <v>243</v>
      </c>
      <c r="BH21" s="622"/>
      <c r="BI21" s="622"/>
      <c r="BJ21" s="622"/>
      <c r="BK21" s="622"/>
      <c r="BL21" s="622"/>
      <c r="BM21" s="622"/>
      <c r="BN21" s="623"/>
      <c r="BO21" s="663" t="s">
        <v>237</v>
      </c>
      <c r="BP21" s="663"/>
      <c r="BQ21" s="663"/>
      <c r="BR21" s="663"/>
      <c r="BS21" s="664" t="s">
        <v>133</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289</v>
      </c>
      <c r="C22" s="619"/>
      <c r="D22" s="619"/>
      <c r="E22" s="619"/>
      <c r="F22" s="619"/>
      <c r="G22" s="619"/>
      <c r="H22" s="619"/>
      <c r="I22" s="619"/>
      <c r="J22" s="619"/>
      <c r="K22" s="619"/>
      <c r="L22" s="619"/>
      <c r="M22" s="619"/>
      <c r="N22" s="619"/>
      <c r="O22" s="619"/>
      <c r="P22" s="619"/>
      <c r="Q22" s="620"/>
      <c r="R22" s="621">
        <v>3175087</v>
      </c>
      <c r="S22" s="622"/>
      <c r="T22" s="622"/>
      <c r="U22" s="622"/>
      <c r="V22" s="622"/>
      <c r="W22" s="622"/>
      <c r="X22" s="622"/>
      <c r="Y22" s="623"/>
      <c r="Z22" s="663">
        <v>35.200000000000003</v>
      </c>
      <c r="AA22" s="663"/>
      <c r="AB22" s="663"/>
      <c r="AC22" s="663"/>
      <c r="AD22" s="664">
        <v>3175087</v>
      </c>
      <c r="AE22" s="664"/>
      <c r="AF22" s="664"/>
      <c r="AG22" s="664"/>
      <c r="AH22" s="664"/>
      <c r="AI22" s="664"/>
      <c r="AJ22" s="664"/>
      <c r="AK22" s="664"/>
      <c r="AL22" s="624">
        <v>58.9</v>
      </c>
      <c r="AM22" s="625"/>
      <c r="AN22" s="625"/>
      <c r="AO22" s="665"/>
      <c r="AP22" s="618" t="s">
        <v>290</v>
      </c>
      <c r="AQ22" s="699"/>
      <c r="AR22" s="699"/>
      <c r="AS22" s="699"/>
      <c r="AT22" s="699"/>
      <c r="AU22" s="699"/>
      <c r="AV22" s="699"/>
      <c r="AW22" s="699"/>
      <c r="AX22" s="699"/>
      <c r="AY22" s="699"/>
      <c r="AZ22" s="699"/>
      <c r="BA22" s="699"/>
      <c r="BB22" s="699"/>
      <c r="BC22" s="699"/>
      <c r="BD22" s="699"/>
      <c r="BE22" s="699"/>
      <c r="BF22" s="700"/>
      <c r="BG22" s="621" t="s">
        <v>243</v>
      </c>
      <c r="BH22" s="622"/>
      <c r="BI22" s="622"/>
      <c r="BJ22" s="622"/>
      <c r="BK22" s="622"/>
      <c r="BL22" s="622"/>
      <c r="BM22" s="622"/>
      <c r="BN22" s="623"/>
      <c r="BO22" s="663" t="s">
        <v>243</v>
      </c>
      <c r="BP22" s="663"/>
      <c r="BQ22" s="663"/>
      <c r="BR22" s="663"/>
      <c r="BS22" s="664" t="s">
        <v>243</v>
      </c>
      <c r="BT22" s="664"/>
      <c r="BU22" s="664"/>
      <c r="BV22" s="664"/>
      <c r="BW22" s="664"/>
      <c r="BX22" s="664"/>
      <c r="BY22" s="664"/>
      <c r="BZ22" s="664"/>
      <c r="CA22" s="664"/>
      <c r="CB22" s="698"/>
      <c r="CD22" s="679" t="s">
        <v>291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292</v>
      </c>
      <c r="C23" s="619"/>
      <c r="D23" s="619"/>
      <c r="E23" s="619"/>
      <c r="F23" s="619"/>
      <c r="G23" s="619"/>
      <c r="H23" s="619"/>
      <c r="I23" s="619"/>
      <c r="J23" s="619"/>
      <c r="K23" s="619"/>
      <c r="L23" s="619"/>
      <c r="M23" s="619"/>
      <c r="N23" s="619"/>
      <c r="O23" s="619"/>
      <c r="P23" s="619"/>
      <c r="Q23" s="620"/>
      <c r="R23" s="621">
        <v>617495</v>
      </c>
      <c r="S23" s="622"/>
      <c r="T23" s="622"/>
      <c r="U23" s="622"/>
      <c r="V23" s="622"/>
      <c r="W23" s="622"/>
      <c r="X23" s="622"/>
      <c r="Y23" s="623"/>
      <c r="Z23" s="663">
        <v>6.9</v>
      </c>
      <c r="AA23" s="663"/>
      <c r="AB23" s="663"/>
      <c r="AC23" s="663"/>
      <c r="AD23" s="664" t="s">
        <v>243</v>
      </c>
      <c r="AE23" s="664"/>
      <c r="AF23" s="664"/>
      <c r="AG23" s="664"/>
      <c r="AH23" s="664"/>
      <c r="AI23" s="664"/>
      <c r="AJ23" s="664"/>
      <c r="AK23" s="664"/>
      <c r="AL23" s="624" t="s">
        <v>237</v>
      </c>
      <c r="AM23" s="625"/>
      <c r="AN23" s="625"/>
      <c r="AO23" s="665"/>
      <c r="AP23" s="618" t="s">
        <v>293</v>
      </c>
      <c r="AQ23" s="699"/>
      <c r="AR23" s="699"/>
      <c r="AS23" s="699"/>
      <c r="AT23" s="699"/>
      <c r="AU23" s="699"/>
      <c r="AV23" s="699"/>
      <c r="AW23" s="699"/>
      <c r="AX23" s="699"/>
      <c r="AY23" s="699"/>
      <c r="AZ23" s="699"/>
      <c r="BA23" s="699"/>
      <c r="BB23" s="699"/>
      <c r="BC23" s="699"/>
      <c r="BD23" s="699"/>
      <c r="BE23" s="699"/>
      <c r="BF23" s="700"/>
      <c r="BG23" s="621" t="s">
        <v>243</v>
      </c>
      <c r="BH23" s="622"/>
      <c r="BI23" s="622"/>
      <c r="BJ23" s="622"/>
      <c r="BK23" s="622"/>
      <c r="BL23" s="622"/>
      <c r="BM23" s="622"/>
      <c r="BN23" s="623"/>
      <c r="BO23" s="663" t="s">
        <v>133</v>
      </c>
      <c r="BP23" s="663"/>
      <c r="BQ23" s="663"/>
      <c r="BR23" s="663"/>
      <c r="BS23" s="664" t="s">
        <v>237</v>
      </c>
      <c r="BT23" s="664"/>
      <c r="BU23" s="664"/>
      <c r="BV23" s="664"/>
      <c r="BW23" s="664"/>
      <c r="BX23" s="664"/>
      <c r="BY23" s="664"/>
      <c r="BZ23" s="664"/>
      <c r="CA23" s="664"/>
      <c r="CB23" s="698"/>
      <c r="CD23" s="679" t="s">
        <v>231</v>
      </c>
      <c r="CE23" s="680"/>
      <c r="CF23" s="680"/>
      <c r="CG23" s="680"/>
      <c r="CH23" s="680"/>
      <c r="CI23" s="680"/>
      <c r="CJ23" s="680"/>
      <c r="CK23" s="680"/>
      <c r="CL23" s="680"/>
      <c r="CM23" s="680"/>
      <c r="CN23" s="680"/>
      <c r="CO23" s="680"/>
      <c r="CP23" s="680"/>
      <c r="CQ23" s="681"/>
      <c r="CR23" s="679" t="s">
        <v>294</v>
      </c>
      <c r="CS23" s="680"/>
      <c r="CT23" s="680"/>
      <c r="CU23" s="680"/>
      <c r="CV23" s="680"/>
      <c r="CW23" s="680"/>
      <c r="CX23" s="680"/>
      <c r="CY23" s="681"/>
      <c r="CZ23" s="679" t="s">
        <v>295</v>
      </c>
      <c r="DA23" s="680"/>
      <c r="DB23" s="680"/>
      <c r="DC23" s="681"/>
      <c r="DD23" s="679" t="s">
        <v>296</v>
      </c>
      <c r="DE23" s="680"/>
      <c r="DF23" s="680"/>
      <c r="DG23" s="680"/>
      <c r="DH23" s="680"/>
      <c r="DI23" s="680"/>
      <c r="DJ23" s="680"/>
      <c r="DK23" s="681"/>
      <c r="DL23" s="706" t="s">
        <v>297</v>
      </c>
      <c r="DM23" s="707"/>
      <c r="DN23" s="707"/>
      <c r="DO23" s="707"/>
      <c r="DP23" s="707"/>
      <c r="DQ23" s="707"/>
      <c r="DR23" s="707"/>
      <c r="DS23" s="707"/>
      <c r="DT23" s="707"/>
      <c r="DU23" s="707"/>
      <c r="DV23" s="708"/>
      <c r="DW23" s="679" t="s">
        <v>298</v>
      </c>
      <c r="DX23" s="680"/>
      <c r="DY23" s="680"/>
      <c r="DZ23" s="680"/>
      <c r="EA23" s="680"/>
      <c r="EB23" s="680"/>
      <c r="EC23" s="681"/>
    </row>
    <row r="24" spans="2:133" ht="11.25" customHeight="1" x14ac:dyDescent="0.15">
      <c r="B24" s="618" t="s">
        <v>299</v>
      </c>
      <c r="C24" s="619"/>
      <c r="D24" s="619"/>
      <c r="E24" s="619"/>
      <c r="F24" s="619"/>
      <c r="G24" s="619"/>
      <c r="H24" s="619"/>
      <c r="I24" s="619"/>
      <c r="J24" s="619"/>
      <c r="K24" s="619"/>
      <c r="L24" s="619"/>
      <c r="M24" s="619"/>
      <c r="N24" s="619"/>
      <c r="O24" s="619"/>
      <c r="P24" s="619"/>
      <c r="Q24" s="620"/>
      <c r="R24" s="621" t="s">
        <v>133</v>
      </c>
      <c r="S24" s="622"/>
      <c r="T24" s="622"/>
      <c r="U24" s="622"/>
      <c r="V24" s="622"/>
      <c r="W24" s="622"/>
      <c r="X24" s="622"/>
      <c r="Y24" s="623"/>
      <c r="Z24" s="663" t="s">
        <v>133</v>
      </c>
      <c r="AA24" s="663"/>
      <c r="AB24" s="663"/>
      <c r="AC24" s="663"/>
      <c r="AD24" s="664" t="s">
        <v>133</v>
      </c>
      <c r="AE24" s="664"/>
      <c r="AF24" s="664"/>
      <c r="AG24" s="664"/>
      <c r="AH24" s="664"/>
      <c r="AI24" s="664"/>
      <c r="AJ24" s="664"/>
      <c r="AK24" s="664"/>
      <c r="AL24" s="624" t="s">
        <v>237</v>
      </c>
      <c r="AM24" s="625"/>
      <c r="AN24" s="625"/>
      <c r="AO24" s="665"/>
      <c r="AP24" s="618" t="s">
        <v>300</v>
      </c>
      <c r="AQ24" s="699"/>
      <c r="AR24" s="699"/>
      <c r="AS24" s="699"/>
      <c r="AT24" s="699"/>
      <c r="AU24" s="699"/>
      <c r="AV24" s="699"/>
      <c r="AW24" s="699"/>
      <c r="AX24" s="699"/>
      <c r="AY24" s="699"/>
      <c r="AZ24" s="699"/>
      <c r="BA24" s="699"/>
      <c r="BB24" s="699"/>
      <c r="BC24" s="699"/>
      <c r="BD24" s="699"/>
      <c r="BE24" s="699"/>
      <c r="BF24" s="700"/>
      <c r="BG24" s="621" t="s">
        <v>237</v>
      </c>
      <c r="BH24" s="622"/>
      <c r="BI24" s="622"/>
      <c r="BJ24" s="622"/>
      <c r="BK24" s="622"/>
      <c r="BL24" s="622"/>
      <c r="BM24" s="622"/>
      <c r="BN24" s="623"/>
      <c r="BO24" s="663" t="s">
        <v>243</v>
      </c>
      <c r="BP24" s="663"/>
      <c r="BQ24" s="663"/>
      <c r="BR24" s="663"/>
      <c r="BS24" s="664" t="s">
        <v>143</v>
      </c>
      <c r="BT24" s="664"/>
      <c r="BU24" s="664"/>
      <c r="BV24" s="664"/>
      <c r="BW24" s="664"/>
      <c r="BX24" s="664"/>
      <c r="BY24" s="664"/>
      <c r="BZ24" s="664"/>
      <c r="CA24" s="664"/>
      <c r="CB24" s="698"/>
      <c r="CD24" s="676" t="s">
        <v>301</v>
      </c>
      <c r="CE24" s="677"/>
      <c r="CF24" s="677"/>
      <c r="CG24" s="677"/>
      <c r="CH24" s="677"/>
      <c r="CI24" s="677"/>
      <c r="CJ24" s="677"/>
      <c r="CK24" s="677"/>
      <c r="CL24" s="677"/>
      <c r="CM24" s="677"/>
      <c r="CN24" s="677"/>
      <c r="CO24" s="677"/>
      <c r="CP24" s="677"/>
      <c r="CQ24" s="678"/>
      <c r="CR24" s="673">
        <v>3327826</v>
      </c>
      <c r="CS24" s="674"/>
      <c r="CT24" s="674"/>
      <c r="CU24" s="674"/>
      <c r="CV24" s="674"/>
      <c r="CW24" s="674"/>
      <c r="CX24" s="674"/>
      <c r="CY24" s="702"/>
      <c r="CZ24" s="703">
        <v>37.9</v>
      </c>
      <c r="DA24" s="686"/>
      <c r="DB24" s="686"/>
      <c r="DC24" s="705"/>
      <c r="DD24" s="701">
        <v>2528002</v>
      </c>
      <c r="DE24" s="674"/>
      <c r="DF24" s="674"/>
      <c r="DG24" s="674"/>
      <c r="DH24" s="674"/>
      <c r="DI24" s="674"/>
      <c r="DJ24" s="674"/>
      <c r="DK24" s="702"/>
      <c r="DL24" s="701">
        <v>2477536</v>
      </c>
      <c r="DM24" s="674"/>
      <c r="DN24" s="674"/>
      <c r="DO24" s="674"/>
      <c r="DP24" s="674"/>
      <c r="DQ24" s="674"/>
      <c r="DR24" s="674"/>
      <c r="DS24" s="674"/>
      <c r="DT24" s="674"/>
      <c r="DU24" s="674"/>
      <c r="DV24" s="702"/>
      <c r="DW24" s="703">
        <v>45.3</v>
      </c>
      <c r="DX24" s="686"/>
      <c r="DY24" s="686"/>
      <c r="DZ24" s="686"/>
      <c r="EA24" s="686"/>
      <c r="EB24" s="686"/>
      <c r="EC24" s="704"/>
    </row>
    <row r="25" spans="2:133" ht="11.25" customHeight="1" x14ac:dyDescent="0.15">
      <c r="B25" s="618" t="s">
        <v>302</v>
      </c>
      <c r="C25" s="619"/>
      <c r="D25" s="619"/>
      <c r="E25" s="619"/>
      <c r="F25" s="619"/>
      <c r="G25" s="619"/>
      <c r="H25" s="619"/>
      <c r="I25" s="619"/>
      <c r="J25" s="619"/>
      <c r="K25" s="619"/>
      <c r="L25" s="619"/>
      <c r="M25" s="619"/>
      <c r="N25" s="619"/>
      <c r="O25" s="619"/>
      <c r="P25" s="619"/>
      <c r="Q25" s="620"/>
      <c r="R25" s="621">
        <v>5986516</v>
      </c>
      <c r="S25" s="622"/>
      <c r="T25" s="622"/>
      <c r="U25" s="622"/>
      <c r="V25" s="622"/>
      <c r="W25" s="622"/>
      <c r="X25" s="622"/>
      <c r="Y25" s="623"/>
      <c r="Z25" s="663">
        <v>66.400000000000006</v>
      </c>
      <c r="AA25" s="663"/>
      <c r="AB25" s="663"/>
      <c r="AC25" s="663"/>
      <c r="AD25" s="664">
        <v>5369021</v>
      </c>
      <c r="AE25" s="664"/>
      <c r="AF25" s="664"/>
      <c r="AG25" s="664"/>
      <c r="AH25" s="664"/>
      <c r="AI25" s="664"/>
      <c r="AJ25" s="664"/>
      <c r="AK25" s="664"/>
      <c r="AL25" s="624">
        <v>99.6</v>
      </c>
      <c r="AM25" s="625"/>
      <c r="AN25" s="625"/>
      <c r="AO25" s="665"/>
      <c r="AP25" s="618" t="s">
        <v>303</v>
      </c>
      <c r="AQ25" s="699"/>
      <c r="AR25" s="699"/>
      <c r="AS25" s="699"/>
      <c r="AT25" s="699"/>
      <c r="AU25" s="699"/>
      <c r="AV25" s="699"/>
      <c r="AW25" s="699"/>
      <c r="AX25" s="699"/>
      <c r="AY25" s="699"/>
      <c r="AZ25" s="699"/>
      <c r="BA25" s="699"/>
      <c r="BB25" s="699"/>
      <c r="BC25" s="699"/>
      <c r="BD25" s="699"/>
      <c r="BE25" s="699"/>
      <c r="BF25" s="700"/>
      <c r="BG25" s="621" t="s">
        <v>133</v>
      </c>
      <c r="BH25" s="622"/>
      <c r="BI25" s="622"/>
      <c r="BJ25" s="622"/>
      <c r="BK25" s="622"/>
      <c r="BL25" s="622"/>
      <c r="BM25" s="622"/>
      <c r="BN25" s="623"/>
      <c r="BO25" s="663" t="s">
        <v>243</v>
      </c>
      <c r="BP25" s="663"/>
      <c r="BQ25" s="663"/>
      <c r="BR25" s="663"/>
      <c r="BS25" s="664" t="s">
        <v>243</v>
      </c>
      <c r="BT25" s="664"/>
      <c r="BU25" s="664"/>
      <c r="BV25" s="664"/>
      <c r="BW25" s="664"/>
      <c r="BX25" s="664"/>
      <c r="BY25" s="664"/>
      <c r="BZ25" s="664"/>
      <c r="CA25" s="664"/>
      <c r="CB25" s="698"/>
      <c r="CD25" s="618" t="s">
        <v>304</v>
      </c>
      <c r="CE25" s="619"/>
      <c r="CF25" s="619"/>
      <c r="CG25" s="619"/>
      <c r="CH25" s="619"/>
      <c r="CI25" s="619"/>
      <c r="CJ25" s="619"/>
      <c r="CK25" s="619"/>
      <c r="CL25" s="619"/>
      <c r="CM25" s="619"/>
      <c r="CN25" s="619"/>
      <c r="CO25" s="619"/>
      <c r="CP25" s="619"/>
      <c r="CQ25" s="620"/>
      <c r="CR25" s="621">
        <v>1268680</v>
      </c>
      <c r="CS25" s="634"/>
      <c r="CT25" s="634"/>
      <c r="CU25" s="634"/>
      <c r="CV25" s="634"/>
      <c r="CW25" s="634"/>
      <c r="CX25" s="634"/>
      <c r="CY25" s="635"/>
      <c r="CZ25" s="624">
        <v>14.5</v>
      </c>
      <c r="DA25" s="636"/>
      <c r="DB25" s="636"/>
      <c r="DC25" s="637"/>
      <c r="DD25" s="627">
        <v>1133573</v>
      </c>
      <c r="DE25" s="634"/>
      <c r="DF25" s="634"/>
      <c r="DG25" s="634"/>
      <c r="DH25" s="634"/>
      <c r="DI25" s="634"/>
      <c r="DJ25" s="634"/>
      <c r="DK25" s="635"/>
      <c r="DL25" s="627">
        <v>1122961</v>
      </c>
      <c r="DM25" s="634"/>
      <c r="DN25" s="634"/>
      <c r="DO25" s="634"/>
      <c r="DP25" s="634"/>
      <c r="DQ25" s="634"/>
      <c r="DR25" s="634"/>
      <c r="DS25" s="634"/>
      <c r="DT25" s="634"/>
      <c r="DU25" s="634"/>
      <c r="DV25" s="635"/>
      <c r="DW25" s="624">
        <v>20.6</v>
      </c>
      <c r="DX25" s="636"/>
      <c r="DY25" s="636"/>
      <c r="DZ25" s="636"/>
      <c r="EA25" s="636"/>
      <c r="EB25" s="636"/>
      <c r="EC25" s="652"/>
    </row>
    <row r="26" spans="2:133" ht="11.25" customHeight="1" x14ac:dyDescent="0.15">
      <c r="B26" s="618" t="s">
        <v>305</v>
      </c>
      <c r="C26" s="619"/>
      <c r="D26" s="619"/>
      <c r="E26" s="619"/>
      <c r="F26" s="619"/>
      <c r="G26" s="619"/>
      <c r="H26" s="619"/>
      <c r="I26" s="619"/>
      <c r="J26" s="619"/>
      <c r="K26" s="619"/>
      <c r="L26" s="619"/>
      <c r="M26" s="619"/>
      <c r="N26" s="619"/>
      <c r="O26" s="619"/>
      <c r="P26" s="619"/>
      <c r="Q26" s="620"/>
      <c r="R26" s="621">
        <v>1887</v>
      </c>
      <c r="S26" s="622"/>
      <c r="T26" s="622"/>
      <c r="U26" s="622"/>
      <c r="V26" s="622"/>
      <c r="W26" s="622"/>
      <c r="X26" s="622"/>
      <c r="Y26" s="623"/>
      <c r="Z26" s="663">
        <v>0</v>
      </c>
      <c r="AA26" s="663"/>
      <c r="AB26" s="663"/>
      <c r="AC26" s="663"/>
      <c r="AD26" s="664">
        <v>1887</v>
      </c>
      <c r="AE26" s="664"/>
      <c r="AF26" s="664"/>
      <c r="AG26" s="664"/>
      <c r="AH26" s="664"/>
      <c r="AI26" s="664"/>
      <c r="AJ26" s="664"/>
      <c r="AK26" s="664"/>
      <c r="AL26" s="624">
        <v>0</v>
      </c>
      <c r="AM26" s="625"/>
      <c r="AN26" s="625"/>
      <c r="AO26" s="665"/>
      <c r="AP26" s="618" t="s">
        <v>306</v>
      </c>
      <c r="AQ26" s="699"/>
      <c r="AR26" s="699"/>
      <c r="AS26" s="699"/>
      <c r="AT26" s="699"/>
      <c r="AU26" s="699"/>
      <c r="AV26" s="699"/>
      <c r="AW26" s="699"/>
      <c r="AX26" s="699"/>
      <c r="AY26" s="699"/>
      <c r="AZ26" s="699"/>
      <c r="BA26" s="699"/>
      <c r="BB26" s="699"/>
      <c r="BC26" s="699"/>
      <c r="BD26" s="699"/>
      <c r="BE26" s="699"/>
      <c r="BF26" s="700"/>
      <c r="BG26" s="621" t="s">
        <v>243</v>
      </c>
      <c r="BH26" s="622"/>
      <c r="BI26" s="622"/>
      <c r="BJ26" s="622"/>
      <c r="BK26" s="622"/>
      <c r="BL26" s="622"/>
      <c r="BM26" s="622"/>
      <c r="BN26" s="623"/>
      <c r="BO26" s="663" t="s">
        <v>237</v>
      </c>
      <c r="BP26" s="663"/>
      <c r="BQ26" s="663"/>
      <c r="BR26" s="663"/>
      <c r="BS26" s="664" t="s">
        <v>237</v>
      </c>
      <c r="BT26" s="664"/>
      <c r="BU26" s="664"/>
      <c r="BV26" s="664"/>
      <c r="BW26" s="664"/>
      <c r="BX26" s="664"/>
      <c r="BY26" s="664"/>
      <c r="BZ26" s="664"/>
      <c r="CA26" s="664"/>
      <c r="CB26" s="698"/>
      <c r="CD26" s="618" t="s">
        <v>307</v>
      </c>
      <c r="CE26" s="619"/>
      <c r="CF26" s="619"/>
      <c r="CG26" s="619"/>
      <c r="CH26" s="619"/>
      <c r="CI26" s="619"/>
      <c r="CJ26" s="619"/>
      <c r="CK26" s="619"/>
      <c r="CL26" s="619"/>
      <c r="CM26" s="619"/>
      <c r="CN26" s="619"/>
      <c r="CO26" s="619"/>
      <c r="CP26" s="619"/>
      <c r="CQ26" s="620"/>
      <c r="CR26" s="621">
        <v>722012</v>
      </c>
      <c r="CS26" s="622"/>
      <c r="CT26" s="622"/>
      <c r="CU26" s="622"/>
      <c r="CV26" s="622"/>
      <c r="CW26" s="622"/>
      <c r="CX26" s="622"/>
      <c r="CY26" s="623"/>
      <c r="CZ26" s="624">
        <v>8.1999999999999993</v>
      </c>
      <c r="DA26" s="636"/>
      <c r="DB26" s="636"/>
      <c r="DC26" s="637"/>
      <c r="DD26" s="627">
        <v>668415</v>
      </c>
      <c r="DE26" s="622"/>
      <c r="DF26" s="622"/>
      <c r="DG26" s="622"/>
      <c r="DH26" s="622"/>
      <c r="DI26" s="622"/>
      <c r="DJ26" s="622"/>
      <c r="DK26" s="623"/>
      <c r="DL26" s="627" t="s">
        <v>133</v>
      </c>
      <c r="DM26" s="622"/>
      <c r="DN26" s="622"/>
      <c r="DO26" s="622"/>
      <c r="DP26" s="622"/>
      <c r="DQ26" s="622"/>
      <c r="DR26" s="622"/>
      <c r="DS26" s="622"/>
      <c r="DT26" s="622"/>
      <c r="DU26" s="622"/>
      <c r="DV26" s="623"/>
      <c r="DW26" s="624" t="s">
        <v>237</v>
      </c>
      <c r="DX26" s="636"/>
      <c r="DY26" s="636"/>
      <c r="DZ26" s="636"/>
      <c r="EA26" s="636"/>
      <c r="EB26" s="636"/>
      <c r="EC26" s="652"/>
    </row>
    <row r="27" spans="2:133" ht="11.25" customHeight="1" x14ac:dyDescent="0.15">
      <c r="B27" s="618" t="s">
        <v>308</v>
      </c>
      <c r="C27" s="619"/>
      <c r="D27" s="619"/>
      <c r="E27" s="619"/>
      <c r="F27" s="619"/>
      <c r="G27" s="619"/>
      <c r="H27" s="619"/>
      <c r="I27" s="619"/>
      <c r="J27" s="619"/>
      <c r="K27" s="619"/>
      <c r="L27" s="619"/>
      <c r="M27" s="619"/>
      <c r="N27" s="619"/>
      <c r="O27" s="619"/>
      <c r="P27" s="619"/>
      <c r="Q27" s="620"/>
      <c r="R27" s="621">
        <v>77846</v>
      </c>
      <c r="S27" s="622"/>
      <c r="T27" s="622"/>
      <c r="U27" s="622"/>
      <c r="V27" s="622"/>
      <c r="W27" s="622"/>
      <c r="X27" s="622"/>
      <c r="Y27" s="623"/>
      <c r="Z27" s="663">
        <v>0.9</v>
      </c>
      <c r="AA27" s="663"/>
      <c r="AB27" s="663"/>
      <c r="AC27" s="663"/>
      <c r="AD27" s="664" t="s">
        <v>237</v>
      </c>
      <c r="AE27" s="664"/>
      <c r="AF27" s="664"/>
      <c r="AG27" s="664"/>
      <c r="AH27" s="664"/>
      <c r="AI27" s="664"/>
      <c r="AJ27" s="664"/>
      <c r="AK27" s="664"/>
      <c r="AL27" s="624" t="s">
        <v>237</v>
      </c>
      <c r="AM27" s="625"/>
      <c r="AN27" s="625"/>
      <c r="AO27" s="665"/>
      <c r="AP27" s="618" t="s">
        <v>309</v>
      </c>
      <c r="AQ27" s="619"/>
      <c r="AR27" s="619"/>
      <c r="AS27" s="619"/>
      <c r="AT27" s="619"/>
      <c r="AU27" s="619"/>
      <c r="AV27" s="619"/>
      <c r="AW27" s="619"/>
      <c r="AX27" s="619"/>
      <c r="AY27" s="619"/>
      <c r="AZ27" s="619"/>
      <c r="BA27" s="619"/>
      <c r="BB27" s="619"/>
      <c r="BC27" s="619"/>
      <c r="BD27" s="619"/>
      <c r="BE27" s="619"/>
      <c r="BF27" s="620"/>
      <c r="BG27" s="621">
        <v>1773107</v>
      </c>
      <c r="BH27" s="622"/>
      <c r="BI27" s="622"/>
      <c r="BJ27" s="622"/>
      <c r="BK27" s="622"/>
      <c r="BL27" s="622"/>
      <c r="BM27" s="622"/>
      <c r="BN27" s="623"/>
      <c r="BO27" s="663">
        <v>100</v>
      </c>
      <c r="BP27" s="663"/>
      <c r="BQ27" s="663"/>
      <c r="BR27" s="663"/>
      <c r="BS27" s="664" t="s">
        <v>143</v>
      </c>
      <c r="BT27" s="664"/>
      <c r="BU27" s="664"/>
      <c r="BV27" s="664"/>
      <c r="BW27" s="664"/>
      <c r="BX27" s="664"/>
      <c r="BY27" s="664"/>
      <c r="BZ27" s="664"/>
      <c r="CA27" s="664"/>
      <c r="CB27" s="698"/>
      <c r="CD27" s="618" t="s">
        <v>310</v>
      </c>
      <c r="CE27" s="619"/>
      <c r="CF27" s="619"/>
      <c r="CG27" s="619"/>
      <c r="CH27" s="619"/>
      <c r="CI27" s="619"/>
      <c r="CJ27" s="619"/>
      <c r="CK27" s="619"/>
      <c r="CL27" s="619"/>
      <c r="CM27" s="619"/>
      <c r="CN27" s="619"/>
      <c r="CO27" s="619"/>
      <c r="CP27" s="619"/>
      <c r="CQ27" s="620"/>
      <c r="CR27" s="621">
        <v>893401</v>
      </c>
      <c r="CS27" s="634"/>
      <c r="CT27" s="634"/>
      <c r="CU27" s="634"/>
      <c r="CV27" s="634"/>
      <c r="CW27" s="634"/>
      <c r="CX27" s="634"/>
      <c r="CY27" s="635"/>
      <c r="CZ27" s="624">
        <v>10.199999999999999</v>
      </c>
      <c r="DA27" s="636"/>
      <c r="DB27" s="636"/>
      <c r="DC27" s="637"/>
      <c r="DD27" s="627">
        <v>280085</v>
      </c>
      <c r="DE27" s="634"/>
      <c r="DF27" s="634"/>
      <c r="DG27" s="634"/>
      <c r="DH27" s="634"/>
      <c r="DI27" s="634"/>
      <c r="DJ27" s="634"/>
      <c r="DK27" s="635"/>
      <c r="DL27" s="627">
        <v>240231</v>
      </c>
      <c r="DM27" s="634"/>
      <c r="DN27" s="634"/>
      <c r="DO27" s="634"/>
      <c r="DP27" s="634"/>
      <c r="DQ27" s="634"/>
      <c r="DR27" s="634"/>
      <c r="DS27" s="634"/>
      <c r="DT27" s="634"/>
      <c r="DU27" s="634"/>
      <c r="DV27" s="635"/>
      <c r="DW27" s="624">
        <v>4.4000000000000004</v>
      </c>
      <c r="DX27" s="636"/>
      <c r="DY27" s="636"/>
      <c r="DZ27" s="636"/>
      <c r="EA27" s="636"/>
      <c r="EB27" s="636"/>
      <c r="EC27" s="652"/>
    </row>
    <row r="28" spans="2:133" ht="11.25" customHeight="1" x14ac:dyDescent="0.15">
      <c r="B28" s="618" t="s">
        <v>311</v>
      </c>
      <c r="C28" s="619"/>
      <c r="D28" s="619"/>
      <c r="E28" s="619"/>
      <c r="F28" s="619"/>
      <c r="G28" s="619"/>
      <c r="H28" s="619"/>
      <c r="I28" s="619"/>
      <c r="J28" s="619"/>
      <c r="K28" s="619"/>
      <c r="L28" s="619"/>
      <c r="M28" s="619"/>
      <c r="N28" s="619"/>
      <c r="O28" s="619"/>
      <c r="P28" s="619"/>
      <c r="Q28" s="620"/>
      <c r="R28" s="621">
        <v>146936</v>
      </c>
      <c r="S28" s="622"/>
      <c r="T28" s="622"/>
      <c r="U28" s="622"/>
      <c r="V28" s="622"/>
      <c r="W28" s="622"/>
      <c r="X28" s="622"/>
      <c r="Y28" s="623"/>
      <c r="Z28" s="663">
        <v>1.6</v>
      </c>
      <c r="AA28" s="663"/>
      <c r="AB28" s="663"/>
      <c r="AC28" s="663"/>
      <c r="AD28" s="664">
        <v>11188</v>
      </c>
      <c r="AE28" s="664"/>
      <c r="AF28" s="664"/>
      <c r="AG28" s="664"/>
      <c r="AH28" s="664"/>
      <c r="AI28" s="664"/>
      <c r="AJ28" s="664"/>
      <c r="AK28" s="664"/>
      <c r="AL28" s="624">
        <v>0.2</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312</v>
      </c>
      <c r="CE28" s="619"/>
      <c r="CF28" s="619"/>
      <c r="CG28" s="619"/>
      <c r="CH28" s="619"/>
      <c r="CI28" s="619"/>
      <c r="CJ28" s="619"/>
      <c r="CK28" s="619"/>
      <c r="CL28" s="619"/>
      <c r="CM28" s="619"/>
      <c r="CN28" s="619"/>
      <c r="CO28" s="619"/>
      <c r="CP28" s="619"/>
      <c r="CQ28" s="620"/>
      <c r="CR28" s="621">
        <v>1165745</v>
      </c>
      <c r="CS28" s="622"/>
      <c r="CT28" s="622"/>
      <c r="CU28" s="622"/>
      <c r="CV28" s="622"/>
      <c r="CW28" s="622"/>
      <c r="CX28" s="622"/>
      <c r="CY28" s="623"/>
      <c r="CZ28" s="624">
        <v>13.3</v>
      </c>
      <c r="DA28" s="636"/>
      <c r="DB28" s="636"/>
      <c r="DC28" s="637"/>
      <c r="DD28" s="627">
        <v>1114344</v>
      </c>
      <c r="DE28" s="622"/>
      <c r="DF28" s="622"/>
      <c r="DG28" s="622"/>
      <c r="DH28" s="622"/>
      <c r="DI28" s="622"/>
      <c r="DJ28" s="622"/>
      <c r="DK28" s="623"/>
      <c r="DL28" s="627">
        <v>1114344</v>
      </c>
      <c r="DM28" s="622"/>
      <c r="DN28" s="622"/>
      <c r="DO28" s="622"/>
      <c r="DP28" s="622"/>
      <c r="DQ28" s="622"/>
      <c r="DR28" s="622"/>
      <c r="DS28" s="622"/>
      <c r="DT28" s="622"/>
      <c r="DU28" s="622"/>
      <c r="DV28" s="623"/>
      <c r="DW28" s="624">
        <v>20.399999999999999</v>
      </c>
      <c r="DX28" s="636"/>
      <c r="DY28" s="636"/>
      <c r="DZ28" s="636"/>
      <c r="EA28" s="636"/>
      <c r="EB28" s="636"/>
      <c r="EC28" s="652"/>
    </row>
    <row r="29" spans="2:133" ht="11.25" customHeight="1" x14ac:dyDescent="0.15">
      <c r="B29" s="618" t="s">
        <v>313</v>
      </c>
      <c r="C29" s="619"/>
      <c r="D29" s="619"/>
      <c r="E29" s="619"/>
      <c r="F29" s="619"/>
      <c r="G29" s="619"/>
      <c r="H29" s="619"/>
      <c r="I29" s="619"/>
      <c r="J29" s="619"/>
      <c r="K29" s="619"/>
      <c r="L29" s="619"/>
      <c r="M29" s="619"/>
      <c r="N29" s="619"/>
      <c r="O29" s="619"/>
      <c r="P29" s="619"/>
      <c r="Q29" s="620"/>
      <c r="R29" s="621">
        <v>6964</v>
      </c>
      <c r="S29" s="622"/>
      <c r="T29" s="622"/>
      <c r="U29" s="622"/>
      <c r="V29" s="622"/>
      <c r="W29" s="622"/>
      <c r="X29" s="622"/>
      <c r="Y29" s="623"/>
      <c r="Z29" s="663">
        <v>0.1</v>
      </c>
      <c r="AA29" s="663"/>
      <c r="AB29" s="663"/>
      <c r="AC29" s="663"/>
      <c r="AD29" s="664">
        <v>206</v>
      </c>
      <c r="AE29" s="664"/>
      <c r="AF29" s="664"/>
      <c r="AG29" s="664"/>
      <c r="AH29" s="664"/>
      <c r="AI29" s="664"/>
      <c r="AJ29" s="664"/>
      <c r="AK29" s="664"/>
      <c r="AL29" s="624">
        <v>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314</v>
      </c>
      <c r="CE29" s="641"/>
      <c r="CF29" s="618" t="s">
        <v>315</v>
      </c>
      <c r="CG29" s="619"/>
      <c r="CH29" s="619"/>
      <c r="CI29" s="619"/>
      <c r="CJ29" s="619"/>
      <c r="CK29" s="619"/>
      <c r="CL29" s="619"/>
      <c r="CM29" s="619"/>
      <c r="CN29" s="619"/>
      <c r="CO29" s="619"/>
      <c r="CP29" s="619"/>
      <c r="CQ29" s="620"/>
      <c r="CR29" s="621">
        <v>1165690</v>
      </c>
      <c r="CS29" s="634"/>
      <c r="CT29" s="634"/>
      <c r="CU29" s="634"/>
      <c r="CV29" s="634"/>
      <c r="CW29" s="634"/>
      <c r="CX29" s="634"/>
      <c r="CY29" s="635"/>
      <c r="CZ29" s="624">
        <v>13.3</v>
      </c>
      <c r="DA29" s="636"/>
      <c r="DB29" s="636"/>
      <c r="DC29" s="637"/>
      <c r="DD29" s="627">
        <v>1114289</v>
      </c>
      <c r="DE29" s="634"/>
      <c r="DF29" s="634"/>
      <c r="DG29" s="634"/>
      <c r="DH29" s="634"/>
      <c r="DI29" s="634"/>
      <c r="DJ29" s="634"/>
      <c r="DK29" s="635"/>
      <c r="DL29" s="627">
        <v>1114289</v>
      </c>
      <c r="DM29" s="634"/>
      <c r="DN29" s="634"/>
      <c r="DO29" s="634"/>
      <c r="DP29" s="634"/>
      <c r="DQ29" s="634"/>
      <c r="DR29" s="634"/>
      <c r="DS29" s="634"/>
      <c r="DT29" s="634"/>
      <c r="DU29" s="634"/>
      <c r="DV29" s="635"/>
      <c r="DW29" s="624">
        <v>20.399999999999999</v>
      </c>
      <c r="DX29" s="636"/>
      <c r="DY29" s="636"/>
      <c r="DZ29" s="636"/>
      <c r="EA29" s="636"/>
      <c r="EB29" s="636"/>
      <c r="EC29" s="652"/>
    </row>
    <row r="30" spans="2:133" ht="11.25" customHeight="1" x14ac:dyDescent="0.15">
      <c r="B30" s="618" t="s">
        <v>316</v>
      </c>
      <c r="C30" s="619"/>
      <c r="D30" s="619"/>
      <c r="E30" s="619"/>
      <c r="F30" s="619"/>
      <c r="G30" s="619"/>
      <c r="H30" s="619"/>
      <c r="I30" s="619"/>
      <c r="J30" s="619"/>
      <c r="K30" s="619"/>
      <c r="L30" s="619"/>
      <c r="M30" s="619"/>
      <c r="N30" s="619"/>
      <c r="O30" s="619"/>
      <c r="P30" s="619"/>
      <c r="Q30" s="620"/>
      <c r="R30" s="621">
        <v>922394</v>
      </c>
      <c r="S30" s="622"/>
      <c r="T30" s="622"/>
      <c r="U30" s="622"/>
      <c r="V30" s="622"/>
      <c r="W30" s="622"/>
      <c r="X30" s="622"/>
      <c r="Y30" s="623"/>
      <c r="Z30" s="663">
        <v>10.199999999999999</v>
      </c>
      <c r="AA30" s="663"/>
      <c r="AB30" s="663"/>
      <c r="AC30" s="663"/>
      <c r="AD30" s="664" t="s">
        <v>133</v>
      </c>
      <c r="AE30" s="664"/>
      <c r="AF30" s="664"/>
      <c r="AG30" s="664"/>
      <c r="AH30" s="664"/>
      <c r="AI30" s="664"/>
      <c r="AJ30" s="664"/>
      <c r="AK30" s="664"/>
      <c r="AL30" s="624" t="s">
        <v>133</v>
      </c>
      <c r="AM30" s="625"/>
      <c r="AN30" s="625"/>
      <c r="AO30" s="665"/>
      <c r="AP30" s="679" t="s">
        <v>231</v>
      </c>
      <c r="AQ30" s="680"/>
      <c r="AR30" s="680"/>
      <c r="AS30" s="680"/>
      <c r="AT30" s="680"/>
      <c r="AU30" s="680"/>
      <c r="AV30" s="680"/>
      <c r="AW30" s="680"/>
      <c r="AX30" s="680"/>
      <c r="AY30" s="680"/>
      <c r="AZ30" s="680"/>
      <c r="BA30" s="680"/>
      <c r="BB30" s="680"/>
      <c r="BC30" s="680"/>
      <c r="BD30" s="680"/>
      <c r="BE30" s="680"/>
      <c r="BF30" s="681"/>
      <c r="BG30" s="679" t="s">
        <v>317</v>
      </c>
      <c r="BH30" s="696"/>
      <c r="BI30" s="696"/>
      <c r="BJ30" s="696"/>
      <c r="BK30" s="696"/>
      <c r="BL30" s="696"/>
      <c r="BM30" s="696"/>
      <c r="BN30" s="696"/>
      <c r="BO30" s="696"/>
      <c r="BP30" s="696"/>
      <c r="BQ30" s="697"/>
      <c r="BR30" s="679" t="s">
        <v>318</v>
      </c>
      <c r="BS30" s="696"/>
      <c r="BT30" s="696"/>
      <c r="BU30" s="696"/>
      <c r="BV30" s="696"/>
      <c r="BW30" s="696"/>
      <c r="BX30" s="696"/>
      <c r="BY30" s="696"/>
      <c r="BZ30" s="696"/>
      <c r="CA30" s="696"/>
      <c r="CB30" s="697"/>
      <c r="CD30" s="642"/>
      <c r="CE30" s="643"/>
      <c r="CF30" s="618" t="s">
        <v>319</v>
      </c>
      <c r="CG30" s="619"/>
      <c r="CH30" s="619"/>
      <c r="CI30" s="619"/>
      <c r="CJ30" s="619"/>
      <c r="CK30" s="619"/>
      <c r="CL30" s="619"/>
      <c r="CM30" s="619"/>
      <c r="CN30" s="619"/>
      <c r="CO30" s="619"/>
      <c r="CP30" s="619"/>
      <c r="CQ30" s="620"/>
      <c r="CR30" s="621">
        <v>1120346</v>
      </c>
      <c r="CS30" s="622"/>
      <c r="CT30" s="622"/>
      <c r="CU30" s="622"/>
      <c r="CV30" s="622"/>
      <c r="CW30" s="622"/>
      <c r="CX30" s="622"/>
      <c r="CY30" s="623"/>
      <c r="CZ30" s="624">
        <v>12.8</v>
      </c>
      <c r="DA30" s="636"/>
      <c r="DB30" s="636"/>
      <c r="DC30" s="637"/>
      <c r="DD30" s="627">
        <v>1069221</v>
      </c>
      <c r="DE30" s="622"/>
      <c r="DF30" s="622"/>
      <c r="DG30" s="622"/>
      <c r="DH30" s="622"/>
      <c r="DI30" s="622"/>
      <c r="DJ30" s="622"/>
      <c r="DK30" s="623"/>
      <c r="DL30" s="627">
        <v>1069221</v>
      </c>
      <c r="DM30" s="622"/>
      <c r="DN30" s="622"/>
      <c r="DO30" s="622"/>
      <c r="DP30" s="622"/>
      <c r="DQ30" s="622"/>
      <c r="DR30" s="622"/>
      <c r="DS30" s="622"/>
      <c r="DT30" s="622"/>
      <c r="DU30" s="622"/>
      <c r="DV30" s="623"/>
      <c r="DW30" s="624">
        <v>19.600000000000001</v>
      </c>
      <c r="DX30" s="636"/>
      <c r="DY30" s="636"/>
      <c r="DZ30" s="636"/>
      <c r="EA30" s="636"/>
      <c r="EB30" s="636"/>
      <c r="EC30" s="652"/>
    </row>
    <row r="31" spans="2:133" ht="11.25" customHeight="1" x14ac:dyDescent="0.15">
      <c r="B31" s="688" t="s">
        <v>320</v>
      </c>
      <c r="C31" s="689"/>
      <c r="D31" s="689"/>
      <c r="E31" s="689"/>
      <c r="F31" s="689"/>
      <c r="G31" s="689"/>
      <c r="H31" s="689"/>
      <c r="I31" s="689"/>
      <c r="J31" s="689"/>
      <c r="K31" s="689"/>
      <c r="L31" s="689"/>
      <c r="M31" s="689"/>
      <c r="N31" s="689"/>
      <c r="O31" s="689"/>
      <c r="P31" s="689"/>
      <c r="Q31" s="690"/>
      <c r="R31" s="621" t="s">
        <v>133</v>
      </c>
      <c r="S31" s="622"/>
      <c r="T31" s="622"/>
      <c r="U31" s="622"/>
      <c r="V31" s="622"/>
      <c r="W31" s="622"/>
      <c r="X31" s="622"/>
      <c r="Y31" s="623"/>
      <c r="Z31" s="663" t="s">
        <v>133</v>
      </c>
      <c r="AA31" s="663"/>
      <c r="AB31" s="663"/>
      <c r="AC31" s="663"/>
      <c r="AD31" s="664" t="s">
        <v>237</v>
      </c>
      <c r="AE31" s="664"/>
      <c r="AF31" s="664"/>
      <c r="AG31" s="664"/>
      <c r="AH31" s="664"/>
      <c r="AI31" s="664"/>
      <c r="AJ31" s="664"/>
      <c r="AK31" s="664"/>
      <c r="AL31" s="624" t="s">
        <v>133</v>
      </c>
      <c r="AM31" s="625"/>
      <c r="AN31" s="625"/>
      <c r="AO31" s="665"/>
      <c r="AP31" s="691" t="s">
        <v>321</v>
      </c>
      <c r="AQ31" s="692"/>
      <c r="AR31" s="692"/>
      <c r="AS31" s="692"/>
      <c r="AT31" s="693" t="s">
        <v>322</v>
      </c>
      <c r="AU31" s="218"/>
      <c r="AV31" s="218"/>
      <c r="AW31" s="218"/>
      <c r="AX31" s="676" t="s">
        <v>194</v>
      </c>
      <c r="AY31" s="677"/>
      <c r="AZ31" s="677"/>
      <c r="BA31" s="677"/>
      <c r="BB31" s="677"/>
      <c r="BC31" s="677"/>
      <c r="BD31" s="677"/>
      <c r="BE31" s="677"/>
      <c r="BF31" s="678"/>
      <c r="BG31" s="684">
        <v>99.2</v>
      </c>
      <c r="BH31" s="685"/>
      <c r="BI31" s="685"/>
      <c r="BJ31" s="685"/>
      <c r="BK31" s="685"/>
      <c r="BL31" s="685"/>
      <c r="BM31" s="686">
        <v>95.9</v>
      </c>
      <c r="BN31" s="685"/>
      <c r="BO31" s="685"/>
      <c r="BP31" s="685"/>
      <c r="BQ31" s="687"/>
      <c r="BR31" s="684">
        <v>99.2</v>
      </c>
      <c r="BS31" s="685"/>
      <c r="BT31" s="685"/>
      <c r="BU31" s="685"/>
      <c r="BV31" s="685"/>
      <c r="BW31" s="685"/>
      <c r="BX31" s="686">
        <v>96.1</v>
      </c>
      <c r="BY31" s="685"/>
      <c r="BZ31" s="685"/>
      <c r="CA31" s="685"/>
      <c r="CB31" s="687"/>
      <c r="CD31" s="642"/>
      <c r="CE31" s="643"/>
      <c r="CF31" s="618" t="s">
        <v>323</v>
      </c>
      <c r="CG31" s="619"/>
      <c r="CH31" s="619"/>
      <c r="CI31" s="619"/>
      <c r="CJ31" s="619"/>
      <c r="CK31" s="619"/>
      <c r="CL31" s="619"/>
      <c r="CM31" s="619"/>
      <c r="CN31" s="619"/>
      <c r="CO31" s="619"/>
      <c r="CP31" s="619"/>
      <c r="CQ31" s="620"/>
      <c r="CR31" s="621">
        <v>45344</v>
      </c>
      <c r="CS31" s="634"/>
      <c r="CT31" s="634"/>
      <c r="CU31" s="634"/>
      <c r="CV31" s="634"/>
      <c r="CW31" s="634"/>
      <c r="CX31" s="634"/>
      <c r="CY31" s="635"/>
      <c r="CZ31" s="624">
        <v>0.5</v>
      </c>
      <c r="DA31" s="636"/>
      <c r="DB31" s="636"/>
      <c r="DC31" s="637"/>
      <c r="DD31" s="627">
        <v>45068</v>
      </c>
      <c r="DE31" s="634"/>
      <c r="DF31" s="634"/>
      <c r="DG31" s="634"/>
      <c r="DH31" s="634"/>
      <c r="DI31" s="634"/>
      <c r="DJ31" s="634"/>
      <c r="DK31" s="635"/>
      <c r="DL31" s="627">
        <v>45068</v>
      </c>
      <c r="DM31" s="634"/>
      <c r="DN31" s="634"/>
      <c r="DO31" s="634"/>
      <c r="DP31" s="634"/>
      <c r="DQ31" s="634"/>
      <c r="DR31" s="634"/>
      <c r="DS31" s="634"/>
      <c r="DT31" s="634"/>
      <c r="DU31" s="634"/>
      <c r="DV31" s="635"/>
      <c r="DW31" s="624">
        <v>0.8</v>
      </c>
      <c r="DX31" s="636"/>
      <c r="DY31" s="636"/>
      <c r="DZ31" s="636"/>
      <c r="EA31" s="636"/>
      <c r="EB31" s="636"/>
      <c r="EC31" s="652"/>
    </row>
    <row r="32" spans="2:133" ht="11.25" customHeight="1" x14ac:dyDescent="0.15">
      <c r="B32" s="618" t="s">
        <v>324</v>
      </c>
      <c r="C32" s="619"/>
      <c r="D32" s="619"/>
      <c r="E32" s="619"/>
      <c r="F32" s="619"/>
      <c r="G32" s="619"/>
      <c r="H32" s="619"/>
      <c r="I32" s="619"/>
      <c r="J32" s="619"/>
      <c r="K32" s="619"/>
      <c r="L32" s="619"/>
      <c r="M32" s="619"/>
      <c r="N32" s="619"/>
      <c r="O32" s="619"/>
      <c r="P32" s="619"/>
      <c r="Q32" s="620"/>
      <c r="R32" s="621">
        <v>692272</v>
      </c>
      <c r="S32" s="622"/>
      <c r="T32" s="622"/>
      <c r="U32" s="622"/>
      <c r="V32" s="622"/>
      <c r="W32" s="622"/>
      <c r="X32" s="622"/>
      <c r="Y32" s="623"/>
      <c r="Z32" s="663">
        <v>7.7</v>
      </c>
      <c r="AA32" s="663"/>
      <c r="AB32" s="663"/>
      <c r="AC32" s="663"/>
      <c r="AD32" s="664" t="s">
        <v>243</v>
      </c>
      <c r="AE32" s="664"/>
      <c r="AF32" s="664"/>
      <c r="AG32" s="664"/>
      <c r="AH32" s="664"/>
      <c r="AI32" s="664"/>
      <c r="AJ32" s="664"/>
      <c r="AK32" s="664"/>
      <c r="AL32" s="624" t="s">
        <v>237</v>
      </c>
      <c r="AM32" s="625"/>
      <c r="AN32" s="625"/>
      <c r="AO32" s="665"/>
      <c r="AP32" s="666"/>
      <c r="AQ32" s="667"/>
      <c r="AR32" s="667"/>
      <c r="AS32" s="667"/>
      <c r="AT32" s="694"/>
      <c r="AU32" s="214" t="s">
        <v>325</v>
      </c>
      <c r="AX32" s="618" t="s">
        <v>326</v>
      </c>
      <c r="AY32" s="619"/>
      <c r="AZ32" s="619"/>
      <c r="BA32" s="619"/>
      <c r="BB32" s="619"/>
      <c r="BC32" s="619"/>
      <c r="BD32" s="619"/>
      <c r="BE32" s="619"/>
      <c r="BF32" s="620"/>
      <c r="BG32" s="683">
        <v>99.5</v>
      </c>
      <c r="BH32" s="634"/>
      <c r="BI32" s="634"/>
      <c r="BJ32" s="634"/>
      <c r="BK32" s="634"/>
      <c r="BL32" s="634"/>
      <c r="BM32" s="625">
        <v>96.4</v>
      </c>
      <c r="BN32" s="634"/>
      <c r="BO32" s="634"/>
      <c r="BP32" s="634"/>
      <c r="BQ32" s="661"/>
      <c r="BR32" s="683">
        <v>99.4</v>
      </c>
      <c r="BS32" s="634"/>
      <c r="BT32" s="634"/>
      <c r="BU32" s="634"/>
      <c r="BV32" s="634"/>
      <c r="BW32" s="634"/>
      <c r="BX32" s="625">
        <v>96.4</v>
      </c>
      <c r="BY32" s="634"/>
      <c r="BZ32" s="634"/>
      <c r="CA32" s="634"/>
      <c r="CB32" s="661"/>
      <c r="CD32" s="644"/>
      <c r="CE32" s="645"/>
      <c r="CF32" s="618" t="s">
        <v>327</v>
      </c>
      <c r="CG32" s="619"/>
      <c r="CH32" s="619"/>
      <c r="CI32" s="619"/>
      <c r="CJ32" s="619"/>
      <c r="CK32" s="619"/>
      <c r="CL32" s="619"/>
      <c r="CM32" s="619"/>
      <c r="CN32" s="619"/>
      <c r="CO32" s="619"/>
      <c r="CP32" s="619"/>
      <c r="CQ32" s="620"/>
      <c r="CR32" s="621">
        <v>55</v>
      </c>
      <c r="CS32" s="622"/>
      <c r="CT32" s="622"/>
      <c r="CU32" s="622"/>
      <c r="CV32" s="622"/>
      <c r="CW32" s="622"/>
      <c r="CX32" s="622"/>
      <c r="CY32" s="623"/>
      <c r="CZ32" s="624">
        <v>0</v>
      </c>
      <c r="DA32" s="636"/>
      <c r="DB32" s="636"/>
      <c r="DC32" s="637"/>
      <c r="DD32" s="627">
        <v>55</v>
      </c>
      <c r="DE32" s="622"/>
      <c r="DF32" s="622"/>
      <c r="DG32" s="622"/>
      <c r="DH32" s="622"/>
      <c r="DI32" s="622"/>
      <c r="DJ32" s="622"/>
      <c r="DK32" s="623"/>
      <c r="DL32" s="627">
        <v>55</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328</v>
      </c>
      <c r="C33" s="619"/>
      <c r="D33" s="619"/>
      <c r="E33" s="619"/>
      <c r="F33" s="619"/>
      <c r="G33" s="619"/>
      <c r="H33" s="619"/>
      <c r="I33" s="619"/>
      <c r="J33" s="619"/>
      <c r="K33" s="619"/>
      <c r="L33" s="619"/>
      <c r="M33" s="619"/>
      <c r="N33" s="619"/>
      <c r="O33" s="619"/>
      <c r="P33" s="619"/>
      <c r="Q33" s="620"/>
      <c r="R33" s="621">
        <v>33747</v>
      </c>
      <c r="S33" s="622"/>
      <c r="T33" s="622"/>
      <c r="U33" s="622"/>
      <c r="V33" s="622"/>
      <c r="W33" s="622"/>
      <c r="X33" s="622"/>
      <c r="Y33" s="623"/>
      <c r="Z33" s="663">
        <v>0.4</v>
      </c>
      <c r="AA33" s="663"/>
      <c r="AB33" s="663"/>
      <c r="AC33" s="663"/>
      <c r="AD33" s="664">
        <v>8132</v>
      </c>
      <c r="AE33" s="664"/>
      <c r="AF33" s="664"/>
      <c r="AG33" s="664"/>
      <c r="AH33" s="664"/>
      <c r="AI33" s="664"/>
      <c r="AJ33" s="664"/>
      <c r="AK33" s="664"/>
      <c r="AL33" s="624">
        <v>0.2</v>
      </c>
      <c r="AM33" s="625"/>
      <c r="AN33" s="625"/>
      <c r="AO33" s="665"/>
      <c r="AP33" s="668"/>
      <c r="AQ33" s="669"/>
      <c r="AR33" s="669"/>
      <c r="AS33" s="669"/>
      <c r="AT33" s="695"/>
      <c r="AU33" s="219"/>
      <c r="AV33" s="219"/>
      <c r="AW33" s="219"/>
      <c r="AX33" s="602" t="s">
        <v>329</v>
      </c>
      <c r="AY33" s="603"/>
      <c r="AZ33" s="603"/>
      <c r="BA33" s="603"/>
      <c r="BB33" s="603"/>
      <c r="BC33" s="603"/>
      <c r="BD33" s="603"/>
      <c r="BE33" s="603"/>
      <c r="BF33" s="604"/>
      <c r="BG33" s="682">
        <v>99.1</v>
      </c>
      <c r="BH33" s="606"/>
      <c r="BI33" s="606"/>
      <c r="BJ33" s="606"/>
      <c r="BK33" s="606"/>
      <c r="BL33" s="606"/>
      <c r="BM33" s="656">
        <v>95.5</v>
      </c>
      <c r="BN33" s="606"/>
      <c r="BO33" s="606"/>
      <c r="BP33" s="606"/>
      <c r="BQ33" s="650"/>
      <c r="BR33" s="682">
        <v>99.1</v>
      </c>
      <c r="BS33" s="606"/>
      <c r="BT33" s="606"/>
      <c r="BU33" s="606"/>
      <c r="BV33" s="606"/>
      <c r="BW33" s="606"/>
      <c r="BX33" s="656">
        <v>95.9</v>
      </c>
      <c r="BY33" s="606"/>
      <c r="BZ33" s="606"/>
      <c r="CA33" s="606"/>
      <c r="CB33" s="650"/>
      <c r="CD33" s="618" t="s">
        <v>330</v>
      </c>
      <c r="CE33" s="619"/>
      <c r="CF33" s="619"/>
      <c r="CG33" s="619"/>
      <c r="CH33" s="619"/>
      <c r="CI33" s="619"/>
      <c r="CJ33" s="619"/>
      <c r="CK33" s="619"/>
      <c r="CL33" s="619"/>
      <c r="CM33" s="619"/>
      <c r="CN33" s="619"/>
      <c r="CO33" s="619"/>
      <c r="CP33" s="619"/>
      <c r="CQ33" s="620"/>
      <c r="CR33" s="621">
        <v>4838246</v>
      </c>
      <c r="CS33" s="634"/>
      <c r="CT33" s="634"/>
      <c r="CU33" s="634"/>
      <c r="CV33" s="634"/>
      <c r="CW33" s="634"/>
      <c r="CX33" s="634"/>
      <c r="CY33" s="635"/>
      <c r="CZ33" s="624">
        <v>55.1</v>
      </c>
      <c r="DA33" s="636"/>
      <c r="DB33" s="636"/>
      <c r="DC33" s="637"/>
      <c r="DD33" s="627">
        <v>3764113</v>
      </c>
      <c r="DE33" s="634"/>
      <c r="DF33" s="634"/>
      <c r="DG33" s="634"/>
      <c r="DH33" s="634"/>
      <c r="DI33" s="634"/>
      <c r="DJ33" s="634"/>
      <c r="DK33" s="635"/>
      <c r="DL33" s="627">
        <v>2431647</v>
      </c>
      <c r="DM33" s="634"/>
      <c r="DN33" s="634"/>
      <c r="DO33" s="634"/>
      <c r="DP33" s="634"/>
      <c r="DQ33" s="634"/>
      <c r="DR33" s="634"/>
      <c r="DS33" s="634"/>
      <c r="DT33" s="634"/>
      <c r="DU33" s="634"/>
      <c r="DV33" s="635"/>
      <c r="DW33" s="624">
        <v>44.5</v>
      </c>
      <c r="DX33" s="636"/>
      <c r="DY33" s="636"/>
      <c r="DZ33" s="636"/>
      <c r="EA33" s="636"/>
      <c r="EB33" s="636"/>
      <c r="EC33" s="652"/>
    </row>
    <row r="34" spans="2:133" ht="11.25" customHeight="1" x14ac:dyDescent="0.15">
      <c r="B34" s="618" t="s">
        <v>331</v>
      </c>
      <c r="C34" s="619"/>
      <c r="D34" s="619"/>
      <c r="E34" s="619"/>
      <c r="F34" s="619"/>
      <c r="G34" s="619"/>
      <c r="H34" s="619"/>
      <c r="I34" s="619"/>
      <c r="J34" s="619"/>
      <c r="K34" s="619"/>
      <c r="L34" s="619"/>
      <c r="M34" s="619"/>
      <c r="N34" s="619"/>
      <c r="O34" s="619"/>
      <c r="P34" s="619"/>
      <c r="Q34" s="620"/>
      <c r="R34" s="621">
        <v>86546</v>
      </c>
      <c r="S34" s="622"/>
      <c r="T34" s="622"/>
      <c r="U34" s="622"/>
      <c r="V34" s="622"/>
      <c r="W34" s="622"/>
      <c r="X34" s="622"/>
      <c r="Y34" s="623"/>
      <c r="Z34" s="663">
        <v>1</v>
      </c>
      <c r="AA34" s="663"/>
      <c r="AB34" s="663"/>
      <c r="AC34" s="663"/>
      <c r="AD34" s="664" t="s">
        <v>143</v>
      </c>
      <c r="AE34" s="664"/>
      <c r="AF34" s="664"/>
      <c r="AG34" s="664"/>
      <c r="AH34" s="664"/>
      <c r="AI34" s="664"/>
      <c r="AJ34" s="664"/>
      <c r="AK34" s="664"/>
      <c r="AL34" s="624" t="s">
        <v>237</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332</v>
      </c>
      <c r="CE34" s="619"/>
      <c r="CF34" s="619"/>
      <c r="CG34" s="619"/>
      <c r="CH34" s="619"/>
      <c r="CI34" s="619"/>
      <c r="CJ34" s="619"/>
      <c r="CK34" s="619"/>
      <c r="CL34" s="619"/>
      <c r="CM34" s="619"/>
      <c r="CN34" s="619"/>
      <c r="CO34" s="619"/>
      <c r="CP34" s="619"/>
      <c r="CQ34" s="620"/>
      <c r="CR34" s="621">
        <v>1638554</v>
      </c>
      <c r="CS34" s="622"/>
      <c r="CT34" s="622"/>
      <c r="CU34" s="622"/>
      <c r="CV34" s="622"/>
      <c r="CW34" s="622"/>
      <c r="CX34" s="622"/>
      <c r="CY34" s="623"/>
      <c r="CZ34" s="624">
        <v>18.7</v>
      </c>
      <c r="DA34" s="636"/>
      <c r="DB34" s="636"/>
      <c r="DC34" s="637"/>
      <c r="DD34" s="627">
        <v>1074475</v>
      </c>
      <c r="DE34" s="622"/>
      <c r="DF34" s="622"/>
      <c r="DG34" s="622"/>
      <c r="DH34" s="622"/>
      <c r="DI34" s="622"/>
      <c r="DJ34" s="622"/>
      <c r="DK34" s="623"/>
      <c r="DL34" s="627">
        <v>732375</v>
      </c>
      <c r="DM34" s="622"/>
      <c r="DN34" s="622"/>
      <c r="DO34" s="622"/>
      <c r="DP34" s="622"/>
      <c r="DQ34" s="622"/>
      <c r="DR34" s="622"/>
      <c r="DS34" s="622"/>
      <c r="DT34" s="622"/>
      <c r="DU34" s="622"/>
      <c r="DV34" s="623"/>
      <c r="DW34" s="624">
        <v>13.4</v>
      </c>
      <c r="DX34" s="636"/>
      <c r="DY34" s="636"/>
      <c r="DZ34" s="636"/>
      <c r="EA34" s="636"/>
      <c r="EB34" s="636"/>
      <c r="EC34" s="652"/>
    </row>
    <row r="35" spans="2:133" ht="11.25" customHeight="1" x14ac:dyDescent="0.15">
      <c r="B35" s="618" t="s">
        <v>333</v>
      </c>
      <c r="C35" s="619"/>
      <c r="D35" s="619"/>
      <c r="E35" s="619"/>
      <c r="F35" s="619"/>
      <c r="G35" s="619"/>
      <c r="H35" s="619"/>
      <c r="I35" s="619"/>
      <c r="J35" s="619"/>
      <c r="K35" s="619"/>
      <c r="L35" s="619"/>
      <c r="M35" s="619"/>
      <c r="N35" s="619"/>
      <c r="O35" s="619"/>
      <c r="P35" s="619"/>
      <c r="Q35" s="620"/>
      <c r="R35" s="621">
        <v>185295</v>
      </c>
      <c r="S35" s="622"/>
      <c r="T35" s="622"/>
      <c r="U35" s="622"/>
      <c r="V35" s="622"/>
      <c r="W35" s="622"/>
      <c r="X35" s="622"/>
      <c r="Y35" s="623"/>
      <c r="Z35" s="663">
        <v>2.1</v>
      </c>
      <c r="AA35" s="663"/>
      <c r="AB35" s="663"/>
      <c r="AC35" s="663"/>
      <c r="AD35" s="664" t="s">
        <v>237</v>
      </c>
      <c r="AE35" s="664"/>
      <c r="AF35" s="664"/>
      <c r="AG35" s="664"/>
      <c r="AH35" s="664"/>
      <c r="AI35" s="664"/>
      <c r="AJ35" s="664"/>
      <c r="AK35" s="664"/>
      <c r="AL35" s="624" t="s">
        <v>237</v>
      </c>
      <c r="AM35" s="625"/>
      <c r="AN35" s="625"/>
      <c r="AO35" s="665"/>
      <c r="AP35" s="222"/>
      <c r="AQ35" s="679" t="s">
        <v>334</v>
      </c>
      <c r="AR35" s="680"/>
      <c r="AS35" s="680"/>
      <c r="AT35" s="680"/>
      <c r="AU35" s="680"/>
      <c r="AV35" s="680"/>
      <c r="AW35" s="680"/>
      <c r="AX35" s="680"/>
      <c r="AY35" s="680"/>
      <c r="AZ35" s="680"/>
      <c r="BA35" s="680"/>
      <c r="BB35" s="680"/>
      <c r="BC35" s="680"/>
      <c r="BD35" s="680"/>
      <c r="BE35" s="680"/>
      <c r="BF35" s="681"/>
      <c r="BG35" s="679" t="s">
        <v>335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336</v>
      </c>
      <c r="CE35" s="619"/>
      <c r="CF35" s="619"/>
      <c r="CG35" s="619"/>
      <c r="CH35" s="619"/>
      <c r="CI35" s="619"/>
      <c r="CJ35" s="619"/>
      <c r="CK35" s="619"/>
      <c r="CL35" s="619"/>
      <c r="CM35" s="619"/>
      <c r="CN35" s="619"/>
      <c r="CO35" s="619"/>
      <c r="CP35" s="619"/>
      <c r="CQ35" s="620"/>
      <c r="CR35" s="621">
        <v>10451</v>
      </c>
      <c r="CS35" s="634"/>
      <c r="CT35" s="634"/>
      <c r="CU35" s="634"/>
      <c r="CV35" s="634"/>
      <c r="CW35" s="634"/>
      <c r="CX35" s="634"/>
      <c r="CY35" s="635"/>
      <c r="CZ35" s="624">
        <v>0.1</v>
      </c>
      <c r="DA35" s="636"/>
      <c r="DB35" s="636"/>
      <c r="DC35" s="637"/>
      <c r="DD35" s="627">
        <v>3681</v>
      </c>
      <c r="DE35" s="634"/>
      <c r="DF35" s="634"/>
      <c r="DG35" s="634"/>
      <c r="DH35" s="634"/>
      <c r="DI35" s="634"/>
      <c r="DJ35" s="634"/>
      <c r="DK35" s="635"/>
      <c r="DL35" s="627">
        <v>3681</v>
      </c>
      <c r="DM35" s="634"/>
      <c r="DN35" s="634"/>
      <c r="DO35" s="634"/>
      <c r="DP35" s="634"/>
      <c r="DQ35" s="634"/>
      <c r="DR35" s="634"/>
      <c r="DS35" s="634"/>
      <c r="DT35" s="634"/>
      <c r="DU35" s="634"/>
      <c r="DV35" s="635"/>
      <c r="DW35" s="624">
        <v>0.1</v>
      </c>
      <c r="DX35" s="636"/>
      <c r="DY35" s="636"/>
      <c r="DZ35" s="636"/>
      <c r="EA35" s="636"/>
      <c r="EB35" s="636"/>
      <c r="EC35" s="652"/>
    </row>
    <row r="36" spans="2:133" ht="11.25" customHeight="1" x14ac:dyDescent="0.15">
      <c r="B36" s="618" t="s">
        <v>337</v>
      </c>
      <c r="C36" s="619"/>
      <c r="D36" s="619"/>
      <c r="E36" s="619"/>
      <c r="F36" s="619"/>
      <c r="G36" s="619"/>
      <c r="H36" s="619"/>
      <c r="I36" s="619"/>
      <c r="J36" s="619"/>
      <c r="K36" s="619"/>
      <c r="L36" s="619"/>
      <c r="M36" s="619"/>
      <c r="N36" s="619"/>
      <c r="O36" s="619"/>
      <c r="P36" s="619"/>
      <c r="Q36" s="620"/>
      <c r="R36" s="621">
        <v>202948</v>
      </c>
      <c r="S36" s="622"/>
      <c r="T36" s="622"/>
      <c r="U36" s="622"/>
      <c r="V36" s="622"/>
      <c r="W36" s="622"/>
      <c r="X36" s="622"/>
      <c r="Y36" s="623"/>
      <c r="Z36" s="663">
        <v>2.2999999999999998</v>
      </c>
      <c r="AA36" s="663"/>
      <c r="AB36" s="663"/>
      <c r="AC36" s="663"/>
      <c r="AD36" s="664" t="s">
        <v>143</v>
      </c>
      <c r="AE36" s="664"/>
      <c r="AF36" s="664"/>
      <c r="AG36" s="664"/>
      <c r="AH36" s="664"/>
      <c r="AI36" s="664"/>
      <c r="AJ36" s="664"/>
      <c r="AK36" s="664"/>
      <c r="AL36" s="624" t="s">
        <v>143</v>
      </c>
      <c r="AM36" s="625"/>
      <c r="AN36" s="625"/>
      <c r="AO36" s="665"/>
      <c r="AP36" s="222"/>
      <c r="AQ36" s="670" t="s">
        <v>338</v>
      </c>
      <c r="AR36" s="671"/>
      <c r="AS36" s="671"/>
      <c r="AT36" s="671"/>
      <c r="AU36" s="671"/>
      <c r="AV36" s="671"/>
      <c r="AW36" s="671"/>
      <c r="AX36" s="671"/>
      <c r="AY36" s="672"/>
      <c r="AZ36" s="673">
        <v>1535186</v>
      </c>
      <c r="BA36" s="674"/>
      <c r="BB36" s="674"/>
      <c r="BC36" s="674"/>
      <c r="BD36" s="674"/>
      <c r="BE36" s="674"/>
      <c r="BF36" s="675"/>
      <c r="BG36" s="676" t="s">
        <v>339</v>
      </c>
      <c r="BH36" s="677"/>
      <c r="BI36" s="677"/>
      <c r="BJ36" s="677"/>
      <c r="BK36" s="677"/>
      <c r="BL36" s="677"/>
      <c r="BM36" s="677"/>
      <c r="BN36" s="677"/>
      <c r="BO36" s="677"/>
      <c r="BP36" s="677"/>
      <c r="BQ36" s="677"/>
      <c r="BR36" s="677"/>
      <c r="BS36" s="677"/>
      <c r="BT36" s="677"/>
      <c r="BU36" s="678"/>
      <c r="BV36" s="673">
        <v>11298</v>
      </c>
      <c r="BW36" s="674"/>
      <c r="BX36" s="674"/>
      <c r="BY36" s="674"/>
      <c r="BZ36" s="674"/>
      <c r="CA36" s="674"/>
      <c r="CB36" s="675"/>
      <c r="CD36" s="618" t="s">
        <v>340</v>
      </c>
      <c r="CE36" s="619"/>
      <c r="CF36" s="619"/>
      <c r="CG36" s="619"/>
      <c r="CH36" s="619"/>
      <c r="CI36" s="619"/>
      <c r="CJ36" s="619"/>
      <c r="CK36" s="619"/>
      <c r="CL36" s="619"/>
      <c r="CM36" s="619"/>
      <c r="CN36" s="619"/>
      <c r="CO36" s="619"/>
      <c r="CP36" s="619"/>
      <c r="CQ36" s="620"/>
      <c r="CR36" s="621">
        <v>2018730</v>
      </c>
      <c r="CS36" s="622"/>
      <c r="CT36" s="622"/>
      <c r="CU36" s="622"/>
      <c r="CV36" s="622"/>
      <c r="CW36" s="622"/>
      <c r="CX36" s="622"/>
      <c r="CY36" s="623"/>
      <c r="CZ36" s="624">
        <v>23</v>
      </c>
      <c r="DA36" s="636"/>
      <c r="DB36" s="636"/>
      <c r="DC36" s="637"/>
      <c r="DD36" s="627">
        <v>1742568</v>
      </c>
      <c r="DE36" s="622"/>
      <c r="DF36" s="622"/>
      <c r="DG36" s="622"/>
      <c r="DH36" s="622"/>
      <c r="DI36" s="622"/>
      <c r="DJ36" s="622"/>
      <c r="DK36" s="623"/>
      <c r="DL36" s="627">
        <v>1260987</v>
      </c>
      <c r="DM36" s="622"/>
      <c r="DN36" s="622"/>
      <c r="DO36" s="622"/>
      <c r="DP36" s="622"/>
      <c r="DQ36" s="622"/>
      <c r="DR36" s="622"/>
      <c r="DS36" s="622"/>
      <c r="DT36" s="622"/>
      <c r="DU36" s="622"/>
      <c r="DV36" s="623"/>
      <c r="DW36" s="624">
        <v>23.1</v>
      </c>
      <c r="DX36" s="636"/>
      <c r="DY36" s="636"/>
      <c r="DZ36" s="636"/>
      <c r="EA36" s="636"/>
      <c r="EB36" s="636"/>
      <c r="EC36" s="652"/>
    </row>
    <row r="37" spans="2:133" ht="11.25" customHeight="1" x14ac:dyDescent="0.15">
      <c r="B37" s="618" t="s">
        <v>341</v>
      </c>
      <c r="C37" s="619"/>
      <c r="D37" s="619"/>
      <c r="E37" s="619"/>
      <c r="F37" s="619"/>
      <c r="G37" s="619"/>
      <c r="H37" s="619"/>
      <c r="I37" s="619"/>
      <c r="J37" s="619"/>
      <c r="K37" s="619"/>
      <c r="L37" s="619"/>
      <c r="M37" s="619"/>
      <c r="N37" s="619"/>
      <c r="O37" s="619"/>
      <c r="P37" s="619"/>
      <c r="Q37" s="620"/>
      <c r="R37" s="621">
        <v>184239</v>
      </c>
      <c r="S37" s="622"/>
      <c r="T37" s="622"/>
      <c r="U37" s="622"/>
      <c r="V37" s="622"/>
      <c r="W37" s="622"/>
      <c r="X37" s="622"/>
      <c r="Y37" s="623"/>
      <c r="Z37" s="663">
        <v>2</v>
      </c>
      <c r="AA37" s="663"/>
      <c r="AB37" s="663"/>
      <c r="AC37" s="663"/>
      <c r="AD37" s="664">
        <v>1469</v>
      </c>
      <c r="AE37" s="664"/>
      <c r="AF37" s="664"/>
      <c r="AG37" s="664"/>
      <c r="AH37" s="664"/>
      <c r="AI37" s="664"/>
      <c r="AJ37" s="664"/>
      <c r="AK37" s="664"/>
      <c r="AL37" s="624">
        <v>0</v>
      </c>
      <c r="AM37" s="625"/>
      <c r="AN37" s="625"/>
      <c r="AO37" s="665"/>
      <c r="AQ37" s="658" t="s">
        <v>342</v>
      </c>
      <c r="AR37" s="659"/>
      <c r="AS37" s="659"/>
      <c r="AT37" s="659"/>
      <c r="AU37" s="659"/>
      <c r="AV37" s="659"/>
      <c r="AW37" s="659"/>
      <c r="AX37" s="659"/>
      <c r="AY37" s="660"/>
      <c r="AZ37" s="621">
        <v>576900</v>
      </c>
      <c r="BA37" s="622"/>
      <c r="BB37" s="622"/>
      <c r="BC37" s="622"/>
      <c r="BD37" s="634"/>
      <c r="BE37" s="634"/>
      <c r="BF37" s="661"/>
      <c r="BG37" s="618" t="s">
        <v>343</v>
      </c>
      <c r="BH37" s="619"/>
      <c r="BI37" s="619"/>
      <c r="BJ37" s="619"/>
      <c r="BK37" s="619"/>
      <c r="BL37" s="619"/>
      <c r="BM37" s="619"/>
      <c r="BN37" s="619"/>
      <c r="BO37" s="619"/>
      <c r="BP37" s="619"/>
      <c r="BQ37" s="619"/>
      <c r="BR37" s="619"/>
      <c r="BS37" s="619"/>
      <c r="BT37" s="619"/>
      <c r="BU37" s="620"/>
      <c r="BV37" s="621">
        <v>6670</v>
      </c>
      <c r="BW37" s="622"/>
      <c r="BX37" s="622"/>
      <c r="BY37" s="622"/>
      <c r="BZ37" s="622"/>
      <c r="CA37" s="622"/>
      <c r="CB37" s="662"/>
      <c r="CD37" s="618" t="s">
        <v>344</v>
      </c>
      <c r="CE37" s="619"/>
      <c r="CF37" s="619"/>
      <c r="CG37" s="619"/>
      <c r="CH37" s="619"/>
      <c r="CI37" s="619"/>
      <c r="CJ37" s="619"/>
      <c r="CK37" s="619"/>
      <c r="CL37" s="619"/>
      <c r="CM37" s="619"/>
      <c r="CN37" s="619"/>
      <c r="CO37" s="619"/>
      <c r="CP37" s="619"/>
      <c r="CQ37" s="620"/>
      <c r="CR37" s="621">
        <v>322895</v>
      </c>
      <c r="CS37" s="634"/>
      <c r="CT37" s="634"/>
      <c r="CU37" s="634"/>
      <c r="CV37" s="634"/>
      <c r="CW37" s="634"/>
      <c r="CX37" s="634"/>
      <c r="CY37" s="635"/>
      <c r="CZ37" s="624">
        <v>3.7</v>
      </c>
      <c r="DA37" s="636"/>
      <c r="DB37" s="636"/>
      <c r="DC37" s="637"/>
      <c r="DD37" s="627">
        <v>322895</v>
      </c>
      <c r="DE37" s="634"/>
      <c r="DF37" s="634"/>
      <c r="DG37" s="634"/>
      <c r="DH37" s="634"/>
      <c r="DI37" s="634"/>
      <c r="DJ37" s="634"/>
      <c r="DK37" s="635"/>
      <c r="DL37" s="627">
        <v>317680</v>
      </c>
      <c r="DM37" s="634"/>
      <c r="DN37" s="634"/>
      <c r="DO37" s="634"/>
      <c r="DP37" s="634"/>
      <c r="DQ37" s="634"/>
      <c r="DR37" s="634"/>
      <c r="DS37" s="634"/>
      <c r="DT37" s="634"/>
      <c r="DU37" s="634"/>
      <c r="DV37" s="635"/>
      <c r="DW37" s="624">
        <v>5.8</v>
      </c>
      <c r="DX37" s="636"/>
      <c r="DY37" s="636"/>
      <c r="DZ37" s="636"/>
      <c r="EA37" s="636"/>
      <c r="EB37" s="636"/>
      <c r="EC37" s="652"/>
    </row>
    <row r="38" spans="2:133" ht="11.25" customHeight="1" x14ac:dyDescent="0.15">
      <c r="B38" s="618" t="s">
        <v>345</v>
      </c>
      <c r="C38" s="619"/>
      <c r="D38" s="619"/>
      <c r="E38" s="619"/>
      <c r="F38" s="619"/>
      <c r="G38" s="619"/>
      <c r="H38" s="619"/>
      <c r="I38" s="619"/>
      <c r="J38" s="619"/>
      <c r="K38" s="619"/>
      <c r="L38" s="619"/>
      <c r="M38" s="619"/>
      <c r="N38" s="619"/>
      <c r="O38" s="619"/>
      <c r="P38" s="619"/>
      <c r="Q38" s="620"/>
      <c r="R38" s="621">
        <v>485077</v>
      </c>
      <c r="S38" s="622"/>
      <c r="T38" s="622"/>
      <c r="U38" s="622"/>
      <c r="V38" s="622"/>
      <c r="W38" s="622"/>
      <c r="X38" s="622"/>
      <c r="Y38" s="623"/>
      <c r="Z38" s="663">
        <v>5.4</v>
      </c>
      <c r="AA38" s="663"/>
      <c r="AB38" s="663"/>
      <c r="AC38" s="663"/>
      <c r="AD38" s="664" t="s">
        <v>133</v>
      </c>
      <c r="AE38" s="664"/>
      <c r="AF38" s="664"/>
      <c r="AG38" s="664"/>
      <c r="AH38" s="664"/>
      <c r="AI38" s="664"/>
      <c r="AJ38" s="664"/>
      <c r="AK38" s="664"/>
      <c r="AL38" s="624" t="s">
        <v>133</v>
      </c>
      <c r="AM38" s="625"/>
      <c r="AN38" s="625"/>
      <c r="AO38" s="665"/>
      <c r="AQ38" s="658" t="s">
        <v>346</v>
      </c>
      <c r="AR38" s="659"/>
      <c r="AS38" s="659"/>
      <c r="AT38" s="659"/>
      <c r="AU38" s="659"/>
      <c r="AV38" s="659"/>
      <c r="AW38" s="659"/>
      <c r="AX38" s="659"/>
      <c r="AY38" s="660"/>
      <c r="AZ38" s="621">
        <v>344359</v>
      </c>
      <c r="BA38" s="622"/>
      <c r="BB38" s="622"/>
      <c r="BC38" s="622"/>
      <c r="BD38" s="634"/>
      <c r="BE38" s="634"/>
      <c r="BF38" s="661"/>
      <c r="BG38" s="618" t="s">
        <v>347</v>
      </c>
      <c r="BH38" s="619"/>
      <c r="BI38" s="619"/>
      <c r="BJ38" s="619"/>
      <c r="BK38" s="619"/>
      <c r="BL38" s="619"/>
      <c r="BM38" s="619"/>
      <c r="BN38" s="619"/>
      <c r="BO38" s="619"/>
      <c r="BP38" s="619"/>
      <c r="BQ38" s="619"/>
      <c r="BR38" s="619"/>
      <c r="BS38" s="619"/>
      <c r="BT38" s="619"/>
      <c r="BU38" s="620"/>
      <c r="BV38" s="621">
        <v>1397</v>
      </c>
      <c r="BW38" s="622"/>
      <c r="BX38" s="622"/>
      <c r="BY38" s="622"/>
      <c r="BZ38" s="622"/>
      <c r="CA38" s="622"/>
      <c r="CB38" s="662"/>
      <c r="CD38" s="618" t="s">
        <v>348</v>
      </c>
      <c r="CE38" s="619"/>
      <c r="CF38" s="619"/>
      <c r="CG38" s="619"/>
      <c r="CH38" s="619"/>
      <c r="CI38" s="619"/>
      <c r="CJ38" s="619"/>
      <c r="CK38" s="619"/>
      <c r="CL38" s="619"/>
      <c r="CM38" s="619"/>
      <c r="CN38" s="619"/>
      <c r="CO38" s="619"/>
      <c r="CP38" s="619"/>
      <c r="CQ38" s="620"/>
      <c r="CR38" s="621">
        <v>514075</v>
      </c>
      <c r="CS38" s="622"/>
      <c r="CT38" s="622"/>
      <c r="CU38" s="622"/>
      <c r="CV38" s="622"/>
      <c r="CW38" s="622"/>
      <c r="CX38" s="622"/>
      <c r="CY38" s="623"/>
      <c r="CZ38" s="624">
        <v>5.9</v>
      </c>
      <c r="DA38" s="636"/>
      <c r="DB38" s="636"/>
      <c r="DC38" s="637"/>
      <c r="DD38" s="627">
        <v>434604</v>
      </c>
      <c r="DE38" s="622"/>
      <c r="DF38" s="622"/>
      <c r="DG38" s="622"/>
      <c r="DH38" s="622"/>
      <c r="DI38" s="622"/>
      <c r="DJ38" s="622"/>
      <c r="DK38" s="623"/>
      <c r="DL38" s="627">
        <v>434604</v>
      </c>
      <c r="DM38" s="622"/>
      <c r="DN38" s="622"/>
      <c r="DO38" s="622"/>
      <c r="DP38" s="622"/>
      <c r="DQ38" s="622"/>
      <c r="DR38" s="622"/>
      <c r="DS38" s="622"/>
      <c r="DT38" s="622"/>
      <c r="DU38" s="622"/>
      <c r="DV38" s="623"/>
      <c r="DW38" s="624">
        <v>8</v>
      </c>
      <c r="DX38" s="636"/>
      <c r="DY38" s="636"/>
      <c r="DZ38" s="636"/>
      <c r="EA38" s="636"/>
      <c r="EB38" s="636"/>
      <c r="EC38" s="652"/>
    </row>
    <row r="39" spans="2:133" ht="11.25" customHeight="1" x14ac:dyDescent="0.15">
      <c r="B39" s="618" t="s">
        <v>349</v>
      </c>
      <c r="C39" s="619"/>
      <c r="D39" s="619"/>
      <c r="E39" s="619"/>
      <c r="F39" s="619"/>
      <c r="G39" s="619"/>
      <c r="H39" s="619"/>
      <c r="I39" s="619"/>
      <c r="J39" s="619"/>
      <c r="K39" s="619"/>
      <c r="L39" s="619"/>
      <c r="M39" s="619"/>
      <c r="N39" s="619"/>
      <c r="O39" s="619"/>
      <c r="P39" s="619"/>
      <c r="Q39" s="620"/>
      <c r="R39" s="621" t="s">
        <v>243</v>
      </c>
      <c r="S39" s="622"/>
      <c r="T39" s="622"/>
      <c r="U39" s="622"/>
      <c r="V39" s="622"/>
      <c r="W39" s="622"/>
      <c r="X39" s="622"/>
      <c r="Y39" s="623"/>
      <c r="Z39" s="663" t="s">
        <v>237</v>
      </c>
      <c r="AA39" s="663"/>
      <c r="AB39" s="663"/>
      <c r="AC39" s="663"/>
      <c r="AD39" s="664" t="s">
        <v>237</v>
      </c>
      <c r="AE39" s="664"/>
      <c r="AF39" s="664"/>
      <c r="AG39" s="664"/>
      <c r="AH39" s="664"/>
      <c r="AI39" s="664"/>
      <c r="AJ39" s="664"/>
      <c r="AK39" s="664"/>
      <c r="AL39" s="624" t="s">
        <v>133</v>
      </c>
      <c r="AM39" s="625"/>
      <c r="AN39" s="625"/>
      <c r="AO39" s="665"/>
      <c r="AQ39" s="658" t="s">
        <v>350</v>
      </c>
      <c r="AR39" s="659"/>
      <c r="AS39" s="659"/>
      <c r="AT39" s="659"/>
      <c r="AU39" s="659"/>
      <c r="AV39" s="659"/>
      <c r="AW39" s="659"/>
      <c r="AX39" s="659"/>
      <c r="AY39" s="660"/>
      <c r="AZ39" s="621">
        <v>77916</v>
      </c>
      <c r="BA39" s="622"/>
      <c r="BB39" s="622"/>
      <c r="BC39" s="622"/>
      <c r="BD39" s="634"/>
      <c r="BE39" s="634"/>
      <c r="BF39" s="661"/>
      <c r="BG39" s="618" t="s">
        <v>351</v>
      </c>
      <c r="BH39" s="619"/>
      <c r="BI39" s="619"/>
      <c r="BJ39" s="619"/>
      <c r="BK39" s="619"/>
      <c r="BL39" s="619"/>
      <c r="BM39" s="619"/>
      <c r="BN39" s="619"/>
      <c r="BO39" s="619"/>
      <c r="BP39" s="619"/>
      <c r="BQ39" s="619"/>
      <c r="BR39" s="619"/>
      <c r="BS39" s="619"/>
      <c r="BT39" s="619"/>
      <c r="BU39" s="620"/>
      <c r="BV39" s="621">
        <v>2205</v>
      </c>
      <c r="BW39" s="622"/>
      <c r="BX39" s="622"/>
      <c r="BY39" s="622"/>
      <c r="BZ39" s="622"/>
      <c r="CA39" s="622"/>
      <c r="CB39" s="662"/>
      <c r="CD39" s="618" t="s">
        <v>352</v>
      </c>
      <c r="CE39" s="619"/>
      <c r="CF39" s="619"/>
      <c r="CG39" s="619"/>
      <c r="CH39" s="619"/>
      <c r="CI39" s="619"/>
      <c r="CJ39" s="619"/>
      <c r="CK39" s="619"/>
      <c r="CL39" s="619"/>
      <c r="CM39" s="619"/>
      <c r="CN39" s="619"/>
      <c r="CO39" s="619"/>
      <c r="CP39" s="619"/>
      <c r="CQ39" s="620"/>
      <c r="CR39" s="621">
        <v>477289</v>
      </c>
      <c r="CS39" s="634"/>
      <c r="CT39" s="634"/>
      <c r="CU39" s="634"/>
      <c r="CV39" s="634"/>
      <c r="CW39" s="634"/>
      <c r="CX39" s="634"/>
      <c r="CY39" s="635"/>
      <c r="CZ39" s="624">
        <v>5.4</v>
      </c>
      <c r="DA39" s="636"/>
      <c r="DB39" s="636"/>
      <c r="DC39" s="637"/>
      <c r="DD39" s="627">
        <v>369638</v>
      </c>
      <c r="DE39" s="634"/>
      <c r="DF39" s="634"/>
      <c r="DG39" s="634"/>
      <c r="DH39" s="634"/>
      <c r="DI39" s="634"/>
      <c r="DJ39" s="634"/>
      <c r="DK39" s="635"/>
      <c r="DL39" s="627" t="s">
        <v>237</v>
      </c>
      <c r="DM39" s="634"/>
      <c r="DN39" s="634"/>
      <c r="DO39" s="634"/>
      <c r="DP39" s="634"/>
      <c r="DQ39" s="634"/>
      <c r="DR39" s="634"/>
      <c r="DS39" s="634"/>
      <c r="DT39" s="634"/>
      <c r="DU39" s="634"/>
      <c r="DV39" s="635"/>
      <c r="DW39" s="624" t="s">
        <v>143</v>
      </c>
      <c r="DX39" s="636"/>
      <c r="DY39" s="636"/>
      <c r="DZ39" s="636"/>
      <c r="EA39" s="636"/>
      <c r="EB39" s="636"/>
      <c r="EC39" s="652"/>
    </row>
    <row r="40" spans="2:133" ht="11.25" customHeight="1" x14ac:dyDescent="0.15">
      <c r="B40" s="618" t="s">
        <v>353</v>
      </c>
      <c r="C40" s="619"/>
      <c r="D40" s="619"/>
      <c r="E40" s="619"/>
      <c r="F40" s="619"/>
      <c r="G40" s="619"/>
      <c r="H40" s="619"/>
      <c r="I40" s="619"/>
      <c r="J40" s="619"/>
      <c r="K40" s="619"/>
      <c r="L40" s="619"/>
      <c r="M40" s="619"/>
      <c r="N40" s="619"/>
      <c r="O40" s="619"/>
      <c r="P40" s="619"/>
      <c r="Q40" s="620"/>
      <c r="R40" s="621">
        <v>71377</v>
      </c>
      <c r="S40" s="622"/>
      <c r="T40" s="622"/>
      <c r="U40" s="622"/>
      <c r="V40" s="622"/>
      <c r="W40" s="622"/>
      <c r="X40" s="622"/>
      <c r="Y40" s="623"/>
      <c r="Z40" s="663">
        <v>0.8</v>
      </c>
      <c r="AA40" s="663"/>
      <c r="AB40" s="663"/>
      <c r="AC40" s="663"/>
      <c r="AD40" s="664" t="s">
        <v>143</v>
      </c>
      <c r="AE40" s="664"/>
      <c r="AF40" s="664"/>
      <c r="AG40" s="664"/>
      <c r="AH40" s="664"/>
      <c r="AI40" s="664"/>
      <c r="AJ40" s="664"/>
      <c r="AK40" s="664"/>
      <c r="AL40" s="624" t="s">
        <v>143</v>
      </c>
      <c r="AM40" s="625"/>
      <c r="AN40" s="625"/>
      <c r="AO40" s="665"/>
      <c r="AQ40" s="658" t="s">
        <v>354</v>
      </c>
      <c r="AR40" s="659"/>
      <c r="AS40" s="659"/>
      <c r="AT40" s="659"/>
      <c r="AU40" s="659"/>
      <c r="AV40" s="659"/>
      <c r="AW40" s="659"/>
      <c r="AX40" s="659"/>
      <c r="AY40" s="660"/>
      <c r="AZ40" s="621">
        <v>21936</v>
      </c>
      <c r="BA40" s="622"/>
      <c r="BB40" s="622"/>
      <c r="BC40" s="622"/>
      <c r="BD40" s="634"/>
      <c r="BE40" s="634"/>
      <c r="BF40" s="661"/>
      <c r="BG40" s="666" t="s">
        <v>355</v>
      </c>
      <c r="BH40" s="667"/>
      <c r="BI40" s="667"/>
      <c r="BJ40" s="667"/>
      <c r="BK40" s="667"/>
      <c r="BL40" s="223"/>
      <c r="BM40" s="619" t="s">
        <v>356</v>
      </c>
      <c r="BN40" s="619"/>
      <c r="BO40" s="619"/>
      <c r="BP40" s="619"/>
      <c r="BQ40" s="619"/>
      <c r="BR40" s="619"/>
      <c r="BS40" s="619"/>
      <c r="BT40" s="619"/>
      <c r="BU40" s="620"/>
      <c r="BV40" s="621">
        <v>91</v>
      </c>
      <c r="BW40" s="622"/>
      <c r="BX40" s="622"/>
      <c r="BY40" s="622"/>
      <c r="BZ40" s="622"/>
      <c r="CA40" s="622"/>
      <c r="CB40" s="662"/>
      <c r="CD40" s="618" t="s">
        <v>357</v>
      </c>
      <c r="CE40" s="619"/>
      <c r="CF40" s="619"/>
      <c r="CG40" s="619"/>
      <c r="CH40" s="619"/>
      <c r="CI40" s="619"/>
      <c r="CJ40" s="619"/>
      <c r="CK40" s="619"/>
      <c r="CL40" s="619"/>
      <c r="CM40" s="619"/>
      <c r="CN40" s="619"/>
      <c r="CO40" s="619"/>
      <c r="CP40" s="619"/>
      <c r="CQ40" s="620"/>
      <c r="CR40" s="621">
        <v>179147</v>
      </c>
      <c r="CS40" s="622"/>
      <c r="CT40" s="622"/>
      <c r="CU40" s="622"/>
      <c r="CV40" s="622"/>
      <c r="CW40" s="622"/>
      <c r="CX40" s="622"/>
      <c r="CY40" s="623"/>
      <c r="CZ40" s="624">
        <v>2</v>
      </c>
      <c r="DA40" s="636"/>
      <c r="DB40" s="636"/>
      <c r="DC40" s="637"/>
      <c r="DD40" s="627">
        <v>139147</v>
      </c>
      <c r="DE40" s="622"/>
      <c r="DF40" s="622"/>
      <c r="DG40" s="622"/>
      <c r="DH40" s="622"/>
      <c r="DI40" s="622"/>
      <c r="DJ40" s="622"/>
      <c r="DK40" s="623"/>
      <c r="DL40" s="627" t="s">
        <v>237</v>
      </c>
      <c r="DM40" s="622"/>
      <c r="DN40" s="622"/>
      <c r="DO40" s="622"/>
      <c r="DP40" s="622"/>
      <c r="DQ40" s="622"/>
      <c r="DR40" s="622"/>
      <c r="DS40" s="622"/>
      <c r="DT40" s="622"/>
      <c r="DU40" s="622"/>
      <c r="DV40" s="623"/>
      <c r="DW40" s="624" t="s">
        <v>237</v>
      </c>
      <c r="DX40" s="636"/>
      <c r="DY40" s="636"/>
      <c r="DZ40" s="636"/>
      <c r="EA40" s="636"/>
      <c r="EB40" s="636"/>
      <c r="EC40" s="652"/>
    </row>
    <row r="41" spans="2:133" ht="11.25" customHeight="1" x14ac:dyDescent="0.15">
      <c r="B41" s="602" t="s">
        <v>358</v>
      </c>
      <c r="C41" s="603"/>
      <c r="D41" s="603"/>
      <c r="E41" s="603"/>
      <c r="F41" s="603"/>
      <c r="G41" s="603"/>
      <c r="H41" s="603"/>
      <c r="I41" s="603"/>
      <c r="J41" s="603"/>
      <c r="K41" s="603"/>
      <c r="L41" s="603"/>
      <c r="M41" s="603"/>
      <c r="N41" s="603"/>
      <c r="O41" s="603"/>
      <c r="P41" s="603"/>
      <c r="Q41" s="604"/>
      <c r="R41" s="605">
        <v>9012667</v>
      </c>
      <c r="S41" s="649"/>
      <c r="T41" s="649"/>
      <c r="U41" s="649"/>
      <c r="V41" s="649"/>
      <c r="W41" s="649"/>
      <c r="X41" s="649"/>
      <c r="Y41" s="653"/>
      <c r="Z41" s="654">
        <v>100</v>
      </c>
      <c r="AA41" s="654"/>
      <c r="AB41" s="654"/>
      <c r="AC41" s="654"/>
      <c r="AD41" s="655">
        <v>5391903</v>
      </c>
      <c r="AE41" s="655"/>
      <c r="AF41" s="655"/>
      <c r="AG41" s="655"/>
      <c r="AH41" s="655"/>
      <c r="AI41" s="655"/>
      <c r="AJ41" s="655"/>
      <c r="AK41" s="655"/>
      <c r="AL41" s="608">
        <v>100</v>
      </c>
      <c r="AM41" s="656"/>
      <c r="AN41" s="656"/>
      <c r="AO41" s="657"/>
      <c r="AQ41" s="658" t="s">
        <v>359</v>
      </c>
      <c r="AR41" s="659"/>
      <c r="AS41" s="659"/>
      <c r="AT41" s="659"/>
      <c r="AU41" s="659"/>
      <c r="AV41" s="659"/>
      <c r="AW41" s="659"/>
      <c r="AX41" s="659"/>
      <c r="AY41" s="660"/>
      <c r="AZ41" s="621">
        <v>74132</v>
      </c>
      <c r="BA41" s="622"/>
      <c r="BB41" s="622"/>
      <c r="BC41" s="622"/>
      <c r="BD41" s="634"/>
      <c r="BE41" s="634"/>
      <c r="BF41" s="661"/>
      <c r="BG41" s="666"/>
      <c r="BH41" s="667"/>
      <c r="BI41" s="667"/>
      <c r="BJ41" s="667"/>
      <c r="BK41" s="667"/>
      <c r="BL41" s="223"/>
      <c r="BM41" s="619" t="s">
        <v>360</v>
      </c>
      <c r="BN41" s="619"/>
      <c r="BO41" s="619"/>
      <c r="BP41" s="619"/>
      <c r="BQ41" s="619"/>
      <c r="BR41" s="619"/>
      <c r="BS41" s="619"/>
      <c r="BT41" s="619"/>
      <c r="BU41" s="620"/>
      <c r="BV41" s="621" t="s">
        <v>133</v>
      </c>
      <c r="BW41" s="622"/>
      <c r="BX41" s="622"/>
      <c r="BY41" s="622"/>
      <c r="BZ41" s="622"/>
      <c r="CA41" s="622"/>
      <c r="CB41" s="662"/>
      <c r="CD41" s="618" t="s">
        <v>361</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133</v>
      </c>
      <c r="DA41" s="636"/>
      <c r="DB41" s="636"/>
      <c r="DC41" s="637"/>
      <c r="DD41" s="627" t="s">
        <v>133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354</v>
      </c>
      <c r="AR42" s="647"/>
      <c r="AS42" s="647"/>
      <c r="AT42" s="647"/>
      <c r="AU42" s="647"/>
      <c r="AV42" s="647"/>
      <c r="AW42" s="647"/>
      <c r="AX42" s="647"/>
      <c r="AY42" s="648"/>
      <c r="AZ42" s="605">
        <v>439943</v>
      </c>
      <c r="BA42" s="649"/>
      <c r="BB42" s="649"/>
      <c r="BC42" s="649"/>
      <c r="BD42" s="606"/>
      <c r="BE42" s="606"/>
      <c r="BF42" s="650"/>
      <c r="BG42" s="668"/>
      <c r="BH42" s="669"/>
      <c r="BI42" s="669"/>
      <c r="BJ42" s="669"/>
      <c r="BK42" s="669"/>
      <c r="BL42" s="224"/>
      <c r="BM42" s="603" t="s">
        <v>362</v>
      </c>
      <c r="BN42" s="603"/>
      <c r="BO42" s="603"/>
      <c r="BP42" s="603"/>
      <c r="BQ42" s="603"/>
      <c r="BR42" s="603"/>
      <c r="BS42" s="603"/>
      <c r="BT42" s="603"/>
      <c r="BU42" s="604"/>
      <c r="BV42" s="605">
        <v>445</v>
      </c>
      <c r="BW42" s="649"/>
      <c r="BX42" s="649"/>
      <c r="BY42" s="649"/>
      <c r="BZ42" s="649"/>
      <c r="CA42" s="649"/>
      <c r="CB42" s="651"/>
      <c r="CD42" s="618" t="s">
        <v>363</v>
      </c>
      <c r="CE42" s="619"/>
      <c r="CF42" s="619"/>
      <c r="CG42" s="619"/>
      <c r="CH42" s="619"/>
      <c r="CI42" s="619"/>
      <c r="CJ42" s="619"/>
      <c r="CK42" s="619"/>
      <c r="CL42" s="619"/>
      <c r="CM42" s="619"/>
      <c r="CN42" s="619"/>
      <c r="CO42" s="619"/>
      <c r="CP42" s="619"/>
      <c r="CQ42" s="620"/>
      <c r="CR42" s="621">
        <v>613024</v>
      </c>
      <c r="CS42" s="634"/>
      <c r="CT42" s="634"/>
      <c r="CU42" s="634"/>
      <c r="CV42" s="634"/>
      <c r="CW42" s="634"/>
      <c r="CX42" s="634"/>
      <c r="CY42" s="635"/>
      <c r="CZ42" s="624">
        <v>7</v>
      </c>
      <c r="DA42" s="636"/>
      <c r="DB42" s="636"/>
      <c r="DC42" s="637"/>
      <c r="DD42" s="627">
        <v>133943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364</v>
      </c>
      <c r="CD43" s="618" t="s">
        <v>365</v>
      </c>
      <c r="CE43" s="619"/>
      <c r="CF43" s="619"/>
      <c r="CG43" s="619"/>
      <c r="CH43" s="619"/>
      <c r="CI43" s="619"/>
      <c r="CJ43" s="619"/>
      <c r="CK43" s="619"/>
      <c r="CL43" s="619"/>
      <c r="CM43" s="619"/>
      <c r="CN43" s="619"/>
      <c r="CO43" s="619"/>
      <c r="CP43" s="619"/>
      <c r="CQ43" s="620"/>
      <c r="CR43" s="621">
        <v>2371</v>
      </c>
      <c r="CS43" s="634"/>
      <c r="CT43" s="634"/>
      <c r="CU43" s="634"/>
      <c r="CV43" s="634"/>
      <c r="CW43" s="634"/>
      <c r="CX43" s="634"/>
      <c r="CY43" s="635"/>
      <c r="CZ43" s="624">
        <v>0</v>
      </c>
      <c r="DA43" s="636"/>
      <c r="DB43" s="636"/>
      <c r="DC43" s="637"/>
      <c r="DD43" s="627">
        <v>2371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314</v>
      </c>
      <c r="CE44" s="641"/>
      <c r="CF44" s="618" t="s">
        <v>367</v>
      </c>
      <c r="CG44" s="619"/>
      <c r="CH44" s="619"/>
      <c r="CI44" s="619"/>
      <c r="CJ44" s="619"/>
      <c r="CK44" s="619"/>
      <c r="CL44" s="619"/>
      <c r="CM44" s="619"/>
      <c r="CN44" s="619"/>
      <c r="CO44" s="619"/>
      <c r="CP44" s="619"/>
      <c r="CQ44" s="620"/>
      <c r="CR44" s="621">
        <v>613024</v>
      </c>
      <c r="CS44" s="622"/>
      <c r="CT44" s="622"/>
      <c r="CU44" s="622"/>
      <c r="CV44" s="622"/>
      <c r="CW44" s="622"/>
      <c r="CX44" s="622"/>
      <c r="CY44" s="623"/>
      <c r="CZ44" s="624">
        <v>7</v>
      </c>
      <c r="DA44" s="625"/>
      <c r="DB44" s="625"/>
      <c r="DC44" s="626"/>
      <c r="DD44" s="627">
        <v>133943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149047</v>
      </c>
      <c r="CS45" s="634"/>
      <c r="CT45" s="634"/>
      <c r="CU45" s="634"/>
      <c r="CV45" s="634"/>
      <c r="CW45" s="634"/>
      <c r="CX45" s="634"/>
      <c r="CY45" s="635"/>
      <c r="CZ45" s="624">
        <v>1.7</v>
      </c>
      <c r="DA45" s="636"/>
      <c r="DB45" s="636"/>
      <c r="DC45" s="637"/>
      <c r="DD45" s="627">
        <v>20917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370</v>
      </c>
      <c r="CG46" s="619"/>
      <c r="CH46" s="619"/>
      <c r="CI46" s="619"/>
      <c r="CJ46" s="619"/>
      <c r="CK46" s="619"/>
      <c r="CL46" s="619"/>
      <c r="CM46" s="619"/>
      <c r="CN46" s="619"/>
      <c r="CO46" s="619"/>
      <c r="CP46" s="619"/>
      <c r="CQ46" s="620"/>
      <c r="CR46" s="621">
        <v>446977</v>
      </c>
      <c r="CS46" s="622"/>
      <c r="CT46" s="622"/>
      <c r="CU46" s="622"/>
      <c r="CV46" s="622"/>
      <c r="CW46" s="622"/>
      <c r="CX46" s="622"/>
      <c r="CY46" s="623"/>
      <c r="CZ46" s="624">
        <v>5.0999999999999996</v>
      </c>
      <c r="DA46" s="625"/>
      <c r="DB46" s="625"/>
      <c r="DC46" s="626"/>
      <c r="DD46" s="627">
        <v>110426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371</v>
      </c>
      <c r="CG47" s="619"/>
      <c r="CH47" s="619"/>
      <c r="CI47" s="619"/>
      <c r="CJ47" s="619"/>
      <c r="CK47" s="619"/>
      <c r="CL47" s="619"/>
      <c r="CM47" s="619"/>
      <c r="CN47" s="619"/>
      <c r="CO47" s="619"/>
      <c r="CP47" s="619"/>
      <c r="CQ47" s="620"/>
      <c r="CR47" s="621" t="s">
        <v>237</v>
      </c>
      <c r="CS47" s="634"/>
      <c r="CT47" s="634"/>
      <c r="CU47" s="634"/>
      <c r="CV47" s="634"/>
      <c r="CW47" s="634"/>
      <c r="CX47" s="634"/>
      <c r="CY47" s="635"/>
      <c r="CZ47" s="624" t="s">
        <v>237</v>
      </c>
      <c r="DA47" s="636"/>
      <c r="DB47" s="636"/>
      <c r="DC47" s="637"/>
      <c r="DD47" s="627" t="s">
        <v>133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372</v>
      </c>
      <c r="CG48" s="619"/>
      <c r="CH48" s="619"/>
      <c r="CI48" s="619"/>
      <c r="CJ48" s="619"/>
      <c r="CK48" s="619"/>
      <c r="CL48" s="619"/>
      <c r="CM48" s="619"/>
      <c r="CN48" s="619"/>
      <c r="CO48" s="619"/>
      <c r="CP48" s="619"/>
      <c r="CQ48" s="620"/>
      <c r="CR48" s="621" t="s">
        <v>133</v>
      </c>
      <c r="CS48" s="622"/>
      <c r="CT48" s="622"/>
      <c r="CU48" s="622"/>
      <c r="CV48" s="622"/>
      <c r="CW48" s="622"/>
      <c r="CX48" s="622"/>
      <c r="CY48" s="623"/>
      <c r="CZ48" s="624" t="s">
        <v>237</v>
      </c>
      <c r="DA48" s="625"/>
      <c r="DB48" s="625"/>
      <c r="DC48" s="626"/>
      <c r="DD48" s="627" t="s">
        <v>133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373</v>
      </c>
      <c r="CE49" s="603"/>
      <c r="CF49" s="603"/>
      <c r="CG49" s="603"/>
      <c r="CH49" s="603"/>
      <c r="CI49" s="603"/>
      <c r="CJ49" s="603"/>
      <c r="CK49" s="603"/>
      <c r="CL49" s="603"/>
      <c r="CM49" s="603"/>
      <c r="CN49" s="603"/>
      <c r="CO49" s="603"/>
      <c r="CP49" s="603"/>
      <c r="CQ49" s="604"/>
      <c r="CR49" s="605">
        <v>8779096</v>
      </c>
      <c r="CS49" s="606"/>
      <c r="CT49" s="606"/>
      <c r="CU49" s="606"/>
      <c r="CV49" s="606"/>
      <c r="CW49" s="606"/>
      <c r="CX49" s="606"/>
      <c r="CY49" s="607"/>
      <c r="CZ49" s="608">
        <v>100</v>
      </c>
      <c r="DA49" s="609"/>
      <c r="DB49" s="609"/>
      <c r="DC49" s="610"/>
      <c r="DD49" s="611">
        <v>6426058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oiw4d6beuOLdD+oRjLnq2bFQoMZmMZ8ShSOOYuFu30W8UCHmN0Pd9ZPZx+GC7olAKUfuy3Ox1keg+FUhHCmnA==" saltValue="JPOUFkIytTJhFCGoLvh6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7" zoomScale="70" zoomScaleNormal="25" zoomScaleSheetLayoutView="70" workbookViewId="0">
      <selection activeCell="CH18" sqref="CH18:CL1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374</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375</v>
      </c>
      <c r="DK2" s="1109"/>
      <c r="DL2" s="1109"/>
      <c r="DM2" s="1109"/>
      <c r="DN2" s="1109"/>
      <c r="DO2" s="1110"/>
      <c r="DP2" s="228"/>
      <c r="DQ2" s="1108" t="s">
        <v>376</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379</v>
      </c>
      <c r="B5" s="1004"/>
      <c r="C5" s="1004"/>
      <c r="D5" s="1004"/>
      <c r="E5" s="1004"/>
      <c r="F5" s="1004"/>
      <c r="G5" s="1004"/>
      <c r="H5" s="1004"/>
      <c r="I5" s="1004"/>
      <c r="J5" s="1004"/>
      <c r="K5" s="1004"/>
      <c r="L5" s="1004"/>
      <c r="M5" s="1004"/>
      <c r="N5" s="1004"/>
      <c r="O5" s="1004"/>
      <c r="P5" s="1005"/>
      <c r="Q5" s="989" t="s">
        <v>380</v>
      </c>
      <c r="R5" s="990"/>
      <c r="S5" s="990"/>
      <c r="T5" s="990"/>
      <c r="U5" s="991"/>
      <c r="V5" s="989" t="s">
        <v>381</v>
      </c>
      <c r="W5" s="990"/>
      <c r="X5" s="990"/>
      <c r="Y5" s="990"/>
      <c r="Z5" s="991"/>
      <c r="AA5" s="989" t="s">
        <v>382</v>
      </c>
      <c r="AB5" s="990"/>
      <c r="AC5" s="990"/>
      <c r="AD5" s="990"/>
      <c r="AE5" s="990"/>
      <c r="AF5" s="1111" t="s">
        <v>383</v>
      </c>
      <c r="AG5" s="990"/>
      <c r="AH5" s="990"/>
      <c r="AI5" s="990"/>
      <c r="AJ5" s="995"/>
      <c r="AK5" s="990" t="s">
        <v>384</v>
      </c>
      <c r="AL5" s="990"/>
      <c r="AM5" s="990"/>
      <c r="AN5" s="990"/>
      <c r="AO5" s="991"/>
      <c r="AP5" s="989" t="s">
        <v>385</v>
      </c>
      <c r="AQ5" s="990"/>
      <c r="AR5" s="990"/>
      <c r="AS5" s="990"/>
      <c r="AT5" s="991"/>
      <c r="AU5" s="989" t="s">
        <v>386</v>
      </c>
      <c r="AV5" s="990"/>
      <c r="AW5" s="990"/>
      <c r="AX5" s="990"/>
      <c r="AY5" s="995"/>
      <c r="AZ5" s="232"/>
      <c r="BA5" s="232"/>
      <c r="BB5" s="232"/>
      <c r="BC5" s="232"/>
      <c r="BD5" s="232"/>
      <c r="BE5" s="233"/>
      <c r="BF5" s="233"/>
      <c r="BG5" s="233"/>
      <c r="BH5" s="233"/>
      <c r="BI5" s="233"/>
      <c r="BJ5" s="233"/>
      <c r="BK5" s="233"/>
      <c r="BL5" s="233"/>
      <c r="BM5" s="233"/>
      <c r="BN5" s="233"/>
      <c r="BO5" s="233"/>
      <c r="BP5" s="233"/>
      <c r="BQ5" s="1003" t="s">
        <v>387</v>
      </c>
      <c r="BR5" s="1004"/>
      <c r="BS5" s="1004"/>
      <c r="BT5" s="1004"/>
      <c r="BU5" s="1004"/>
      <c r="BV5" s="1004"/>
      <c r="BW5" s="1004"/>
      <c r="BX5" s="1004"/>
      <c r="BY5" s="1004"/>
      <c r="BZ5" s="1004"/>
      <c r="CA5" s="1004"/>
      <c r="CB5" s="1004"/>
      <c r="CC5" s="1004"/>
      <c r="CD5" s="1004"/>
      <c r="CE5" s="1004"/>
      <c r="CF5" s="1004"/>
      <c r="CG5" s="1005"/>
      <c r="CH5" s="989" t="s">
        <v>388</v>
      </c>
      <c r="CI5" s="990"/>
      <c r="CJ5" s="990"/>
      <c r="CK5" s="990"/>
      <c r="CL5" s="991"/>
      <c r="CM5" s="989" t="s">
        <v>389</v>
      </c>
      <c r="CN5" s="990"/>
      <c r="CO5" s="990"/>
      <c r="CP5" s="990"/>
      <c r="CQ5" s="991"/>
      <c r="CR5" s="989" t="s">
        <v>390</v>
      </c>
      <c r="CS5" s="990"/>
      <c r="CT5" s="990"/>
      <c r="CU5" s="990"/>
      <c r="CV5" s="991"/>
      <c r="CW5" s="989" t="s">
        <v>391</v>
      </c>
      <c r="CX5" s="990"/>
      <c r="CY5" s="990"/>
      <c r="CZ5" s="990"/>
      <c r="DA5" s="991"/>
      <c r="DB5" s="989" t="s">
        <v>392</v>
      </c>
      <c r="DC5" s="990"/>
      <c r="DD5" s="990"/>
      <c r="DE5" s="990"/>
      <c r="DF5" s="991"/>
      <c r="DG5" s="1101" t="s">
        <v>393</v>
      </c>
      <c r="DH5" s="1102"/>
      <c r="DI5" s="1102"/>
      <c r="DJ5" s="1102"/>
      <c r="DK5" s="1103"/>
      <c r="DL5" s="1101" t="s">
        <v>394</v>
      </c>
      <c r="DM5" s="1102"/>
      <c r="DN5" s="1102"/>
      <c r="DO5" s="1102"/>
      <c r="DP5" s="1103"/>
      <c r="DQ5" s="989" t="s">
        <v>395</v>
      </c>
      <c r="DR5" s="990"/>
      <c r="DS5" s="990"/>
      <c r="DT5" s="990"/>
      <c r="DU5" s="991"/>
      <c r="DV5" s="989" t="s">
        <v>386</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396</v>
      </c>
      <c r="C7" s="1045"/>
      <c r="D7" s="1045"/>
      <c r="E7" s="1045"/>
      <c r="F7" s="1045"/>
      <c r="G7" s="1045"/>
      <c r="H7" s="1045"/>
      <c r="I7" s="1045"/>
      <c r="J7" s="1045"/>
      <c r="K7" s="1045"/>
      <c r="L7" s="1045"/>
      <c r="M7" s="1045"/>
      <c r="N7" s="1045"/>
      <c r="O7" s="1045"/>
      <c r="P7" s="1046"/>
      <c r="Q7" s="1090">
        <v>8915</v>
      </c>
      <c r="R7" s="1091"/>
      <c r="S7" s="1091"/>
      <c r="T7" s="1091"/>
      <c r="U7" s="1091"/>
      <c r="V7" s="1091">
        <v>8691</v>
      </c>
      <c r="W7" s="1091"/>
      <c r="X7" s="1091"/>
      <c r="Y7" s="1091"/>
      <c r="Z7" s="1091"/>
      <c r="AA7" s="1091">
        <v>224</v>
      </c>
      <c r="AB7" s="1091"/>
      <c r="AC7" s="1091"/>
      <c r="AD7" s="1091"/>
      <c r="AE7" s="1092"/>
      <c r="AF7" s="1093">
        <v>175</v>
      </c>
      <c r="AG7" s="1094"/>
      <c r="AH7" s="1094"/>
      <c r="AI7" s="1094"/>
      <c r="AJ7" s="1095"/>
      <c r="AK7" s="1096">
        <v>7</v>
      </c>
      <c r="AL7" s="1097"/>
      <c r="AM7" s="1097"/>
      <c r="AN7" s="1097"/>
      <c r="AO7" s="1097"/>
      <c r="AP7" s="1097"/>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600</v>
      </c>
      <c r="BT7" s="1088"/>
      <c r="BU7" s="1088"/>
      <c r="BV7" s="1088"/>
      <c r="BW7" s="1088"/>
      <c r="BX7" s="1088"/>
      <c r="BY7" s="1088"/>
      <c r="BZ7" s="1088"/>
      <c r="CA7" s="1088"/>
      <c r="CB7" s="1088"/>
      <c r="CC7" s="1088"/>
      <c r="CD7" s="1088"/>
      <c r="CE7" s="1088"/>
      <c r="CF7" s="1088"/>
      <c r="CG7" s="1100"/>
      <c r="CH7" s="1084">
        <v>-19</v>
      </c>
      <c r="CI7" s="1085"/>
      <c r="CJ7" s="1085"/>
      <c r="CK7" s="1085"/>
      <c r="CL7" s="1086"/>
      <c r="CM7" s="1084">
        <v>128</v>
      </c>
      <c r="CN7" s="1085"/>
      <c r="CO7" s="1085"/>
      <c r="CP7" s="1085"/>
      <c r="CQ7" s="1086"/>
      <c r="CR7" s="1084">
        <v>42</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t="s">
        <v>397</v>
      </c>
      <c r="C8" s="1031"/>
      <c r="D8" s="1031"/>
      <c r="E8" s="1031"/>
      <c r="F8" s="1031"/>
      <c r="G8" s="1031"/>
      <c r="H8" s="1031"/>
      <c r="I8" s="1031"/>
      <c r="J8" s="1031"/>
      <c r="K8" s="1031"/>
      <c r="L8" s="1031"/>
      <c r="M8" s="1031"/>
      <c r="N8" s="1031"/>
      <c r="O8" s="1031"/>
      <c r="P8" s="1032"/>
      <c r="Q8" s="1038">
        <v>66</v>
      </c>
      <c r="R8" s="1039"/>
      <c r="S8" s="1039"/>
      <c r="T8" s="1039"/>
      <c r="U8" s="1039"/>
      <c r="V8" s="1039">
        <v>56</v>
      </c>
      <c r="W8" s="1039"/>
      <c r="X8" s="1039"/>
      <c r="Y8" s="1039"/>
      <c r="Z8" s="1039"/>
      <c r="AA8" s="1039">
        <v>10</v>
      </c>
      <c r="AB8" s="1039"/>
      <c r="AC8" s="1039"/>
      <c r="AD8" s="1039"/>
      <c r="AE8" s="1040"/>
      <c r="AF8" s="1035">
        <v>10</v>
      </c>
      <c r="AG8" s="1036"/>
      <c r="AH8" s="1036"/>
      <c r="AI8" s="1036"/>
      <c r="AJ8" s="1037"/>
      <c r="AK8" s="1080">
        <v>10</v>
      </c>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601</v>
      </c>
      <c r="BT8" s="1001"/>
      <c r="BU8" s="1001"/>
      <c r="BV8" s="1001"/>
      <c r="BW8" s="1001"/>
      <c r="BX8" s="1001"/>
      <c r="BY8" s="1001"/>
      <c r="BZ8" s="1001"/>
      <c r="CA8" s="1001"/>
      <c r="CB8" s="1001"/>
      <c r="CC8" s="1001"/>
      <c r="CD8" s="1001"/>
      <c r="CE8" s="1001"/>
      <c r="CF8" s="1001"/>
      <c r="CG8" s="1016"/>
      <c r="CH8" s="997">
        <v>0</v>
      </c>
      <c r="CI8" s="998"/>
      <c r="CJ8" s="998"/>
      <c r="CK8" s="998"/>
      <c r="CL8" s="999"/>
      <c r="CM8" s="997">
        <v>37</v>
      </c>
      <c r="CN8" s="998"/>
      <c r="CO8" s="998"/>
      <c r="CP8" s="998"/>
      <c r="CQ8" s="999"/>
      <c r="CR8" s="997">
        <v>2</v>
      </c>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t="s">
        <v>398</v>
      </c>
      <c r="C9" s="1031"/>
      <c r="D9" s="1031"/>
      <c r="E9" s="1031"/>
      <c r="F9" s="1031"/>
      <c r="G9" s="1031"/>
      <c r="H9" s="1031"/>
      <c r="I9" s="1031"/>
      <c r="J9" s="1031"/>
      <c r="K9" s="1031"/>
      <c r="L9" s="1031"/>
      <c r="M9" s="1031"/>
      <c r="N9" s="1031"/>
      <c r="O9" s="1031"/>
      <c r="P9" s="1032"/>
      <c r="Q9" s="1038">
        <v>35</v>
      </c>
      <c r="R9" s="1039"/>
      <c r="S9" s="1039"/>
      <c r="T9" s="1039"/>
      <c r="U9" s="1039"/>
      <c r="V9" s="1039">
        <v>35</v>
      </c>
      <c r="W9" s="1039"/>
      <c r="X9" s="1039"/>
      <c r="Y9" s="1039"/>
      <c r="Z9" s="1039"/>
      <c r="AA9" s="1039">
        <v>0</v>
      </c>
      <c r="AB9" s="1039"/>
      <c r="AC9" s="1039"/>
      <c r="AD9" s="1039"/>
      <c r="AE9" s="1040"/>
      <c r="AF9" s="1035">
        <v>0</v>
      </c>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t="s">
        <v>399</v>
      </c>
      <c r="C10" s="1031"/>
      <c r="D10" s="1031"/>
      <c r="E10" s="1031"/>
      <c r="F10" s="1031"/>
      <c r="G10" s="1031"/>
      <c r="H10" s="1031"/>
      <c r="I10" s="1031"/>
      <c r="J10" s="1031"/>
      <c r="K10" s="1031"/>
      <c r="L10" s="1031"/>
      <c r="M10" s="1031"/>
      <c r="N10" s="1031"/>
      <c r="O10" s="1031"/>
      <c r="P10" s="1032"/>
      <c r="Q10" s="1038">
        <v>10</v>
      </c>
      <c r="R10" s="1039"/>
      <c r="S10" s="1039"/>
      <c r="T10" s="1039"/>
      <c r="U10" s="1039"/>
      <c r="V10" s="1039">
        <v>10</v>
      </c>
      <c r="W10" s="1039"/>
      <c r="X10" s="1039"/>
      <c r="Y10" s="1039"/>
      <c r="Z10" s="1039"/>
      <c r="AA10" s="1039">
        <v>0</v>
      </c>
      <c r="AB10" s="1039"/>
      <c r="AC10" s="1039"/>
      <c r="AD10" s="1039"/>
      <c r="AE10" s="1040"/>
      <c r="AF10" s="1035" t="s">
        <v>133</v>
      </c>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t="s">
        <v>400</v>
      </c>
      <c r="C11" s="1031"/>
      <c r="D11" s="1031"/>
      <c r="E11" s="1031"/>
      <c r="F11" s="1031"/>
      <c r="G11" s="1031"/>
      <c r="H11" s="1031"/>
      <c r="I11" s="1031"/>
      <c r="J11" s="1031"/>
      <c r="K11" s="1031"/>
      <c r="L11" s="1031"/>
      <c r="M11" s="1031"/>
      <c r="N11" s="1031"/>
      <c r="O11" s="1031"/>
      <c r="P11" s="1032"/>
      <c r="Q11" s="1038">
        <v>2</v>
      </c>
      <c r="R11" s="1039"/>
      <c r="S11" s="1039"/>
      <c r="T11" s="1039"/>
      <c r="U11" s="1039"/>
      <c r="V11" s="1039">
        <v>2</v>
      </c>
      <c r="W11" s="1039"/>
      <c r="X11" s="1039"/>
      <c r="Y11" s="1039"/>
      <c r="Z11" s="1039"/>
      <c r="AA11" s="1039">
        <v>0</v>
      </c>
      <c r="AB11" s="1039"/>
      <c r="AC11" s="1039"/>
      <c r="AD11" s="1039"/>
      <c r="AE11" s="1040"/>
      <c r="AF11" s="1035" t="s">
        <v>401</v>
      </c>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402</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403</v>
      </c>
      <c r="B23" s="937" t="s">
        <v>404</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185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405</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406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407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379</v>
      </c>
      <c r="B26" s="1004"/>
      <c r="C26" s="1004"/>
      <c r="D26" s="1004"/>
      <c r="E26" s="1004"/>
      <c r="F26" s="1004"/>
      <c r="G26" s="1004"/>
      <c r="H26" s="1004"/>
      <c r="I26" s="1004"/>
      <c r="J26" s="1004"/>
      <c r="K26" s="1004"/>
      <c r="L26" s="1004"/>
      <c r="M26" s="1004"/>
      <c r="N26" s="1004"/>
      <c r="O26" s="1004"/>
      <c r="P26" s="1005"/>
      <c r="Q26" s="989" t="s">
        <v>408</v>
      </c>
      <c r="R26" s="990"/>
      <c r="S26" s="990"/>
      <c r="T26" s="990"/>
      <c r="U26" s="991"/>
      <c r="V26" s="989" t="s">
        <v>409</v>
      </c>
      <c r="W26" s="990"/>
      <c r="X26" s="990"/>
      <c r="Y26" s="990"/>
      <c r="Z26" s="991"/>
      <c r="AA26" s="989" t="s">
        <v>410</v>
      </c>
      <c r="AB26" s="990"/>
      <c r="AC26" s="990"/>
      <c r="AD26" s="990"/>
      <c r="AE26" s="990"/>
      <c r="AF26" s="1055" t="s">
        <v>411</v>
      </c>
      <c r="AG26" s="1010"/>
      <c r="AH26" s="1010"/>
      <c r="AI26" s="1010"/>
      <c r="AJ26" s="1056"/>
      <c r="AK26" s="990" t="s">
        <v>412</v>
      </c>
      <c r="AL26" s="990"/>
      <c r="AM26" s="990"/>
      <c r="AN26" s="990"/>
      <c r="AO26" s="991"/>
      <c r="AP26" s="989" t="s">
        <v>413</v>
      </c>
      <c r="AQ26" s="990"/>
      <c r="AR26" s="990"/>
      <c r="AS26" s="990"/>
      <c r="AT26" s="991"/>
      <c r="AU26" s="989" t="s">
        <v>414</v>
      </c>
      <c r="AV26" s="990"/>
      <c r="AW26" s="990"/>
      <c r="AX26" s="990"/>
      <c r="AY26" s="991"/>
      <c r="AZ26" s="989" t="s">
        <v>415</v>
      </c>
      <c r="BA26" s="990"/>
      <c r="BB26" s="990"/>
      <c r="BC26" s="990"/>
      <c r="BD26" s="991"/>
      <c r="BE26" s="989" t="s">
        <v>386</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416</v>
      </c>
      <c r="C28" s="1045"/>
      <c r="D28" s="1045"/>
      <c r="E28" s="1045"/>
      <c r="F28" s="1045"/>
      <c r="G28" s="1045"/>
      <c r="H28" s="1045"/>
      <c r="I28" s="1045"/>
      <c r="J28" s="1045"/>
      <c r="K28" s="1045"/>
      <c r="L28" s="1045"/>
      <c r="M28" s="1045"/>
      <c r="N28" s="1045"/>
      <c r="O28" s="1045"/>
      <c r="P28" s="1046"/>
      <c r="Q28" s="1047">
        <v>1347</v>
      </c>
      <c r="R28" s="1048"/>
      <c r="S28" s="1048"/>
      <c r="T28" s="1048"/>
      <c r="U28" s="1048"/>
      <c r="V28" s="1048">
        <v>1336</v>
      </c>
      <c r="W28" s="1048"/>
      <c r="X28" s="1048"/>
      <c r="Y28" s="1048"/>
      <c r="Z28" s="1048"/>
      <c r="AA28" s="1048">
        <v>11</v>
      </c>
      <c r="AB28" s="1048"/>
      <c r="AC28" s="1048"/>
      <c r="AD28" s="1048"/>
      <c r="AE28" s="1049"/>
      <c r="AF28" s="1050">
        <v>11</v>
      </c>
      <c r="AG28" s="1048"/>
      <c r="AH28" s="1048"/>
      <c r="AI28" s="1048"/>
      <c r="AJ28" s="1051"/>
      <c r="AK28" s="1052"/>
      <c r="AL28" s="1053"/>
      <c r="AM28" s="1053"/>
      <c r="AN28" s="1053"/>
      <c r="AO28" s="1053"/>
      <c r="AP28" s="1053"/>
      <c r="AQ28" s="1053"/>
      <c r="AR28" s="1053"/>
      <c r="AS28" s="1053"/>
      <c r="AT28" s="1053"/>
      <c r="AU28" s="1053"/>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417</v>
      </c>
      <c r="C29" s="1031"/>
      <c r="D29" s="1031"/>
      <c r="E29" s="1031"/>
      <c r="F29" s="1031"/>
      <c r="G29" s="1031"/>
      <c r="H29" s="1031"/>
      <c r="I29" s="1031"/>
      <c r="J29" s="1031"/>
      <c r="K29" s="1031"/>
      <c r="L29" s="1031"/>
      <c r="M29" s="1031"/>
      <c r="N29" s="1031"/>
      <c r="O29" s="1031"/>
      <c r="P29" s="1032"/>
      <c r="Q29" s="1038">
        <v>1484</v>
      </c>
      <c r="R29" s="1039"/>
      <c r="S29" s="1039"/>
      <c r="T29" s="1039"/>
      <c r="U29" s="1039"/>
      <c r="V29" s="1039">
        <v>1450</v>
      </c>
      <c r="W29" s="1039"/>
      <c r="X29" s="1039"/>
      <c r="Y29" s="1039"/>
      <c r="Z29" s="1039"/>
      <c r="AA29" s="1039">
        <v>34</v>
      </c>
      <c r="AB29" s="1039"/>
      <c r="AC29" s="1039"/>
      <c r="AD29" s="1039"/>
      <c r="AE29" s="1040"/>
      <c r="AF29" s="1035">
        <v>34</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418</v>
      </c>
      <c r="C30" s="1031"/>
      <c r="D30" s="1031"/>
      <c r="E30" s="1031"/>
      <c r="F30" s="1031"/>
      <c r="G30" s="1031"/>
      <c r="H30" s="1031"/>
      <c r="I30" s="1031"/>
      <c r="J30" s="1031"/>
      <c r="K30" s="1031"/>
      <c r="L30" s="1031"/>
      <c r="M30" s="1031"/>
      <c r="N30" s="1031"/>
      <c r="O30" s="1031"/>
      <c r="P30" s="1032"/>
      <c r="Q30" s="1038">
        <v>193</v>
      </c>
      <c r="R30" s="1039"/>
      <c r="S30" s="1039"/>
      <c r="T30" s="1039"/>
      <c r="U30" s="1039"/>
      <c r="V30" s="1039">
        <v>190</v>
      </c>
      <c r="W30" s="1039"/>
      <c r="X30" s="1039"/>
      <c r="Y30" s="1039"/>
      <c r="Z30" s="1039"/>
      <c r="AA30" s="1039">
        <v>3</v>
      </c>
      <c r="AB30" s="1039"/>
      <c r="AC30" s="1039"/>
      <c r="AD30" s="1039"/>
      <c r="AE30" s="1040"/>
      <c r="AF30" s="1035">
        <v>3</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419</v>
      </c>
      <c r="C31" s="1031"/>
      <c r="D31" s="1031"/>
      <c r="E31" s="1031"/>
      <c r="F31" s="1031"/>
      <c r="G31" s="1031"/>
      <c r="H31" s="1031"/>
      <c r="I31" s="1031"/>
      <c r="J31" s="1031"/>
      <c r="K31" s="1031"/>
      <c r="L31" s="1031"/>
      <c r="M31" s="1031"/>
      <c r="N31" s="1031"/>
      <c r="O31" s="1031"/>
      <c r="P31" s="1032"/>
      <c r="Q31" s="1038">
        <v>145</v>
      </c>
      <c r="R31" s="1039"/>
      <c r="S31" s="1039"/>
      <c r="T31" s="1039"/>
      <c r="U31" s="1039"/>
      <c r="V31" s="1039">
        <v>104</v>
      </c>
      <c r="W31" s="1039"/>
      <c r="X31" s="1039"/>
      <c r="Y31" s="1039"/>
      <c r="Z31" s="1039"/>
      <c r="AA31" s="1039">
        <v>41</v>
      </c>
      <c r="AB31" s="1039"/>
      <c r="AC31" s="1039"/>
      <c r="AD31" s="1039"/>
      <c r="AE31" s="1040"/>
      <c r="AF31" s="1035">
        <v>41</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420</v>
      </c>
      <c r="C32" s="1031"/>
      <c r="D32" s="1031"/>
      <c r="E32" s="1031"/>
      <c r="F32" s="1031"/>
      <c r="G32" s="1031"/>
      <c r="H32" s="1031"/>
      <c r="I32" s="1031"/>
      <c r="J32" s="1031"/>
      <c r="K32" s="1031"/>
      <c r="L32" s="1031"/>
      <c r="M32" s="1031"/>
      <c r="N32" s="1031"/>
      <c r="O32" s="1031"/>
      <c r="P32" s="1032"/>
      <c r="Q32" s="1038">
        <v>391</v>
      </c>
      <c r="R32" s="1039"/>
      <c r="S32" s="1039"/>
      <c r="T32" s="1039"/>
      <c r="U32" s="1039"/>
      <c r="V32" s="1039">
        <v>372</v>
      </c>
      <c r="W32" s="1039"/>
      <c r="X32" s="1039"/>
      <c r="Y32" s="1039"/>
      <c r="Z32" s="1039"/>
      <c r="AA32" s="1039">
        <v>19</v>
      </c>
      <c r="AB32" s="1039"/>
      <c r="AC32" s="1039"/>
      <c r="AD32" s="1039"/>
      <c r="AE32" s="1040"/>
      <c r="AF32" s="1035">
        <v>319</v>
      </c>
      <c r="AG32" s="1036"/>
      <c r="AH32" s="1036"/>
      <c r="AI32" s="1036"/>
      <c r="AJ32" s="1037"/>
      <c r="AK32" s="980"/>
      <c r="AL32" s="971"/>
      <c r="AM32" s="971"/>
      <c r="AN32" s="971"/>
      <c r="AO32" s="971"/>
      <c r="AP32" s="971">
        <v>2487</v>
      </c>
      <c r="AQ32" s="971"/>
      <c r="AR32" s="971"/>
      <c r="AS32" s="971"/>
      <c r="AT32" s="971"/>
      <c r="AU32" s="971">
        <v>1074</v>
      </c>
      <c r="AV32" s="971"/>
      <c r="AW32" s="971"/>
      <c r="AX32" s="971"/>
      <c r="AY32" s="971"/>
      <c r="AZ32" s="1041"/>
      <c r="BA32" s="1041"/>
      <c r="BB32" s="1041"/>
      <c r="BC32" s="1041"/>
      <c r="BD32" s="1041"/>
      <c r="BE32" s="972" t="s">
        <v>421</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422</v>
      </c>
      <c r="C33" s="1031"/>
      <c r="D33" s="1031"/>
      <c r="E33" s="1031"/>
      <c r="F33" s="1031"/>
      <c r="G33" s="1031"/>
      <c r="H33" s="1031"/>
      <c r="I33" s="1031"/>
      <c r="J33" s="1031"/>
      <c r="K33" s="1031"/>
      <c r="L33" s="1031"/>
      <c r="M33" s="1031"/>
      <c r="N33" s="1031"/>
      <c r="O33" s="1031"/>
      <c r="P33" s="1032"/>
      <c r="Q33" s="1038">
        <v>611</v>
      </c>
      <c r="R33" s="1039"/>
      <c r="S33" s="1039"/>
      <c r="T33" s="1039"/>
      <c r="U33" s="1039"/>
      <c r="V33" s="1039">
        <v>530</v>
      </c>
      <c r="W33" s="1039"/>
      <c r="X33" s="1039"/>
      <c r="Y33" s="1039"/>
      <c r="Z33" s="1039"/>
      <c r="AA33" s="1039">
        <v>81</v>
      </c>
      <c r="AB33" s="1039"/>
      <c r="AC33" s="1039"/>
      <c r="AD33" s="1039"/>
      <c r="AE33" s="1040"/>
      <c r="AF33" s="1035">
        <v>583</v>
      </c>
      <c r="AG33" s="1036"/>
      <c r="AH33" s="1036"/>
      <c r="AI33" s="1036"/>
      <c r="AJ33" s="1037"/>
      <c r="AK33" s="980"/>
      <c r="AL33" s="971"/>
      <c r="AM33" s="971"/>
      <c r="AN33" s="971"/>
      <c r="AO33" s="971"/>
      <c r="AP33" s="971">
        <v>4041</v>
      </c>
      <c r="AQ33" s="971"/>
      <c r="AR33" s="971"/>
      <c r="AS33" s="971"/>
      <c r="AT33" s="971"/>
      <c r="AU33" s="971">
        <v>2631</v>
      </c>
      <c r="AV33" s="971"/>
      <c r="AW33" s="971"/>
      <c r="AX33" s="971"/>
      <c r="AY33" s="971"/>
      <c r="AZ33" s="1041"/>
      <c r="BA33" s="1041"/>
      <c r="BB33" s="1041"/>
      <c r="BC33" s="1041"/>
      <c r="BD33" s="1041"/>
      <c r="BE33" s="972" t="s">
        <v>423</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t="s">
        <v>424</v>
      </c>
      <c r="C34" s="1031"/>
      <c r="D34" s="1031"/>
      <c r="E34" s="1031"/>
      <c r="F34" s="1031"/>
      <c r="G34" s="1031"/>
      <c r="H34" s="1031"/>
      <c r="I34" s="1031"/>
      <c r="J34" s="1031"/>
      <c r="K34" s="1031"/>
      <c r="L34" s="1031"/>
      <c r="M34" s="1031"/>
      <c r="N34" s="1031"/>
      <c r="O34" s="1031"/>
      <c r="P34" s="1032"/>
      <c r="Q34" s="1038">
        <v>3654</v>
      </c>
      <c r="R34" s="1039"/>
      <c r="S34" s="1039"/>
      <c r="T34" s="1039"/>
      <c r="U34" s="1039"/>
      <c r="V34" s="1039">
        <v>3345</v>
      </c>
      <c r="W34" s="1039"/>
      <c r="X34" s="1039"/>
      <c r="Y34" s="1039"/>
      <c r="Z34" s="1039"/>
      <c r="AA34" s="1039">
        <v>308</v>
      </c>
      <c r="AB34" s="1039"/>
      <c r="AC34" s="1039"/>
      <c r="AD34" s="1039"/>
      <c r="AE34" s="1040"/>
      <c r="AF34" s="1035">
        <v>1330</v>
      </c>
      <c r="AG34" s="1036"/>
      <c r="AH34" s="1036"/>
      <c r="AI34" s="1036"/>
      <c r="AJ34" s="1037"/>
      <c r="AK34" s="980"/>
      <c r="AL34" s="971"/>
      <c r="AM34" s="971"/>
      <c r="AN34" s="971"/>
      <c r="AO34" s="971"/>
      <c r="AP34" s="971">
        <v>3236</v>
      </c>
      <c r="AQ34" s="971"/>
      <c r="AR34" s="971"/>
      <c r="AS34" s="971"/>
      <c r="AT34" s="971"/>
      <c r="AU34" s="971">
        <v>1570</v>
      </c>
      <c r="AV34" s="971"/>
      <c r="AW34" s="971"/>
      <c r="AX34" s="971"/>
      <c r="AY34" s="971"/>
      <c r="AZ34" s="1041"/>
      <c r="BA34" s="1041"/>
      <c r="BB34" s="1041"/>
      <c r="BC34" s="1041"/>
      <c r="BD34" s="1041"/>
      <c r="BE34" s="972" t="s">
        <v>421</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t="s">
        <v>425</v>
      </c>
      <c r="C35" s="1031"/>
      <c r="D35" s="1031"/>
      <c r="E35" s="1031"/>
      <c r="F35" s="1031"/>
      <c r="G35" s="1031"/>
      <c r="H35" s="1031"/>
      <c r="I35" s="1031"/>
      <c r="J35" s="1031"/>
      <c r="K35" s="1031"/>
      <c r="L35" s="1031"/>
      <c r="M35" s="1031"/>
      <c r="N35" s="1031"/>
      <c r="O35" s="1031"/>
      <c r="P35" s="1032"/>
      <c r="Q35" s="1038">
        <v>45</v>
      </c>
      <c r="R35" s="1039"/>
      <c r="S35" s="1039"/>
      <c r="T35" s="1039"/>
      <c r="U35" s="1039"/>
      <c r="V35" s="1039">
        <v>45</v>
      </c>
      <c r="W35" s="1039"/>
      <c r="X35" s="1039"/>
      <c r="Y35" s="1039"/>
      <c r="Z35" s="1039"/>
      <c r="AA35" s="1039">
        <v>0</v>
      </c>
      <c r="AB35" s="1039"/>
      <c r="AC35" s="1039"/>
      <c r="AD35" s="1039"/>
      <c r="AE35" s="1040"/>
      <c r="AF35" s="1035" t="s">
        <v>401</v>
      </c>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t="s">
        <v>426</v>
      </c>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t="s">
        <v>427</v>
      </c>
      <c r="C36" s="1031"/>
      <c r="D36" s="1031"/>
      <c r="E36" s="1031"/>
      <c r="F36" s="1031"/>
      <c r="G36" s="1031"/>
      <c r="H36" s="1031"/>
      <c r="I36" s="1031"/>
      <c r="J36" s="1031"/>
      <c r="K36" s="1031"/>
      <c r="L36" s="1031"/>
      <c r="M36" s="1031"/>
      <c r="N36" s="1031"/>
      <c r="O36" s="1031"/>
      <c r="P36" s="1032"/>
      <c r="Q36" s="1038">
        <v>58</v>
      </c>
      <c r="R36" s="1039"/>
      <c r="S36" s="1039"/>
      <c r="T36" s="1039"/>
      <c r="U36" s="1039"/>
      <c r="V36" s="1039">
        <v>0</v>
      </c>
      <c r="W36" s="1039"/>
      <c r="X36" s="1039"/>
      <c r="Y36" s="1039"/>
      <c r="Z36" s="1039"/>
      <c r="AA36" s="1039">
        <v>58</v>
      </c>
      <c r="AB36" s="1039"/>
      <c r="AC36" s="1039"/>
      <c r="AD36" s="1039"/>
      <c r="AE36" s="1040"/>
      <c r="AF36" s="1035">
        <v>65</v>
      </c>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t="s">
        <v>426</v>
      </c>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428</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403</v>
      </c>
      <c r="B63" s="937" t="s">
        <v>429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2386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133</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430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431</v>
      </c>
      <c r="B66" s="1004"/>
      <c r="C66" s="1004"/>
      <c r="D66" s="1004"/>
      <c r="E66" s="1004"/>
      <c r="F66" s="1004"/>
      <c r="G66" s="1004"/>
      <c r="H66" s="1004"/>
      <c r="I66" s="1004"/>
      <c r="J66" s="1004"/>
      <c r="K66" s="1004"/>
      <c r="L66" s="1004"/>
      <c r="M66" s="1004"/>
      <c r="N66" s="1004"/>
      <c r="O66" s="1004"/>
      <c r="P66" s="1005"/>
      <c r="Q66" s="989" t="s">
        <v>432</v>
      </c>
      <c r="R66" s="990"/>
      <c r="S66" s="990"/>
      <c r="T66" s="990"/>
      <c r="U66" s="991"/>
      <c r="V66" s="989" t="s">
        <v>409</v>
      </c>
      <c r="W66" s="990"/>
      <c r="X66" s="990"/>
      <c r="Y66" s="990"/>
      <c r="Z66" s="991"/>
      <c r="AA66" s="989" t="s">
        <v>433</v>
      </c>
      <c r="AB66" s="990"/>
      <c r="AC66" s="990"/>
      <c r="AD66" s="990"/>
      <c r="AE66" s="991"/>
      <c r="AF66" s="1009" t="s">
        <v>434</v>
      </c>
      <c r="AG66" s="1010"/>
      <c r="AH66" s="1010"/>
      <c r="AI66" s="1010"/>
      <c r="AJ66" s="1011"/>
      <c r="AK66" s="989" t="s">
        <v>435</v>
      </c>
      <c r="AL66" s="1004"/>
      <c r="AM66" s="1004"/>
      <c r="AN66" s="1004"/>
      <c r="AO66" s="1005"/>
      <c r="AP66" s="989" t="s">
        <v>436</v>
      </c>
      <c r="AQ66" s="990"/>
      <c r="AR66" s="990"/>
      <c r="AS66" s="990"/>
      <c r="AT66" s="991"/>
      <c r="AU66" s="989" t="s">
        <v>437</v>
      </c>
      <c r="AV66" s="990"/>
      <c r="AW66" s="990"/>
      <c r="AX66" s="990"/>
      <c r="AY66" s="991"/>
      <c r="AZ66" s="989" t="s">
        <v>386</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594</v>
      </c>
      <c r="C68" s="986"/>
      <c r="D68" s="986"/>
      <c r="E68" s="986"/>
      <c r="F68" s="986"/>
      <c r="G68" s="986"/>
      <c r="H68" s="986"/>
      <c r="I68" s="986"/>
      <c r="J68" s="986"/>
      <c r="K68" s="986"/>
      <c r="L68" s="986"/>
      <c r="M68" s="986"/>
      <c r="N68" s="986"/>
      <c r="O68" s="986"/>
      <c r="P68" s="987"/>
      <c r="Q68" s="988">
        <v>194</v>
      </c>
      <c r="R68" s="982"/>
      <c r="S68" s="982"/>
      <c r="T68" s="982"/>
      <c r="U68" s="982"/>
      <c r="V68" s="982">
        <v>176</v>
      </c>
      <c r="W68" s="982"/>
      <c r="X68" s="982"/>
      <c r="Y68" s="982"/>
      <c r="Z68" s="982"/>
      <c r="AA68" s="982">
        <v>18</v>
      </c>
      <c r="AB68" s="982"/>
      <c r="AC68" s="982"/>
      <c r="AD68" s="982"/>
      <c r="AE68" s="982"/>
      <c r="AF68" s="982">
        <v>11</v>
      </c>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595</v>
      </c>
      <c r="C69" s="975"/>
      <c r="D69" s="975"/>
      <c r="E69" s="975"/>
      <c r="F69" s="975"/>
      <c r="G69" s="975"/>
      <c r="H69" s="975"/>
      <c r="I69" s="975"/>
      <c r="J69" s="975"/>
      <c r="K69" s="975"/>
      <c r="L69" s="975"/>
      <c r="M69" s="975"/>
      <c r="N69" s="975"/>
      <c r="O69" s="975"/>
      <c r="P69" s="976"/>
      <c r="Q69" s="977">
        <v>632</v>
      </c>
      <c r="R69" s="971"/>
      <c r="S69" s="971"/>
      <c r="T69" s="971"/>
      <c r="U69" s="971"/>
      <c r="V69" s="971">
        <v>625</v>
      </c>
      <c r="W69" s="971"/>
      <c r="X69" s="971"/>
      <c r="Y69" s="971"/>
      <c r="Z69" s="971"/>
      <c r="AA69" s="971">
        <v>7</v>
      </c>
      <c r="AB69" s="971"/>
      <c r="AC69" s="971"/>
      <c r="AD69" s="971"/>
      <c r="AE69" s="971"/>
      <c r="AF69" s="971">
        <v>7</v>
      </c>
      <c r="AG69" s="971"/>
      <c r="AH69" s="971"/>
      <c r="AI69" s="971"/>
      <c r="AJ69" s="971"/>
      <c r="AK69" s="971"/>
      <c r="AL69" s="971"/>
      <c r="AM69" s="971"/>
      <c r="AN69" s="971"/>
      <c r="AO69" s="971"/>
      <c r="AP69" s="971">
        <v>23</v>
      </c>
      <c r="AQ69" s="971"/>
      <c r="AR69" s="971"/>
      <c r="AS69" s="971"/>
      <c r="AT69" s="971"/>
      <c r="AU69" s="971">
        <v>12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596</v>
      </c>
      <c r="C70" s="975"/>
      <c r="D70" s="975"/>
      <c r="E70" s="975"/>
      <c r="F70" s="975"/>
      <c r="G70" s="975"/>
      <c r="H70" s="975"/>
      <c r="I70" s="975"/>
      <c r="J70" s="975"/>
      <c r="K70" s="975"/>
      <c r="L70" s="975"/>
      <c r="M70" s="975"/>
      <c r="N70" s="975"/>
      <c r="O70" s="975"/>
      <c r="P70" s="976"/>
      <c r="Q70" s="977">
        <v>11899</v>
      </c>
      <c r="R70" s="971"/>
      <c r="S70" s="971"/>
      <c r="T70" s="971"/>
      <c r="U70" s="971"/>
      <c r="V70" s="971">
        <v>10876</v>
      </c>
      <c r="W70" s="971"/>
      <c r="X70" s="971"/>
      <c r="Y70" s="971"/>
      <c r="Z70" s="971"/>
      <c r="AA70" s="971">
        <v>1023</v>
      </c>
      <c r="AB70" s="971"/>
      <c r="AC70" s="971"/>
      <c r="AD70" s="971"/>
      <c r="AE70" s="971"/>
      <c r="AF70" s="971">
        <v>1023</v>
      </c>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597</v>
      </c>
      <c r="C71" s="975"/>
      <c r="D71" s="975"/>
      <c r="E71" s="975"/>
      <c r="F71" s="975"/>
      <c r="G71" s="975"/>
      <c r="H71" s="975"/>
      <c r="I71" s="975"/>
      <c r="J71" s="975"/>
      <c r="K71" s="975"/>
      <c r="L71" s="975"/>
      <c r="M71" s="975"/>
      <c r="N71" s="975"/>
      <c r="O71" s="975"/>
      <c r="P71" s="976"/>
      <c r="Q71" s="977">
        <v>12</v>
      </c>
      <c r="R71" s="971"/>
      <c r="S71" s="971"/>
      <c r="T71" s="971"/>
      <c r="U71" s="971"/>
      <c r="V71" s="971">
        <v>11</v>
      </c>
      <c r="W71" s="971"/>
      <c r="X71" s="971"/>
      <c r="Y71" s="971"/>
      <c r="Z71" s="971"/>
      <c r="AA71" s="971">
        <v>1</v>
      </c>
      <c r="AB71" s="971"/>
      <c r="AC71" s="971"/>
      <c r="AD71" s="971"/>
      <c r="AE71" s="971"/>
      <c r="AF71" s="971">
        <v>1</v>
      </c>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598</v>
      </c>
      <c r="C72" s="975"/>
      <c r="D72" s="975"/>
      <c r="E72" s="975"/>
      <c r="F72" s="975"/>
      <c r="G72" s="975"/>
      <c r="H72" s="975"/>
      <c r="I72" s="975"/>
      <c r="J72" s="975"/>
      <c r="K72" s="975"/>
      <c r="L72" s="975"/>
      <c r="M72" s="975"/>
      <c r="N72" s="975"/>
      <c r="O72" s="975"/>
      <c r="P72" s="976"/>
      <c r="Q72" s="977">
        <v>560</v>
      </c>
      <c r="R72" s="971"/>
      <c r="S72" s="971"/>
      <c r="T72" s="971"/>
      <c r="U72" s="971"/>
      <c r="V72" s="971">
        <v>328</v>
      </c>
      <c r="W72" s="971"/>
      <c r="X72" s="971"/>
      <c r="Y72" s="971"/>
      <c r="Z72" s="971"/>
      <c r="AA72" s="971">
        <v>232</v>
      </c>
      <c r="AB72" s="971"/>
      <c r="AC72" s="971"/>
      <c r="AD72" s="971"/>
      <c r="AE72" s="971"/>
      <c r="AF72" s="971">
        <v>232</v>
      </c>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599</v>
      </c>
      <c r="C73" s="975"/>
      <c r="D73" s="975"/>
      <c r="E73" s="975"/>
      <c r="F73" s="975"/>
      <c r="G73" s="975"/>
      <c r="H73" s="975"/>
      <c r="I73" s="975"/>
      <c r="J73" s="975"/>
      <c r="K73" s="975"/>
      <c r="L73" s="975"/>
      <c r="M73" s="975"/>
      <c r="N73" s="975"/>
      <c r="O73" s="975"/>
      <c r="P73" s="976"/>
      <c r="Q73" s="977">
        <v>843822</v>
      </c>
      <c r="R73" s="971"/>
      <c r="S73" s="971"/>
      <c r="T73" s="971"/>
      <c r="U73" s="971"/>
      <c r="V73" s="971">
        <v>825694</v>
      </c>
      <c r="W73" s="971"/>
      <c r="X73" s="971"/>
      <c r="Y73" s="971"/>
      <c r="Z73" s="971"/>
      <c r="AA73" s="971">
        <v>18128</v>
      </c>
      <c r="AB73" s="971"/>
      <c r="AC73" s="971"/>
      <c r="AD73" s="971"/>
      <c r="AE73" s="971"/>
      <c r="AF73" s="971">
        <v>18128</v>
      </c>
      <c r="AG73" s="971"/>
      <c r="AH73" s="971"/>
      <c r="AI73" s="971"/>
      <c r="AJ73" s="971"/>
      <c r="AK73" s="971">
        <v>9864</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403</v>
      </c>
      <c r="B88" s="937" t="s">
        <v>438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403</v>
      </c>
      <c r="BR102" s="937" t="s">
        <v>439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447</v>
      </c>
      <c r="AB109" s="896"/>
      <c r="AC109" s="896"/>
      <c r="AD109" s="896"/>
      <c r="AE109" s="897"/>
      <c r="AF109" s="898" t="s">
        <v>448</v>
      </c>
      <c r="AG109" s="896"/>
      <c r="AH109" s="896"/>
      <c r="AI109" s="896"/>
      <c r="AJ109" s="897"/>
      <c r="AK109" s="898" t="s">
        <v>317</v>
      </c>
      <c r="AL109" s="896"/>
      <c r="AM109" s="896"/>
      <c r="AN109" s="896"/>
      <c r="AO109" s="897"/>
      <c r="AP109" s="898" t="s">
        <v>449</v>
      </c>
      <c r="AQ109" s="896"/>
      <c r="AR109" s="896"/>
      <c r="AS109" s="896"/>
      <c r="AT109" s="929"/>
      <c r="AU109" s="895" t="s">
        <v>446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447</v>
      </c>
      <c r="BR109" s="896"/>
      <c r="BS109" s="896"/>
      <c r="BT109" s="896"/>
      <c r="BU109" s="897"/>
      <c r="BV109" s="898" t="s">
        <v>448</v>
      </c>
      <c r="BW109" s="896"/>
      <c r="BX109" s="896"/>
      <c r="BY109" s="896"/>
      <c r="BZ109" s="897"/>
      <c r="CA109" s="898" t="s">
        <v>317</v>
      </c>
      <c r="CB109" s="896"/>
      <c r="CC109" s="896"/>
      <c r="CD109" s="896"/>
      <c r="CE109" s="897"/>
      <c r="CF109" s="936" t="s">
        <v>449</v>
      </c>
      <c r="CG109" s="936"/>
      <c r="CH109" s="936"/>
      <c r="CI109" s="936"/>
      <c r="CJ109" s="936"/>
      <c r="CK109" s="898" t="s">
        <v>450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447</v>
      </c>
      <c r="DH109" s="896"/>
      <c r="DI109" s="896"/>
      <c r="DJ109" s="896"/>
      <c r="DK109" s="897"/>
      <c r="DL109" s="898" t="s">
        <v>448</v>
      </c>
      <c r="DM109" s="896"/>
      <c r="DN109" s="896"/>
      <c r="DO109" s="896"/>
      <c r="DP109" s="897"/>
      <c r="DQ109" s="898" t="s">
        <v>317</v>
      </c>
      <c r="DR109" s="896"/>
      <c r="DS109" s="896"/>
      <c r="DT109" s="896"/>
      <c r="DU109" s="897"/>
      <c r="DV109" s="898" t="s">
        <v>449</v>
      </c>
      <c r="DW109" s="896"/>
      <c r="DX109" s="896"/>
      <c r="DY109" s="896"/>
      <c r="DZ109" s="929"/>
    </row>
    <row r="110" spans="1:131" s="230" customFormat="1" ht="26.25" customHeight="1" x14ac:dyDescent="0.15">
      <c r="A110" s="807" t="s">
        <v>451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972634</v>
      </c>
      <c r="AB110" s="889"/>
      <c r="AC110" s="889"/>
      <c r="AD110" s="889"/>
      <c r="AE110" s="890"/>
      <c r="AF110" s="891">
        <v>983659</v>
      </c>
      <c r="AG110" s="889"/>
      <c r="AH110" s="889"/>
      <c r="AI110" s="889"/>
      <c r="AJ110" s="890"/>
      <c r="AK110" s="891">
        <v>1165690</v>
      </c>
      <c r="AL110" s="889"/>
      <c r="AM110" s="889"/>
      <c r="AN110" s="889"/>
      <c r="AO110" s="890"/>
      <c r="AP110" s="892">
        <v>27.7</v>
      </c>
      <c r="AQ110" s="893"/>
      <c r="AR110" s="893"/>
      <c r="AS110" s="893"/>
      <c r="AT110" s="894"/>
      <c r="AU110" s="930" t="s">
        <v>76</v>
      </c>
      <c r="AV110" s="931"/>
      <c r="AW110" s="931"/>
      <c r="AX110" s="931"/>
      <c r="AY110" s="931"/>
      <c r="AZ110" s="840" t="s">
        <v>452</v>
      </c>
      <c r="BA110" s="808"/>
      <c r="BB110" s="808"/>
      <c r="BC110" s="808"/>
      <c r="BD110" s="808"/>
      <c r="BE110" s="808"/>
      <c r="BF110" s="808"/>
      <c r="BG110" s="808"/>
      <c r="BH110" s="808"/>
      <c r="BI110" s="808"/>
      <c r="BJ110" s="808"/>
      <c r="BK110" s="808"/>
      <c r="BL110" s="808"/>
      <c r="BM110" s="808"/>
      <c r="BN110" s="808"/>
      <c r="BO110" s="808"/>
      <c r="BP110" s="809"/>
      <c r="BQ110" s="841">
        <v>13537446</v>
      </c>
      <c r="BR110" s="825"/>
      <c r="BS110" s="825"/>
      <c r="BT110" s="825"/>
      <c r="BU110" s="825"/>
      <c r="BV110" s="825">
        <v>13251268</v>
      </c>
      <c r="BW110" s="825"/>
      <c r="BX110" s="825"/>
      <c r="BY110" s="825"/>
      <c r="BZ110" s="825"/>
      <c r="CA110" s="825">
        <v>12615999</v>
      </c>
      <c r="CB110" s="825"/>
      <c r="CC110" s="825"/>
      <c r="CD110" s="825"/>
      <c r="CE110" s="825"/>
      <c r="CF110" s="863">
        <v>300.3</v>
      </c>
      <c r="CG110" s="864"/>
      <c r="CH110" s="864"/>
      <c r="CI110" s="864"/>
      <c r="CJ110" s="864"/>
      <c r="CK110" s="926" t="s">
        <v>453</v>
      </c>
      <c r="CL110" s="883"/>
      <c r="CM110" s="840" t="s">
        <v>454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401</v>
      </c>
      <c r="DH110" s="825"/>
      <c r="DI110" s="825"/>
      <c r="DJ110" s="825"/>
      <c r="DK110" s="825"/>
      <c r="DL110" s="825" t="s">
        <v>405</v>
      </c>
      <c r="DM110" s="825"/>
      <c r="DN110" s="825"/>
      <c r="DO110" s="825"/>
      <c r="DP110" s="825"/>
      <c r="DQ110" s="825" t="s">
        <v>401</v>
      </c>
      <c r="DR110" s="825"/>
      <c r="DS110" s="825"/>
      <c r="DT110" s="825"/>
      <c r="DU110" s="825"/>
      <c r="DV110" s="826" t="s">
        <v>401</v>
      </c>
      <c r="DW110" s="826"/>
      <c r="DX110" s="826"/>
      <c r="DY110" s="826"/>
      <c r="DZ110" s="827"/>
    </row>
    <row r="111" spans="1:131" s="230" customFormat="1" ht="26.25" customHeight="1" x14ac:dyDescent="0.15">
      <c r="A111" s="774"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405</v>
      </c>
      <c r="AB111" s="913"/>
      <c r="AC111" s="913"/>
      <c r="AD111" s="913"/>
      <c r="AE111" s="914"/>
      <c r="AF111" s="915" t="s">
        <v>401</v>
      </c>
      <c r="AG111" s="913"/>
      <c r="AH111" s="913"/>
      <c r="AI111" s="913"/>
      <c r="AJ111" s="914"/>
      <c r="AK111" s="915" t="s">
        <v>133</v>
      </c>
      <c r="AL111" s="913"/>
      <c r="AM111" s="913"/>
      <c r="AN111" s="913"/>
      <c r="AO111" s="914"/>
      <c r="AP111" s="916" t="s">
        <v>133</v>
      </c>
      <c r="AQ111" s="917"/>
      <c r="AR111" s="917"/>
      <c r="AS111" s="917"/>
      <c r="AT111" s="918"/>
      <c r="AU111" s="932"/>
      <c r="AV111" s="933"/>
      <c r="AW111" s="933"/>
      <c r="AX111" s="933"/>
      <c r="AY111" s="933"/>
      <c r="AZ111" s="815" t="s">
        <v>456</v>
      </c>
      <c r="BA111" s="752"/>
      <c r="BB111" s="752"/>
      <c r="BC111" s="752"/>
      <c r="BD111" s="752"/>
      <c r="BE111" s="752"/>
      <c r="BF111" s="752"/>
      <c r="BG111" s="752"/>
      <c r="BH111" s="752"/>
      <c r="BI111" s="752"/>
      <c r="BJ111" s="752"/>
      <c r="BK111" s="752"/>
      <c r="BL111" s="752"/>
      <c r="BM111" s="752"/>
      <c r="BN111" s="752"/>
      <c r="BO111" s="752"/>
      <c r="BP111" s="753"/>
      <c r="BQ111" s="816">
        <v>425761</v>
      </c>
      <c r="BR111" s="817"/>
      <c r="BS111" s="817"/>
      <c r="BT111" s="817"/>
      <c r="BU111" s="817"/>
      <c r="BV111" s="817">
        <v>269891</v>
      </c>
      <c r="BW111" s="817"/>
      <c r="BX111" s="817"/>
      <c r="BY111" s="817"/>
      <c r="BZ111" s="817"/>
      <c r="CA111" s="817">
        <v>432352</v>
      </c>
      <c r="CB111" s="817"/>
      <c r="CC111" s="817"/>
      <c r="CD111" s="817"/>
      <c r="CE111" s="817"/>
      <c r="CF111" s="872">
        <v>10.3</v>
      </c>
      <c r="CG111" s="873"/>
      <c r="CH111" s="873"/>
      <c r="CI111" s="873"/>
      <c r="CJ111" s="873"/>
      <c r="CK111" s="927"/>
      <c r="CL111" s="885"/>
      <c r="CM111" s="815" t="s">
        <v>457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458</v>
      </c>
      <c r="DH111" s="817"/>
      <c r="DI111" s="817"/>
      <c r="DJ111" s="817"/>
      <c r="DK111" s="817"/>
      <c r="DL111" s="817" t="s">
        <v>133</v>
      </c>
      <c r="DM111" s="817"/>
      <c r="DN111" s="817"/>
      <c r="DO111" s="817"/>
      <c r="DP111" s="817"/>
      <c r="DQ111" s="817" t="s">
        <v>405</v>
      </c>
      <c r="DR111" s="817"/>
      <c r="DS111" s="817"/>
      <c r="DT111" s="817"/>
      <c r="DU111" s="817"/>
      <c r="DV111" s="794" t="s">
        <v>133</v>
      </c>
      <c r="DW111" s="794"/>
      <c r="DX111" s="794"/>
      <c r="DY111" s="794"/>
      <c r="DZ111" s="795"/>
    </row>
    <row r="112" spans="1:131" s="230" customFormat="1" ht="26.25" customHeight="1" x14ac:dyDescent="0.15">
      <c r="A112" s="919" t="s">
        <v>459</v>
      </c>
      <c r="B112" s="920"/>
      <c r="C112" s="752" t="s">
        <v>460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401</v>
      </c>
      <c r="AB112" s="780"/>
      <c r="AC112" s="780"/>
      <c r="AD112" s="780"/>
      <c r="AE112" s="781"/>
      <c r="AF112" s="782" t="s">
        <v>133</v>
      </c>
      <c r="AG112" s="780"/>
      <c r="AH112" s="780"/>
      <c r="AI112" s="780"/>
      <c r="AJ112" s="781"/>
      <c r="AK112" s="782" t="s">
        <v>401</v>
      </c>
      <c r="AL112" s="780"/>
      <c r="AM112" s="780"/>
      <c r="AN112" s="780"/>
      <c r="AO112" s="781"/>
      <c r="AP112" s="821" t="s">
        <v>405</v>
      </c>
      <c r="AQ112" s="822"/>
      <c r="AR112" s="822"/>
      <c r="AS112" s="822"/>
      <c r="AT112" s="823"/>
      <c r="AU112" s="932"/>
      <c r="AV112" s="933"/>
      <c r="AW112" s="933"/>
      <c r="AX112" s="933"/>
      <c r="AY112" s="933"/>
      <c r="AZ112" s="815" t="s">
        <v>461</v>
      </c>
      <c r="BA112" s="752"/>
      <c r="BB112" s="752"/>
      <c r="BC112" s="752"/>
      <c r="BD112" s="752"/>
      <c r="BE112" s="752"/>
      <c r="BF112" s="752"/>
      <c r="BG112" s="752"/>
      <c r="BH112" s="752"/>
      <c r="BI112" s="752"/>
      <c r="BJ112" s="752"/>
      <c r="BK112" s="752"/>
      <c r="BL112" s="752"/>
      <c r="BM112" s="752"/>
      <c r="BN112" s="752"/>
      <c r="BO112" s="752"/>
      <c r="BP112" s="753"/>
      <c r="BQ112" s="816">
        <v>5881616</v>
      </c>
      <c r="BR112" s="817"/>
      <c r="BS112" s="817"/>
      <c r="BT112" s="817"/>
      <c r="BU112" s="817"/>
      <c r="BV112" s="817">
        <v>5291163</v>
      </c>
      <c r="BW112" s="817"/>
      <c r="BX112" s="817"/>
      <c r="BY112" s="817"/>
      <c r="BZ112" s="817"/>
      <c r="CA112" s="817">
        <v>5274614</v>
      </c>
      <c r="CB112" s="817"/>
      <c r="CC112" s="817"/>
      <c r="CD112" s="817"/>
      <c r="CE112" s="817"/>
      <c r="CF112" s="872">
        <v>125.6</v>
      </c>
      <c r="CG112" s="873"/>
      <c r="CH112" s="873"/>
      <c r="CI112" s="873"/>
      <c r="CJ112" s="873"/>
      <c r="CK112" s="927"/>
      <c r="CL112" s="885"/>
      <c r="CM112" s="815" t="s">
        <v>462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401</v>
      </c>
      <c r="DH112" s="817"/>
      <c r="DI112" s="817"/>
      <c r="DJ112" s="817"/>
      <c r="DK112" s="817"/>
      <c r="DL112" s="817" t="s">
        <v>463</v>
      </c>
      <c r="DM112" s="817"/>
      <c r="DN112" s="817"/>
      <c r="DO112" s="817"/>
      <c r="DP112" s="817"/>
      <c r="DQ112" s="817" t="s">
        <v>458</v>
      </c>
      <c r="DR112" s="817"/>
      <c r="DS112" s="817"/>
      <c r="DT112" s="817"/>
      <c r="DU112" s="817"/>
      <c r="DV112" s="794" t="s">
        <v>401</v>
      </c>
      <c r="DW112" s="794"/>
      <c r="DX112" s="794"/>
      <c r="DY112" s="794"/>
      <c r="DZ112" s="795"/>
    </row>
    <row r="113" spans="1:130" s="230" customFormat="1" ht="26.25" customHeight="1" x14ac:dyDescent="0.15">
      <c r="A113" s="921"/>
      <c r="B113" s="922"/>
      <c r="C113" s="752" t="s">
        <v>464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619204</v>
      </c>
      <c r="AB113" s="913"/>
      <c r="AC113" s="913"/>
      <c r="AD113" s="913"/>
      <c r="AE113" s="914"/>
      <c r="AF113" s="915">
        <v>560215</v>
      </c>
      <c r="AG113" s="913"/>
      <c r="AH113" s="913"/>
      <c r="AI113" s="913"/>
      <c r="AJ113" s="914"/>
      <c r="AK113" s="915">
        <v>541536</v>
      </c>
      <c r="AL113" s="913"/>
      <c r="AM113" s="913"/>
      <c r="AN113" s="913"/>
      <c r="AO113" s="914"/>
      <c r="AP113" s="916">
        <v>12.9</v>
      </c>
      <c r="AQ113" s="917"/>
      <c r="AR113" s="917"/>
      <c r="AS113" s="917"/>
      <c r="AT113" s="918"/>
      <c r="AU113" s="932"/>
      <c r="AV113" s="933"/>
      <c r="AW113" s="933"/>
      <c r="AX113" s="933"/>
      <c r="AY113" s="933"/>
      <c r="AZ113" s="815" t="s">
        <v>465</v>
      </c>
      <c r="BA113" s="752"/>
      <c r="BB113" s="752"/>
      <c r="BC113" s="752"/>
      <c r="BD113" s="752"/>
      <c r="BE113" s="752"/>
      <c r="BF113" s="752"/>
      <c r="BG113" s="752"/>
      <c r="BH113" s="752"/>
      <c r="BI113" s="752"/>
      <c r="BJ113" s="752"/>
      <c r="BK113" s="752"/>
      <c r="BL113" s="752"/>
      <c r="BM113" s="752"/>
      <c r="BN113" s="752"/>
      <c r="BO113" s="752"/>
      <c r="BP113" s="753"/>
      <c r="BQ113" s="816">
        <v>8076</v>
      </c>
      <c r="BR113" s="817"/>
      <c r="BS113" s="817"/>
      <c r="BT113" s="817"/>
      <c r="BU113" s="817"/>
      <c r="BV113" s="817">
        <v>14500</v>
      </c>
      <c r="BW113" s="817"/>
      <c r="BX113" s="817"/>
      <c r="BY113" s="817"/>
      <c r="BZ113" s="817"/>
      <c r="CA113" s="817">
        <v>11638</v>
      </c>
      <c r="CB113" s="817"/>
      <c r="CC113" s="817"/>
      <c r="CD113" s="817"/>
      <c r="CE113" s="817"/>
      <c r="CF113" s="872">
        <v>0.3</v>
      </c>
      <c r="CG113" s="873"/>
      <c r="CH113" s="873"/>
      <c r="CI113" s="873"/>
      <c r="CJ113" s="873"/>
      <c r="CK113" s="927"/>
      <c r="CL113" s="885"/>
      <c r="CM113" s="815" t="s">
        <v>466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401</v>
      </c>
      <c r="DH113" s="780"/>
      <c r="DI113" s="780"/>
      <c r="DJ113" s="780"/>
      <c r="DK113" s="781"/>
      <c r="DL113" s="782" t="s">
        <v>133</v>
      </c>
      <c r="DM113" s="780"/>
      <c r="DN113" s="780"/>
      <c r="DO113" s="780"/>
      <c r="DP113" s="781"/>
      <c r="DQ113" s="782" t="s">
        <v>458</v>
      </c>
      <c r="DR113" s="780"/>
      <c r="DS113" s="780"/>
      <c r="DT113" s="780"/>
      <c r="DU113" s="781"/>
      <c r="DV113" s="821" t="s">
        <v>401</v>
      </c>
      <c r="DW113" s="822"/>
      <c r="DX113" s="822"/>
      <c r="DY113" s="822"/>
      <c r="DZ113" s="823"/>
    </row>
    <row r="114" spans="1:130" s="230" customFormat="1" ht="26.25" customHeight="1" x14ac:dyDescent="0.15">
      <c r="A114" s="921"/>
      <c r="B114" s="922"/>
      <c r="C114" s="752" t="s">
        <v>467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14791</v>
      </c>
      <c r="AB114" s="780"/>
      <c r="AC114" s="780"/>
      <c r="AD114" s="780"/>
      <c r="AE114" s="781"/>
      <c r="AF114" s="782">
        <v>8168</v>
      </c>
      <c r="AG114" s="780"/>
      <c r="AH114" s="780"/>
      <c r="AI114" s="780"/>
      <c r="AJ114" s="781"/>
      <c r="AK114" s="782">
        <v>2902</v>
      </c>
      <c r="AL114" s="780"/>
      <c r="AM114" s="780"/>
      <c r="AN114" s="780"/>
      <c r="AO114" s="781"/>
      <c r="AP114" s="821">
        <v>0.1</v>
      </c>
      <c r="AQ114" s="822"/>
      <c r="AR114" s="822"/>
      <c r="AS114" s="822"/>
      <c r="AT114" s="823"/>
      <c r="AU114" s="932"/>
      <c r="AV114" s="933"/>
      <c r="AW114" s="933"/>
      <c r="AX114" s="933"/>
      <c r="AY114" s="933"/>
      <c r="AZ114" s="815" t="s">
        <v>468</v>
      </c>
      <c r="BA114" s="752"/>
      <c r="BB114" s="752"/>
      <c r="BC114" s="752"/>
      <c r="BD114" s="752"/>
      <c r="BE114" s="752"/>
      <c r="BF114" s="752"/>
      <c r="BG114" s="752"/>
      <c r="BH114" s="752"/>
      <c r="BI114" s="752"/>
      <c r="BJ114" s="752"/>
      <c r="BK114" s="752"/>
      <c r="BL114" s="752"/>
      <c r="BM114" s="752"/>
      <c r="BN114" s="752"/>
      <c r="BO114" s="752"/>
      <c r="BP114" s="753"/>
      <c r="BQ114" s="816">
        <v>230790</v>
      </c>
      <c r="BR114" s="817"/>
      <c r="BS114" s="817"/>
      <c r="BT114" s="817"/>
      <c r="BU114" s="817"/>
      <c r="BV114" s="817">
        <v>309328</v>
      </c>
      <c r="BW114" s="817"/>
      <c r="BX114" s="817"/>
      <c r="BY114" s="817"/>
      <c r="BZ114" s="817"/>
      <c r="CA114" s="817">
        <v>237455</v>
      </c>
      <c r="CB114" s="817"/>
      <c r="CC114" s="817"/>
      <c r="CD114" s="817"/>
      <c r="CE114" s="817"/>
      <c r="CF114" s="872">
        <v>5.7</v>
      </c>
      <c r="CG114" s="873"/>
      <c r="CH114" s="873"/>
      <c r="CI114" s="873"/>
      <c r="CJ114" s="873"/>
      <c r="CK114" s="927"/>
      <c r="CL114" s="885"/>
      <c r="CM114" s="815" t="s">
        <v>469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133</v>
      </c>
      <c r="DH114" s="780"/>
      <c r="DI114" s="780"/>
      <c r="DJ114" s="780"/>
      <c r="DK114" s="781"/>
      <c r="DL114" s="782" t="s">
        <v>405</v>
      </c>
      <c r="DM114" s="780"/>
      <c r="DN114" s="780"/>
      <c r="DO114" s="780"/>
      <c r="DP114" s="781"/>
      <c r="DQ114" s="782" t="s">
        <v>405</v>
      </c>
      <c r="DR114" s="780"/>
      <c r="DS114" s="780"/>
      <c r="DT114" s="780"/>
      <c r="DU114" s="781"/>
      <c r="DV114" s="821" t="s">
        <v>401</v>
      </c>
      <c r="DW114" s="822"/>
      <c r="DX114" s="822"/>
      <c r="DY114" s="822"/>
      <c r="DZ114" s="823"/>
    </row>
    <row r="115" spans="1:130" s="230" customFormat="1" ht="26.25" customHeight="1" x14ac:dyDescent="0.15">
      <c r="A115" s="921"/>
      <c r="B115" s="922"/>
      <c r="C115" s="752" t="s">
        <v>470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401</v>
      </c>
      <c r="AB115" s="913"/>
      <c r="AC115" s="913"/>
      <c r="AD115" s="913"/>
      <c r="AE115" s="914"/>
      <c r="AF115" s="915" t="s">
        <v>458</v>
      </c>
      <c r="AG115" s="913"/>
      <c r="AH115" s="913"/>
      <c r="AI115" s="913"/>
      <c r="AJ115" s="914"/>
      <c r="AK115" s="915" t="s">
        <v>458</v>
      </c>
      <c r="AL115" s="913"/>
      <c r="AM115" s="913"/>
      <c r="AN115" s="913"/>
      <c r="AO115" s="914"/>
      <c r="AP115" s="916" t="s">
        <v>401</v>
      </c>
      <c r="AQ115" s="917"/>
      <c r="AR115" s="917"/>
      <c r="AS115" s="917"/>
      <c r="AT115" s="918"/>
      <c r="AU115" s="932"/>
      <c r="AV115" s="933"/>
      <c r="AW115" s="933"/>
      <c r="AX115" s="933"/>
      <c r="AY115" s="933"/>
      <c r="AZ115" s="815" t="s">
        <v>471</v>
      </c>
      <c r="BA115" s="752"/>
      <c r="BB115" s="752"/>
      <c r="BC115" s="752"/>
      <c r="BD115" s="752"/>
      <c r="BE115" s="752"/>
      <c r="BF115" s="752"/>
      <c r="BG115" s="752"/>
      <c r="BH115" s="752"/>
      <c r="BI115" s="752"/>
      <c r="BJ115" s="752"/>
      <c r="BK115" s="752"/>
      <c r="BL115" s="752"/>
      <c r="BM115" s="752"/>
      <c r="BN115" s="752"/>
      <c r="BO115" s="752"/>
      <c r="BP115" s="753"/>
      <c r="BQ115" s="816" t="s">
        <v>401</v>
      </c>
      <c r="BR115" s="817"/>
      <c r="BS115" s="817"/>
      <c r="BT115" s="817"/>
      <c r="BU115" s="817"/>
      <c r="BV115" s="817" t="s">
        <v>458</v>
      </c>
      <c r="BW115" s="817"/>
      <c r="BX115" s="817"/>
      <c r="BY115" s="817"/>
      <c r="BZ115" s="817"/>
      <c r="CA115" s="817" t="s">
        <v>401</v>
      </c>
      <c r="CB115" s="817"/>
      <c r="CC115" s="817"/>
      <c r="CD115" s="817"/>
      <c r="CE115" s="817"/>
      <c r="CF115" s="872" t="s">
        <v>133</v>
      </c>
      <c r="CG115" s="873"/>
      <c r="CH115" s="873"/>
      <c r="CI115" s="873"/>
      <c r="CJ115" s="873"/>
      <c r="CK115" s="927"/>
      <c r="CL115" s="885"/>
      <c r="CM115" s="815" t="s">
        <v>472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405</v>
      </c>
      <c r="DH115" s="780"/>
      <c r="DI115" s="780"/>
      <c r="DJ115" s="780"/>
      <c r="DK115" s="781"/>
      <c r="DL115" s="782" t="s">
        <v>401</v>
      </c>
      <c r="DM115" s="780"/>
      <c r="DN115" s="780"/>
      <c r="DO115" s="780"/>
      <c r="DP115" s="781"/>
      <c r="DQ115" s="782" t="s">
        <v>401</v>
      </c>
      <c r="DR115" s="780"/>
      <c r="DS115" s="780"/>
      <c r="DT115" s="780"/>
      <c r="DU115" s="781"/>
      <c r="DV115" s="821" t="s">
        <v>458</v>
      </c>
      <c r="DW115" s="822"/>
      <c r="DX115" s="822"/>
      <c r="DY115" s="822"/>
      <c r="DZ115" s="823"/>
    </row>
    <row r="116" spans="1:130" s="230" customFormat="1" ht="26.25" customHeight="1" x14ac:dyDescent="0.15">
      <c r="A116" s="923"/>
      <c r="B116" s="924"/>
      <c r="C116" s="819" t="s">
        <v>473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1003</v>
      </c>
      <c r="AB116" s="780"/>
      <c r="AC116" s="780"/>
      <c r="AD116" s="780"/>
      <c r="AE116" s="781"/>
      <c r="AF116" s="782">
        <v>224</v>
      </c>
      <c r="AG116" s="780"/>
      <c r="AH116" s="780"/>
      <c r="AI116" s="780"/>
      <c r="AJ116" s="781"/>
      <c r="AK116" s="782">
        <v>55</v>
      </c>
      <c r="AL116" s="780"/>
      <c r="AM116" s="780"/>
      <c r="AN116" s="780"/>
      <c r="AO116" s="781"/>
      <c r="AP116" s="821">
        <v>0</v>
      </c>
      <c r="AQ116" s="822"/>
      <c r="AR116" s="822"/>
      <c r="AS116" s="822"/>
      <c r="AT116" s="823"/>
      <c r="AU116" s="932"/>
      <c r="AV116" s="933"/>
      <c r="AW116" s="933"/>
      <c r="AX116" s="933"/>
      <c r="AY116" s="933"/>
      <c r="AZ116" s="909" t="s">
        <v>474</v>
      </c>
      <c r="BA116" s="910"/>
      <c r="BB116" s="910"/>
      <c r="BC116" s="910"/>
      <c r="BD116" s="910"/>
      <c r="BE116" s="910"/>
      <c r="BF116" s="910"/>
      <c r="BG116" s="910"/>
      <c r="BH116" s="910"/>
      <c r="BI116" s="910"/>
      <c r="BJ116" s="910"/>
      <c r="BK116" s="910"/>
      <c r="BL116" s="910"/>
      <c r="BM116" s="910"/>
      <c r="BN116" s="910"/>
      <c r="BO116" s="910"/>
      <c r="BP116" s="911"/>
      <c r="BQ116" s="816" t="s">
        <v>458</v>
      </c>
      <c r="BR116" s="817"/>
      <c r="BS116" s="817"/>
      <c r="BT116" s="817"/>
      <c r="BU116" s="817"/>
      <c r="BV116" s="817" t="s">
        <v>401</v>
      </c>
      <c r="BW116" s="817"/>
      <c r="BX116" s="817"/>
      <c r="BY116" s="817"/>
      <c r="BZ116" s="817"/>
      <c r="CA116" s="817" t="s">
        <v>401</v>
      </c>
      <c r="CB116" s="817"/>
      <c r="CC116" s="817"/>
      <c r="CD116" s="817"/>
      <c r="CE116" s="817"/>
      <c r="CF116" s="872" t="s">
        <v>401</v>
      </c>
      <c r="CG116" s="873"/>
      <c r="CH116" s="873"/>
      <c r="CI116" s="873"/>
      <c r="CJ116" s="873"/>
      <c r="CK116" s="927"/>
      <c r="CL116" s="885"/>
      <c r="CM116" s="815" t="s">
        <v>475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458</v>
      </c>
      <c r="DH116" s="780"/>
      <c r="DI116" s="780"/>
      <c r="DJ116" s="780"/>
      <c r="DK116" s="781"/>
      <c r="DL116" s="782" t="s">
        <v>133</v>
      </c>
      <c r="DM116" s="780"/>
      <c r="DN116" s="780"/>
      <c r="DO116" s="780"/>
      <c r="DP116" s="781"/>
      <c r="DQ116" s="782" t="s">
        <v>405</v>
      </c>
      <c r="DR116" s="780"/>
      <c r="DS116" s="780"/>
      <c r="DT116" s="780"/>
      <c r="DU116" s="781"/>
      <c r="DV116" s="821" t="s">
        <v>133</v>
      </c>
      <c r="DW116" s="822"/>
      <c r="DX116" s="822"/>
      <c r="DY116" s="822"/>
      <c r="DZ116" s="823"/>
    </row>
    <row r="117" spans="1:130" s="230" customFormat="1" ht="26.25" customHeight="1" x14ac:dyDescent="0.15">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476</v>
      </c>
      <c r="Z117" s="897"/>
      <c r="AA117" s="902">
        <v>1607632</v>
      </c>
      <c r="AB117" s="903"/>
      <c r="AC117" s="903"/>
      <c r="AD117" s="903"/>
      <c r="AE117" s="904"/>
      <c r="AF117" s="905">
        <v>1552266</v>
      </c>
      <c r="AG117" s="903"/>
      <c r="AH117" s="903"/>
      <c r="AI117" s="903"/>
      <c r="AJ117" s="904"/>
      <c r="AK117" s="905">
        <v>1710183</v>
      </c>
      <c r="AL117" s="903"/>
      <c r="AM117" s="903"/>
      <c r="AN117" s="903"/>
      <c r="AO117" s="904"/>
      <c r="AP117" s="906"/>
      <c r="AQ117" s="907"/>
      <c r="AR117" s="907"/>
      <c r="AS117" s="907"/>
      <c r="AT117" s="908"/>
      <c r="AU117" s="932"/>
      <c r="AV117" s="933"/>
      <c r="AW117" s="933"/>
      <c r="AX117" s="933"/>
      <c r="AY117" s="933"/>
      <c r="AZ117" s="860" t="s">
        <v>477</v>
      </c>
      <c r="BA117" s="861"/>
      <c r="BB117" s="861"/>
      <c r="BC117" s="861"/>
      <c r="BD117" s="861"/>
      <c r="BE117" s="861"/>
      <c r="BF117" s="861"/>
      <c r="BG117" s="861"/>
      <c r="BH117" s="861"/>
      <c r="BI117" s="861"/>
      <c r="BJ117" s="861"/>
      <c r="BK117" s="861"/>
      <c r="BL117" s="861"/>
      <c r="BM117" s="861"/>
      <c r="BN117" s="861"/>
      <c r="BO117" s="861"/>
      <c r="BP117" s="862"/>
      <c r="BQ117" s="816" t="s">
        <v>458</v>
      </c>
      <c r="BR117" s="817"/>
      <c r="BS117" s="817"/>
      <c r="BT117" s="817"/>
      <c r="BU117" s="817"/>
      <c r="BV117" s="817" t="s">
        <v>401</v>
      </c>
      <c r="BW117" s="817"/>
      <c r="BX117" s="817"/>
      <c r="BY117" s="817"/>
      <c r="BZ117" s="817"/>
      <c r="CA117" s="817" t="s">
        <v>401</v>
      </c>
      <c r="CB117" s="817"/>
      <c r="CC117" s="817"/>
      <c r="CD117" s="817"/>
      <c r="CE117" s="817"/>
      <c r="CF117" s="872" t="s">
        <v>463</v>
      </c>
      <c r="CG117" s="873"/>
      <c r="CH117" s="873"/>
      <c r="CI117" s="873"/>
      <c r="CJ117" s="873"/>
      <c r="CK117" s="927"/>
      <c r="CL117" s="885"/>
      <c r="CM117" s="815"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405</v>
      </c>
      <c r="DH117" s="780"/>
      <c r="DI117" s="780"/>
      <c r="DJ117" s="780"/>
      <c r="DK117" s="781"/>
      <c r="DL117" s="782" t="s">
        <v>463</v>
      </c>
      <c r="DM117" s="780"/>
      <c r="DN117" s="780"/>
      <c r="DO117" s="780"/>
      <c r="DP117" s="781"/>
      <c r="DQ117" s="782" t="s">
        <v>405</v>
      </c>
      <c r="DR117" s="780"/>
      <c r="DS117" s="780"/>
      <c r="DT117" s="780"/>
      <c r="DU117" s="781"/>
      <c r="DV117" s="821" t="s">
        <v>463</v>
      </c>
      <c r="DW117" s="822"/>
      <c r="DX117" s="822"/>
      <c r="DY117" s="822"/>
      <c r="DZ117" s="823"/>
    </row>
    <row r="118" spans="1:130" s="230" customFormat="1" ht="26.25" customHeight="1" x14ac:dyDescent="0.15">
      <c r="A118" s="895" t="s">
        <v>450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447</v>
      </c>
      <c r="AB118" s="896"/>
      <c r="AC118" s="896"/>
      <c r="AD118" s="896"/>
      <c r="AE118" s="897"/>
      <c r="AF118" s="898" t="s">
        <v>448</v>
      </c>
      <c r="AG118" s="896"/>
      <c r="AH118" s="896"/>
      <c r="AI118" s="896"/>
      <c r="AJ118" s="897"/>
      <c r="AK118" s="898" t="s">
        <v>317</v>
      </c>
      <c r="AL118" s="896"/>
      <c r="AM118" s="896"/>
      <c r="AN118" s="896"/>
      <c r="AO118" s="897"/>
      <c r="AP118" s="899" t="s">
        <v>449</v>
      </c>
      <c r="AQ118" s="900"/>
      <c r="AR118" s="900"/>
      <c r="AS118" s="900"/>
      <c r="AT118" s="901"/>
      <c r="AU118" s="932"/>
      <c r="AV118" s="933"/>
      <c r="AW118" s="933"/>
      <c r="AX118" s="933"/>
      <c r="AY118" s="933"/>
      <c r="AZ118" s="818" t="s">
        <v>479</v>
      </c>
      <c r="BA118" s="819"/>
      <c r="BB118" s="819"/>
      <c r="BC118" s="819"/>
      <c r="BD118" s="819"/>
      <c r="BE118" s="819"/>
      <c r="BF118" s="819"/>
      <c r="BG118" s="819"/>
      <c r="BH118" s="819"/>
      <c r="BI118" s="819"/>
      <c r="BJ118" s="819"/>
      <c r="BK118" s="819"/>
      <c r="BL118" s="819"/>
      <c r="BM118" s="819"/>
      <c r="BN118" s="819"/>
      <c r="BO118" s="819"/>
      <c r="BP118" s="820"/>
      <c r="BQ118" s="856" t="s">
        <v>401</v>
      </c>
      <c r="BR118" s="857"/>
      <c r="BS118" s="857"/>
      <c r="BT118" s="857"/>
      <c r="BU118" s="857"/>
      <c r="BV118" s="857" t="s">
        <v>401</v>
      </c>
      <c r="BW118" s="857"/>
      <c r="BX118" s="857"/>
      <c r="BY118" s="857"/>
      <c r="BZ118" s="857"/>
      <c r="CA118" s="857" t="s">
        <v>401</v>
      </c>
      <c r="CB118" s="857"/>
      <c r="CC118" s="857"/>
      <c r="CD118" s="857"/>
      <c r="CE118" s="857"/>
      <c r="CF118" s="872" t="s">
        <v>463</v>
      </c>
      <c r="CG118" s="873"/>
      <c r="CH118" s="873"/>
      <c r="CI118" s="873"/>
      <c r="CJ118" s="873"/>
      <c r="CK118" s="927"/>
      <c r="CL118" s="885"/>
      <c r="CM118" s="815" t="s">
        <v>480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401</v>
      </c>
      <c r="DH118" s="780"/>
      <c r="DI118" s="780"/>
      <c r="DJ118" s="780"/>
      <c r="DK118" s="781"/>
      <c r="DL118" s="782" t="s">
        <v>401</v>
      </c>
      <c r="DM118" s="780"/>
      <c r="DN118" s="780"/>
      <c r="DO118" s="780"/>
      <c r="DP118" s="781"/>
      <c r="DQ118" s="782" t="s">
        <v>133</v>
      </c>
      <c r="DR118" s="780"/>
      <c r="DS118" s="780"/>
      <c r="DT118" s="780"/>
      <c r="DU118" s="781"/>
      <c r="DV118" s="821" t="s">
        <v>401</v>
      </c>
      <c r="DW118" s="822"/>
      <c r="DX118" s="822"/>
      <c r="DY118" s="822"/>
      <c r="DZ118" s="823"/>
    </row>
    <row r="119" spans="1:130" s="230" customFormat="1" ht="26.25" customHeight="1" x14ac:dyDescent="0.15">
      <c r="A119" s="882" t="s">
        <v>453</v>
      </c>
      <c r="B119" s="883"/>
      <c r="C119" s="840" t="s">
        <v>454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133</v>
      </c>
      <c r="AB119" s="889"/>
      <c r="AC119" s="889"/>
      <c r="AD119" s="889"/>
      <c r="AE119" s="890"/>
      <c r="AF119" s="891" t="s">
        <v>401</v>
      </c>
      <c r="AG119" s="889"/>
      <c r="AH119" s="889"/>
      <c r="AI119" s="889"/>
      <c r="AJ119" s="890"/>
      <c r="AK119" s="891" t="s">
        <v>405</v>
      </c>
      <c r="AL119" s="889"/>
      <c r="AM119" s="889"/>
      <c r="AN119" s="889"/>
      <c r="AO119" s="890"/>
      <c r="AP119" s="892" t="s">
        <v>401</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54" t="s">
        <v>481</v>
      </c>
      <c r="BP119" s="855"/>
      <c r="BQ119" s="856">
        <v>20083689</v>
      </c>
      <c r="BR119" s="857"/>
      <c r="BS119" s="857"/>
      <c r="BT119" s="857"/>
      <c r="BU119" s="857"/>
      <c r="BV119" s="857">
        <v>19136150</v>
      </c>
      <c r="BW119" s="857"/>
      <c r="BX119" s="857"/>
      <c r="BY119" s="857"/>
      <c r="BZ119" s="857"/>
      <c r="CA119" s="857">
        <v>18572058</v>
      </c>
      <c r="CB119" s="857"/>
      <c r="CC119" s="857"/>
      <c r="CD119" s="857"/>
      <c r="CE119" s="857"/>
      <c r="CF119" s="748"/>
      <c r="CG119" s="749"/>
      <c r="CH119" s="749"/>
      <c r="CI119" s="749"/>
      <c r="CJ119" s="853"/>
      <c r="CK119" s="928"/>
      <c r="CL119" s="887"/>
      <c r="CM119" s="818" t="s">
        <v>482</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425761</v>
      </c>
      <c r="DH119" s="764"/>
      <c r="DI119" s="764"/>
      <c r="DJ119" s="764"/>
      <c r="DK119" s="765"/>
      <c r="DL119" s="766">
        <v>269891</v>
      </c>
      <c r="DM119" s="764"/>
      <c r="DN119" s="764"/>
      <c r="DO119" s="764"/>
      <c r="DP119" s="765"/>
      <c r="DQ119" s="766">
        <v>432352</v>
      </c>
      <c r="DR119" s="764"/>
      <c r="DS119" s="764"/>
      <c r="DT119" s="764"/>
      <c r="DU119" s="765"/>
      <c r="DV119" s="828">
        <v>10.3</v>
      </c>
      <c r="DW119" s="829"/>
      <c r="DX119" s="829"/>
      <c r="DY119" s="829"/>
      <c r="DZ119" s="830"/>
    </row>
    <row r="120" spans="1:130" s="230" customFormat="1" ht="26.25" customHeight="1" x14ac:dyDescent="0.15">
      <c r="A120" s="884"/>
      <c r="B120" s="885"/>
      <c r="C120" s="815" t="s">
        <v>457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401</v>
      </c>
      <c r="AB120" s="780"/>
      <c r="AC120" s="780"/>
      <c r="AD120" s="780"/>
      <c r="AE120" s="781"/>
      <c r="AF120" s="782" t="s">
        <v>401</v>
      </c>
      <c r="AG120" s="780"/>
      <c r="AH120" s="780"/>
      <c r="AI120" s="780"/>
      <c r="AJ120" s="781"/>
      <c r="AK120" s="782" t="s">
        <v>401</v>
      </c>
      <c r="AL120" s="780"/>
      <c r="AM120" s="780"/>
      <c r="AN120" s="780"/>
      <c r="AO120" s="781"/>
      <c r="AP120" s="821" t="s">
        <v>405</v>
      </c>
      <c r="AQ120" s="822"/>
      <c r="AR120" s="822"/>
      <c r="AS120" s="822"/>
      <c r="AT120" s="823"/>
      <c r="AU120" s="874" t="s">
        <v>483</v>
      </c>
      <c r="AV120" s="875"/>
      <c r="AW120" s="875"/>
      <c r="AX120" s="875"/>
      <c r="AY120" s="876"/>
      <c r="AZ120" s="840" t="s">
        <v>484</v>
      </c>
      <c r="BA120" s="808"/>
      <c r="BB120" s="808"/>
      <c r="BC120" s="808"/>
      <c r="BD120" s="808"/>
      <c r="BE120" s="808"/>
      <c r="BF120" s="808"/>
      <c r="BG120" s="808"/>
      <c r="BH120" s="808"/>
      <c r="BI120" s="808"/>
      <c r="BJ120" s="808"/>
      <c r="BK120" s="808"/>
      <c r="BL120" s="808"/>
      <c r="BM120" s="808"/>
      <c r="BN120" s="808"/>
      <c r="BO120" s="808"/>
      <c r="BP120" s="809"/>
      <c r="BQ120" s="841">
        <v>2825445</v>
      </c>
      <c r="BR120" s="825"/>
      <c r="BS120" s="825"/>
      <c r="BT120" s="825"/>
      <c r="BU120" s="825"/>
      <c r="BV120" s="825">
        <v>3539560</v>
      </c>
      <c r="BW120" s="825"/>
      <c r="BX120" s="825"/>
      <c r="BY120" s="825"/>
      <c r="BZ120" s="825"/>
      <c r="CA120" s="825">
        <v>3833111</v>
      </c>
      <c r="CB120" s="825"/>
      <c r="CC120" s="825"/>
      <c r="CD120" s="825"/>
      <c r="CE120" s="825"/>
      <c r="CF120" s="863">
        <v>91.2</v>
      </c>
      <c r="CG120" s="864"/>
      <c r="CH120" s="864"/>
      <c r="CI120" s="864"/>
      <c r="CJ120" s="864"/>
      <c r="CK120" s="865" t="s">
        <v>485</v>
      </c>
      <c r="CL120" s="832"/>
      <c r="CM120" s="832"/>
      <c r="CN120" s="832"/>
      <c r="CO120" s="833"/>
      <c r="CP120" s="869" t="s">
        <v>486</v>
      </c>
      <c r="CQ120" s="870"/>
      <c r="CR120" s="870"/>
      <c r="CS120" s="870"/>
      <c r="CT120" s="870"/>
      <c r="CU120" s="870"/>
      <c r="CV120" s="870"/>
      <c r="CW120" s="870"/>
      <c r="CX120" s="870"/>
      <c r="CY120" s="870"/>
      <c r="CZ120" s="870"/>
      <c r="DA120" s="870"/>
      <c r="DB120" s="870"/>
      <c r="DC120" s="870"/>
      <c r="DD120" s="870"/>
      <c r="DE120" s="870"/>
      <c r="DF120" s="871"/>
      <c r="DG120" s="841">
        <v>3112524</v>
      </c>
      <c r="DH120" s="825"/>
      <c r="DI120" s="825"/>
      <c r="DJ120" s="825"/>
      <c r="DK120" s="825"/>
      <c r="DL120" s="825">
        <v>2832757</v>
      </c>
      <c r="DM120" s="825"/>
      <c r="DN120" s="825"/>
      <c r="DO120" s="825"/>
      <c r="DP120" s="825"/>
      <c r="DQ120" s="825">
        <v>2630763</v>
      </c>
      <c r="DR120" s="825"/>
      <c r="DS120" s="825"/>
      <c r="DT120" s="825"/>
      <c r="DU120" s="825"/>
      <c r="DV120" s="826">
        <v>62.6</v>
      </c>
      <c r="DW120" s="826"/>
      <c r="DX120" s="826"/>
      <c r="DY120" s="826"/>
      <c r="DZ120" s="827"/>
    </row>
    <row r="121" spans="1:130" s="230" customFormat="1" ht="26.25" customHeight="1" x14ac:dyDescent="0.15">
      <c r="A121" s="884"/>
      <c r="B121" s="885"/>
      <c r="C121" s="860" t="s">
        <v>487</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405</v>
      </c>
      <c r="AB121" s="780"/>
      <c r="AC121" s="780"/>
      <c r="AD121" s="780"/>
      <c r="AE121" s="781"/>
      <c r="AF121" s="782" t="s">
        <v>463</v>
      </c>
      <c r="AG121" s="780"/>
      <c r="AH121" s="780"/>
      <c r="AI121" s="780"/>
      <c r="AJ121" s="781"/>
      <c r="AK121" s="782" t="s">
        <v>463</v>
      </c>
      <c r="AL121" s="780"/>
      <c r="AM121" s="780"/>
      <c r="AN121" s="780"/>
      <c r="AO121" s="781"/>
      <c r="AP121" s="821" t="s">
        <v>401</v>
      </c>
      <c r="AQ121" s="822"/>
      <c r="AR121" s="822"/>
      <c r="AS121" s="822"/>
      <c r="AT121" s="823"/>
      <c r="AU121" s="877"/>
      <c r="AV121" s="878"/>
      <c r="AW121" s="878"/>
      <c r="AX121" s="878"/>
      <c r="AY121" s="879"/>
      <c r="AZ121" s="815" t="s">
        <v>488</v>
      </c>
      <c r="BA121" s="752"/>
      <c r="BB121" s="752"/>
      <c r="BC121" s="752"/>
      <c r="BD121" s="752"/>
      <c r="BE121" s="752"/>
      <c r="BF121" s="752"/>
      <c r="BG121" s="752"/>
      <c r="BH121" s="752"/>
      <c r="BI121" s="752"/>
      <c r="BJ121" s="752"/>
      <c r="BK121" s="752"/>
      <c r="BL121" s="752"/>
      <c r="BM121" s="752"/>
      <c r="BN121" s="752"/>
      <c r="BO121" s="752"/>
      <c r="BP121" s="753"/>
      <c r="BQ121" s="816">
        <v>809820</v>
      </c>
      <c r="BR121" s="817"/>
      <c r="BS121" s="817"/>
      <c r="BT121" s="817"/>
      <c r="BU121" s="817"/>
      <c r="BV121" s="817">
        <v>821056</v>
      </c>
      <c r="BW121" s="817"/>
      <c r="BX121" s="817"/>
      <c r="BY121" s="817"/>
      <c r="BZ121" s="817"/>
      <c r="CA121" s="817">
        <v>761905</v>
      </c>
      <c r="CB121" s="817"/>
      <c r="CC121" s="817"/>
      <c r="CD121" s="817"/>
      <c r="CE121" s="817"/>
      <c r="CF121" s="872">
        <v>18.100000000000001</v>
      </c>
      <c r="CG121" s="873"/>
      <c r="CH121" s="873"/>
      <c r="CI121" s="873"/>
      <c r="CJ121" s="873"/>
      <c r="CK121" s="866"/>
      <c r="CL121" s="835"/>
      <c r="CM121" s="835"/>
      <c r="CN121" s="835"/>
      <c r="CO121" s="836"/>
      <c r="CP121" s="844" t="s">
        <v>424</v>
      </c>
      <c r="CQ121" s="845"/>
      <c r="CR121" s="845"/>
      <c r="CS121" s="845"/>
      <c r="CT121" s="845"/>
      <c r="CU121" s="845"/>
      <c r="CV121" s="845"/>
      <c r="CW121" s="845"/>
      <c r="CX121" s="845"/>
      <c r="CY121" s="845"/>
      <c r="CZ121" s="845"/>
      <c r="DA121" s="845"/>
      <c r="DB121" s="845"/>
      <c r="DC121" s="845"/>
      <c r="DD121" s="845"/>
      <c r="DE121" s="845"/>
      <c r="DF121" s="846"/>
      <c r="DG121" s="816">
        <v>1818761</v>
      </c>
      <c r="DH121" s="817"/>
      <c r="DI121" s="817"/>
      <c r="DJ121" s="817"/>
      <c r="DK121" s="817"/>
      <c r="DL121" s="817">
        <v>1427222</v>
      </c>
      <c r="DM121" s="817"/>
      <c r="DN121" s="817"/>
      <c r="DO121" s="817"/>
      <c r="DP121" s="817"/>
      <c r="DQ121" s="817">
        <v>1569554</v>
      </c>
      <c r="DR121" s="817"/>
      <c r="DS121" s="817"/>
      <c r="DT121" s="817"/>
      <c r="DU121" s="817"/>
      <c r="DV121" s="794">
        <v>37.4</v>
      </c>
      <c r="DW121" s="794"/>
      <c r="DX121" s="794"/>
      <c r="DY121" s="794"/>
      <c r="DZ121" s="795"/>
    </row>
    <row r="122" spans="1:130" s="230" customFormat="1" ht="26.25" customHeight="1" x14ac:dyDescent="0.15">
      <c r="A122" s="884"/>
      <c r="B122" s="885"/>
      <c r="C122" s="815" t="s">
        <v>469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405</v>
      </c>
      <c r="AB122" s="780"/>
      <c r="AC122" s="780"/>
      <c r="AD122" s="780"/>
      <c r="AE122" s="781"/>
      <c r="AF122" s="782" t="s">
        <v>401</v>
      </c>
      <c r="AG122" s="780"/>
      <c r="AH122" s="780"/>
      <c r="AI122" s="780"/>
      <c r="AJ122" s="781"/>
      <c r="AK122" s="782" t="s">
        <v>463</v>
      </c>
      <c r="AL122" s="780"/>
      <c r="AM122" s="780"/>
      <c r="AN122" s="780"/>
      <c r="AO122" s="781"/>
      <c r="AP122" s="821" t="s">
        <v>405</v>
      </c>
      <c r="AQ122" s="822"/>
      <c r="AR122" s="822"/>
      <c r="AS122" s="822"/>
      <c r="AT122" s="823"/>
      <c r="AU122" s="877"/>
      <c r="AV122" s="878"/>
      <c r="AW122" s="878"/>
      <c r="AX122" s="878"/>
      <c r="AY122" s="879"/>
      <c r="AZ122" s="818" t="s">
        <v>489</v>
      </c>
      <c r="BA122" s="819"/>
      <c r="BB122" s="819"/>
      <c r="BC122" s="819"/>
      <c r="BD122" s="819"/>
      <c r="BE122" s="819"/>
      <c r="BF122" s="819"/>
      <c r="BG122" s="819"/>
      <c r="BH122" s="819"/>
      <c r="BI122" s="819"/>
      <c r="BJ122" s="819"/>
      <c r="BK122" s="819"/>
      <c r="BL122" s="819"/>
      <c r="BM122" s="819"/>
      <c r="BN122" s="819"/>
      <c r="BO122" s="819"/>
      <c r="BP122" s="820"/>
      <c r="BQ122" s="856">
        <v>13402945</v>
      </c>
      <c r="BR122" s="857"/>
      <c r="BS122" s="857"/>
      <c r="BT122" s="857"/>
      <c r="BU122" s="857"/>
      <c r="BV122" s="857">
        <v>13142442</v>
      </c>
      <c r="BW122" s="857"/>
      <c r="BX122" s="857"/>
      <c r="BY122" s="857"/>
      <c r="BZ122" s="857"/>
      <c r="CA122" s="857">
        <v>12374560</v>
      </c>
      <c r="CB122" s="857"/>
      <c r="CC122" s="857"/>
      <c r="CD122" s="857"/>
      <c r="CE122" s="857"/>
      <c r="CF122" s="858">
        <v>294.60000000000002</v>
      </c>
      <c r="CG122" s="859"/>
      <c r="CH122" s="859"/>
      <c r="CI122" s="859"/>
      <c r="CJ122" s="859"/>
      <c r="CK122" s="866"/>
      <c r="CL122" s="835"/>
      <c r="CM122" s="835"/>
      <c r="CN122" s="835"/>
      <c r="CO122" s="836"/>
      <c r="CP122" s="844" t="s">
        <v>490</v>
      </c>
      <c r="CQ122" s="845"/>
      <c r="CR122" s="845"/>
      <c r="CS122" s="845"/>
      <c r="CT122" s="845"/>
      <c r="CU122" s="845"/>
      <c r="CV122" s="845"/>
      <c r="CW122" s="845"/>
      <c r="CX122" s="845"/>
      <c r="CY122" s="845"/>
      <c r="CZ122" s="845"/>
      <c r="DA122" s="845"/>
      <c r="DB122" s="845"/>
      <c r="DC122" s="845"/>
      <c r="DD122" s="845"/>
      <c r="DE122" s="845"/>
      <c r="DF122" s="846"/>
      <c r="DG122" s="816">
        <v>950331</v>
      </c>
      <c r="DH122" s="817"/>
      <c r="DI122" s="817"/>
      <c r="DJ122" s="817"/>
      <c r="DK122" s="817"/>
      <c r="DL122" s="817">
        <v>1031184</v>
      </c>
      <c r="DM122" s="817"/>
      <c r="DN122" s="817"/>
      <c r="DO122" s="817"/>
      <c r="DP122" s="817"/>
      <c r="DQ122" s="817">
        <v>1074297</v>
      </c>
      <c r="DR122" s="817"/>
      <c r="DS122" s="817"/>
      <c r="DT122" s="817"/>
      <c r="DU122" s="817"/>
      <c r="DV122" s="794">
        <v>25.6</v>
      </c>
      <c r="DW122" s="794"/>
      <c r="DX122" s="794"/>
      <c r="DY122" s="794"/>
      <c r="DZ122" s="795"/>
    </row>
    <row r="123" spans="1:130" s="230" customFormat="1" ht="26.25" customHeight="1" x14ac:dyDescent="0.15">
      <c r="A123" s="884"/>
      <c r="B123" s="885"/>
      <c r="C123" s="815" t="s">
        <v>475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133</v>
      </c>
      <c r="AB123" s="780"/>
      <c r="AC123" s="780"/>
      <c r="AD123" s="780"/>
      <c r="AE123" s="781"/>
      <c r="AF123" s="782" t="s">
        <v>401</v>
      </c>
      <c r="AG123" s="780"/>
      <c r="AH123" s="780"/>
      <c r="AI123" s="780"/>
      <c r="AJ123" s="781"/>
      <c r="AK123" s="782" t="s">
        <v>458</v>
      </c>
      <c r="AL123" s="780"/>
      <c r="AM123" s="780"/>
      <c r="AN123" s="780"/>
      <c r="AO123" s="781"/>
      <c r="AP123" s="821" t="s">
        <v>458</v>
      </c>
      <c r="AQ123" s="822"/>
      <c r="AR123" s="822"/>
      <c r="AS123" s="822"/>
      <c r="AT123" s="823"/>
      <c r="AU123" s="880"/>
      <c r="AV123" s="881"/>
      <c r="AW123" s="881"/>
      <c r="AX123" s="881"/>
      <c r="AY123" s="881"/>
      <c r="AZ123" s="251" t="s">
        <v>194</v>
      </c>
      <c r="BA123" s="251"/>
      <c r="BB123" s="251"/>
      <c r="BC123" s="251"/>
      <c r="BD123" s="251"/>
      <c r="BE123" s="251"/>
      <c r="BF123" s="251"/>
      <c r="BG123" s="251"/>
      <c r="BH123" s="251"/>
      <c r="BI123" s="251"/>
      <c r="BJ123" s="251"/>
      <c r="BK123" s="251"/>
      <c r="BL123" s="251"/>
      <c r="BM123" s="251"/>
      <c r="BN123" s="251"/>
      <c r="BO123" s="854" t="s">
        <v>491</v>
      </c>
      <c r="BP123" s="855"/>
      <c r="BQ123" s="851">
        <v>17038210</v>
      </c>
      <c r="BR123" s="852"/>
      <c r="BS123" s="852"/>
      <c r="BT123" s="852"/>
      <c r="BU123" s="852"/>
      <c r="BV123" s="852">
        <v>17503058</v>
      </c>
      <c r="BW123" s="852"/>
      <c r="BX123" s="852"/>
      <c r="BY123" s="852"/>
      <c r="BZ123" s="852"/>
      <c r="CA123" s="852">
        <v>16969576</v>
      </c>
      <c r="CB123" s="852"/>
      <c r="CC123" s="852"/>
      <c r="CD123" s="852"/>
      <c r="CE123" s="852"/>
      <c r="CF123" s="748"/>
      <c r="CG123" s="749"/>
      <c r="CH123" s="749"/>
      <c r="CI123" s="749"/>
      <c r="CJ123" s="853"/>
      <c r="CK123" s="866"/>
      <c r="CL123" s="835"/>
      <c r="CM123" s="835"/>
      <c r="CN123" s="835"/>
      <c r="CO123" s="836"/>
      <c r="CP123" s="844" t="s">
        <v>492</v>
      </c>
      <c r="CQ123" s="845"/>
      <c r="CR123" s="845"/>
      <c r="CS123" s="845"/>
      <c r="CT123" s="845"/>
      <c r="CU123" s="845"/>
      <c r="CV123" s="845"/>
      <c r="CW123" s="845"/>
      <c r="CX123" s="845"/>
      <c r="CY123" s="845"/>
      <c r="CZ123" s="845"/>
      <c r="DA123" s="845"/>
      <c r="DB123" s="845"/>
      <c r="DC123" s="845"/>
      <c r="DD123" s="845"/>
      <c r="DE123" s="845"/>
      <c r="DF123" s="846"/>
      <c r="DG123" s="779" t="s">
        <v>463</v>
      </c>
      <c r="DH123" s="780"/>
      <c r="DI123" s="780"/>
      <c r="DJ123" s="780"/>
      <c r="DK123" s="781"/>
      <c r="DL123" s="782" t="s">
        <v>463</v>
      </c>
      <c r="DM123" s="780"/>
      <c r="DN123" s="780"/>
      <c r="DO123" s="780"/>
      <c r="DP123" s="781"/>
      <c r="DQ123" s="782" t="s">
        <v>458</v>
      </c>
      <c r="DR123" s="780"/>
      <c r="DS123" s="780"/>
      <c r="DT123" s="780"/>
      <c r="DU123" s="781"/>
      <c r="DV123" s="821" t="s">
        <v>458</v>
      </c>
      <c r="DW123" s="822"/>
      <c r="DX123" s="822"/>
      <c r="DY123" s="822"/>
      <c r="DZ123" s="823"/>
    </row>
    <row r="124" spans="1:130" s="230" customFormat="1" ht="26.25" customHeight="1" thickBot="1" x14ac:dyDescent="0.2">
      <c r="A124" s="884"/>
      <c r="B124" s="885"/>
      <c r="C124" s="815"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463</v>
      </c>
      <c r="AB124" s="780"/>
      <c r="AC124" s="780"/>
      <c r="AD124" s="780"/>
      <c r="AE124" s="781"/>
      <c r="AF124" s="782" t="s">
        <v>458</v>
      </c>
      <c r="AG124" s="780"/>
      <c r="AH124" s="780"/>
      <c r="AI124" s="780"/>
      <c r="AJ124" s="781"/>
      <c r="AK124" s="782" t="s">
        <v>463</v>
      </c>
      <c r="AL124" s="780"/>
      <c r="AM124" s="780"/>
      <c r="AN124" s="780"/>
      <c r="AO124" s="781"/>
      <c r="AP124" s="821" t="s">
        <v>133</v>
      </c>
      <c r="AQ124" s="822"/>
      <c r="AR124" s="822"/>
      <c r="AS124" s="822"/>
      <c r="AT124" s="823"/>
      <c r="AU124" s="847" t="s">
        <v>493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73.5</v>
      </c>
      <c r="BR124" s="842"/>
      <c r="BS124" s="842"/>
      <c r="BT124" s="842"/>
      <c r="BU124" s="842"/>
      <c r="BV124" s="842">
        <v>36.9</v>
      </c>
      <c r="BW124" s="842"/>
      <c r="BX124" s="842"/>
      <c r="BY124" s="842"/>
      <c r="BZ124" s="842"/>
      <c r="CA124" s="842">
        <v>38.1</v>
      </c>
      <c r="CB124" s="842"/>
      <c r="CC124" s="842"/>
      <c r="CD124" s="842"/>
      <c r="CE124" s="842"/>
      <c r="CF124" s="726"/>
      <c r="CG124" s="727"/>
      <c r="CH124" s="727"/>
      <c r="CI124" s="727"/>
      <c r="CJ124" s="843"/>
      <c r="CK124" s="867"/>
      <c r="CL124" s="867"/>
      <c r="CM124" s="867"/>
      <c r="CN124" s="867"/>
      <c r="CO124" s="868"/>
      <c r="CP124" s="844" t="s">
        <v>494</v>
      </c>
      <c r="CQ124" s="845"/>
      <c r="CR124" s="845"/>
      <c r="CS124" s="845"/>
      <c r="CT124" s="845"/>
      <c r="CU124" s="845"/>
      <c r="CV124" s="845"/>
      <c r="CW124" s="845"/>
      <c r="CX124" s="845"/>
      <c r="CY124" s="845"/>
      <c r="CZ124" s="845"/>
      <c r="DA124" s="845"/>
      <c r="DB124" s="845"/>
      <c r="DC124" s="845"/>
      <c r="DD124" s="845"/>
      <c r="DE124" s="845"/>
      <c r="DF124" s="846"/>
      <c r="DG124" s="763" t="s">
        <v>405</v>
      </c>
      <c r="DH124" s="764"/>
      <c r="DI124" s="764"/>
      <c r="DJ124" s="764"/>
      <c r="DK124" s="765"/>
      <c r="DL124" s="766" t="s">
        <v>405</v>
      </c>
      <c r="DM124" s="764"/>
      <c r="DN124" s="764"/>
      <c r="DO124" s="764"/>
      <c r="DP124" s="765"/>
      <c r="DQ124" s="766" t="s">
        <v>405</v>
      </c>
      <c r="DR124" s="764"/>
      <c r="DS124" s="764"/>
      <c r="DT124" s="764"/>
      <c r="DU124" s="765"/>
      <c r="DV124" s="828" t="s">
        <v>405</v>
      </c>
      <c r="DW124" s="829"/>
      <c r="DX124" s="829"/>
      <c r="DY124" s="829"/>
      <c r="DZ124" s="830"/>
    </row>
    <row r="125" spans="1:130" s="230" customFormat="1" ht="26.25" customHeight="1" x14ac:dyDescent="0.15">
      <c r="A125" s="884"/>
      <c r="B125" s="885"/>
      <c r="C125" s="815" t="s">
        <v>480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405</v>
      </c>
      <c r="AB125" s="780"/>
      <c r="AC125" s="780"/>
      <c r="AD125" s="780"/>
      <c r="AE125" s="781"/>
      <c r="AF125" s="782" t="s">
        <v>405</v>
      </c>
      <c r="AG125" s="780"/>
      <c r="AH125" s="780"/>
      <c r="AI125" s="780"/>
      <c r="AJ125" s="781"/>
      <c r="AK125" s="782" t="s">
        <v>405</v>
      </c>
      <c r="AL125" s="780"/>
      <c r="AM125" s="780"/>
      <c r="AN125" s="780"/>
      <c r="AO125" s="781"/>
      <c r="AP125" s="821" t="s">
        <v>401</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495</v>
      </c>
      <c r="CL125" s="832"/>
      <c r="CM125" s="832"/>
      <c r="CN125" s="832"/>
      <c r="CO125" s="833"/>
      <c r="CP125" s="840" t="s">
        <v>496</v>
      </c>
      <c r="CQ125" s="808"/>
      <c r="CR125" s="808"/>
      <c r="CS125" s="808"/>
      <c r="CT125" s="808"/>
      <c r="CU125" s="808"/>
      <c r="CV125" s="808"/>
      <c r="CW125" s="808"/>
      <c r="CX125" s="808"/>
      <c r="CY125" s="808"/>
      <c r="CZ125" s="808"/>
      <c r="DA125" s="808"/>
      <c r="DB125" s="808"/>
      <c r="DC125" s="808"/>
      <c r="DD125" s="808"/>
      <c r="DE125" s="808"/>
      <c r="DF125" s="809"/>
      <c r="DG125" s="841" t="s">
        <v>405</v>
      </c>
      <c r="DH125" s="825"/>
      <c r="DI125" s="825"/>
      <c r="DJ125" s="825"/>
      <c r="DK125" s="825"/>
      <c r="DL125" s="825" t="s">
        <v>401</v>
      </c>
      <c r="DM125" s="825"/>
      <c r="DN125" s="825"/>
      <c r="DO125" s="825"/>
      <c r="DP125" s="825"/>
      <c r="DQ125" s="825" t="s">
        <v>405</v>
      </c>
      <c r="DR125" s="825"/>
      <c r="DS125" s="825"/>
      <c r="DT125" s="825"/>
      <c r="DU125" s="825"/>
      <c r="DV125" s="826" t="s">
        <v>405</v>
      </c>
      <c r="DW125" s="826"/>
      <c r="DX125" s="826"/>
      <c r="DY125" s="826"/>
      <c r="DZ125" s="827"/>
    </row>
    <row r="126" spans="1:130" s="230" customFormat="1" ht="26.25" customHeight="1" thickBot="1" x14ac:dyDescent="0.2">
      <c r="A126" s="884"/>
      <c r="B126" s="885"/>
      <c r="C126" s="815" t="s">
        <v>482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401</v>
      </c>
      <c r="AB126" s="780"/>
      <c r="AC126" s="780"/>
      <c r="AD126" s="780"/>
      <c r="AE126" s="781"/>
      <c r="AF126" s="782" t="s">
        <v>405</v>
      </c>
      <c r="AG126" s="780"/>
      <c r="AH126" s="780"/>
      <c r="AI126" s="780"/>
      <c r="AJ126" s="781"/>
      <c r="AK126" s="782" t="s">
        <v>405</v>
      </c>
      <c r="AL126" s="780"/>
      <c r="AM126" s="780"/>
      <c r="AN126" s="780"/>
      <c r="AO126" s="781"/>
      <c r="AP126" s="821" t="s">
        <v>405</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497</v>
      </c>
      <c r="CQ126" s="752"/>
      <c r="CR126" s="752"/>
      <c r="CS126" s="752"/>
      <c r="CT126" s="752"/>
      <c r="CU126" s="752"/>
      <c r="CV126" s="752"/>
      <c r="CW126" s="752"/>
      <c r="CX126" s="752"/>
      <c r="CY126" s="752"/>
      <c r="CZ126" s="752"/>
      <c r="DA126" s="752"/>
      <c r="DB126" s="752"/>
      <c r="DC126" s="752"/>
      <c r="DD126" s="752"/>
      <c r="DE126" s="752"/>
      <c r="DF126" s="753"/>
      <c r="DG126" s="816" t="s">
        <v>401</v>
      </c>
      <c r="DH126" s="817"/>
      <c r="DI126" s="817"/>
      <c r="DJ126" s="817"/>
      <c r="DK126" s="817"/>
      <c r="DL126" s="817" t="s">
        <v>405</v>
      </c>
      <c r="DM126" s="817"/>
      <c r="DN126" s="817"/>
      <c r="DO126" s="817"/>
      <c r="DP126" s="817"/>
      <c r="DQ126" s="817" t="s">
        <v>405</v>
      </c>
      <c r="DR126" s="817"/>
      <c r="DS126" s="817"/>
      <c r="DT126" s="817"/>
      <c r="DU126" s="817"/>
      <c r="DV126" s="794" t="s">
        <v>405</v>
      </c>
      <c r="DW126" s="794"/>
      <c r="DX126" s="794"/>
      <c r="DY126" s="794"/>
      <c r="DZ126" s="795"/>
    </row>
    <row r="127" spans="1:130" s="230" customFormat="1" ht="26.25" customHeight="1" x14ac:dyDescent="0.15">
      <c r="A127" s="886"/>
      <c r="B127" s="887"/>
      <c r="C127" s="818" t="s">
        <v>498</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405</v>
      </c>
      <c r="AB127" s="780"/>
      <c r="AC127" s="780"/>
      <c r="AD127" s="780"/>
      <c r="AE127" s="781"/>
      <c r="AF127" s="782" t="s">
        <v>133</v>
      </c>
      <c r="AG127" s="780"/>
      <c r="AH127" s="780"/>
      <c r="AI127" s="780"/>
      <c r="AJ127" s="781"/>
      <c r="AK127" s="782" t="s">
        <v>405</v>
      </c>
      <c r="AL127" s="780"/>
      <c r="AM127" s="780"/>
      <c r="AN127" s="780"/>
      <c r="AO127" s="781"/>
      <c r="AP127" s="821" t="s">
        <v>405</v>
      </c>
      <c r="AQ127" s="822"/>
      <c r="AR127" s="822"/>
      <c r="AS127" s="822"/>
      <c r="AT127" s="823"/>
      <c r="AU127" s="232"/>
      <c r="AV127" s="232"/>
      <c r="AW127" s="232"/>
      <c r="AX127" s="824"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503</v>
      </c>
      <c r="CQ127" s="752"/>
      <c r="CR127" s="752"/>
      <c r="CS127" s="752"/>
      <c r="CT127" s="752"/>
      <c r="CU127" s="752"/>
      <c r="CV127" s="752"/>
      <c r="CW127" s="752"/>
      <c r="CX127" s="752"/>
      <c r="CY127" s="752"/>
      <c r="CZ127" s="752"/>
      <c r="DA127" s="752"/>
      <c r="DB127" s="752"/>
      <c r="DC127" s="752"/>
      <c r="DD127" s="752"/>
      <c r="DE127" s="752"/>
      <c r="DF127" s="753"/>
      <c r="DG127" s="816" t="s">
        <v>405</v>
      </c>
      <c r="DH127" s="817"/>
      <c r="DI127" s="817"/>
      <c r="DJ127" s="817"/>
      <c r="DK127" s="817"/>
      <c r="DL127" s="817" t="s">
        <v>133</v>
      </c>
      <c r="DM127" s="817"/>
      <c r="DN127" s="817"/>
      <c r="DO127" s="817"/>
      <c r="DP127" s="817"/>
      <c r="DQ127" s="817" t="s">
        <v>133</v>
      </c>
      <c r="DR127" s="817"/>
      <c r="DS127" s="817"/>
      <c r="DT127" s="817"/>
      <c r="DU127" s="817"/>
      <c r="DV127" s="794" t="s">
        <v>405</v>
      </c>
      <c r="DW127" s="794"/>
      <c r="DX127" s="794"/>
      <c r="DY127" s="794"/>
      <c r="DZ127" s="795"/>
    </row>
    <row r="128" spans="1:130" s="230" customFormat="1" ht="26.25" customHeight="1" thickBot="1" x14ac:dyDescent="0.2">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v>50260</v>
      </c>
      <c r="AB128" s="801"/>
      <c r="AC128" s="801"/>
      <c r="AD128" s="801"/>
      <c r="AE128" s="802"/>
      <c r="AF128" s="803">
        <v>49877</v>
      </c>
      <c r="AG128" s="801"/>
      <c r="AH128" s="801"/>
      <c r="AI128" s="801"/>
      <c r="AJ128" s="802"/>
      <c r="AK128" s="803">
        <v>51401</v>
      </c>
      <c r="AL128" s="801"/>
      <c r="AM128" s="801"/>
      <c r="AN128" s="801"/>
      <c r="AO128" s="802"/>
      <c r="AP128" s="804"/>
      <c r="AQ128" s="805"/>
      <c r="AR128" s="805"/>
      <c r="AS128" s="805"/>
      <c r="AT128" s="806"/>
      <c r="AU128" s="232"/>
      <c r="AV128" s="232"/>
      <c r="AW128" s="232"/>
      <c r="AX128" s="807" t="s">
        <v>506</v>
      </c>
      <c r="AY128" s="808"/>
      <c r="AZ128" s="808"/>
      <c r="BA128" s="808"/>
      <c r="BB128" s="808"/>
      <c r="BC128" s="808"/>
      <c r="BD128" s="808"/>
      <c r="BE128" s="809"/>
      <c r="BF128" s="786" t="s">
        <v>133</v>
      </c>
      <c r="BG128" s="787"/>
      <c r="BH128" s="787"/>
      <c r="BI128" s="787"/>
      <c r="BJ128" s="787"/>
      <c r="BK128" s="787"/>
      <c r="BL128" s="810"/>
      <c r="BM128" s="786">
        <v>14.79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507</v>
      </c>
      <c r="CQ128" s="730"/>
      <c r="CR128" s="730"/>
      <c r="CS128" s="730"/>
      <c r="CT128" s="730"/>
      <c r="CU128" s="730"/>
      <c r="CV128" s="730"/>
      <c r="CW128" s="730"/>
      <c r="CX128" s="730"/>
      <c r="CY128" s="730"/>
      <c r="CZ128" s="730"/>
      <c r="DA128" s="730"/>
      <c r="DB128" s="730"/>
      <c r="DC128" s="730"/>
      <c r="DD128" s="730"/>
      <c r="DE128" s="730"/>
      <c r="DF128" s="731"/>
      <c r="DG128" s="790" t="s">
        <v>401</v>
      </c>
      <c r="DH128" s="791"/>
      <c r="DI128" s="791"/>
      <c r="DJ128" s="791"/>
      <c r="DK128" s="791"/>
      <c r="DL128" s="791" t="s">
        <v>401</v>
      </c>
      <c r="DM128" s="791"/>
      <c r="DN128" s="791"/>
      <c r="DO128" s="791"/>
      <c r="DP128" s="791"/>
      <c r="DQ128" s="791" t="s">
        <v>401</v>
      </c>
      <c r="DR128" s="791"/>
      <c r="DS128" s="791"/>
      <c r="DT128" s="791"/>
      <c r="DU128" s="791"/>
      <c r="DV128" s="792" t="s">
        <v>133</v>
      </c>
      <c r="DW128" s="792"/>
      <c r="DX128" s="792"/>
      <c r="DY128" s="792"/>
      <c r="DZ128" s="793"/>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508</v>
      </c>
      <c r="X129" s="777"/>
      <c r="Y129" s="777"/>
      <c r="Z129" s="778"/>
      <c r="AA129" s="779">
        <v>5186902</v>
      </c>
      <c r="AB129" s="780"/>
      <c r="AC129" s="780"/>
      <c r="AD129" s="780"/>
      <c r="AE129" s="781"/>
      <c r="AF129" s="782">
        <v>5449128</v>
      </c>
      <c r="AG129" s="780"/>
      <c r="AH129" s="780"/>
      <c r="AI129" s="780"/>
      <c r="AJ129" s="781"/>
      <c r="AK129" s="782">
        <v>5337992</v>
      </c>
      <c r="AL129" s="780"/>
      <c r="AM129" s="780"/>
      <c r="AN129" s="780"/>
      <c r="AO129" s="781"/>
      <c r="AP129" s="783"/>
      <c r="AQ129" s="784"/>
      <c r="AR129" s="784"/>
      <c r="AS129" s="784"/>
      <c r="AT129" s="785"/>
      <c r="AU129" s="233"/>
      <c r="AV129" s="233"/>
      <c r="AW129" s="233"/>
      <c r="AX129" s="751" t="s">
        <v>509</v>
      </c>
      <c r="AY129" s="752"/>
      <c r="AZ129" s="752"/>
      <c r="BA129" s="752"/>
      <c r="BB129" s="752"/>
      <c r="BC129" s="752"/>
      <c r="BD129" s="752"/>
      <c r="BE129" s="753"/>
      <c r="BF129" s="770" t="s">
        <v>133</v>
      </c>
      <c r="BG129" s="771"/>
      <c r="BH129" s="771"/>
      <c r="BI129" s="771"/>
      <c r="BJ129" s="771"/>
      <c r="BK129" s="771"/>
      <c r="BL129" s="772"/>
      <c r="BM129" s="770">
        <v>19.79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511</v>
      </c>
      <c r="X130" s="777"/>
      <c r="Y130" s="777"/>
      <c r="Z130" s="778"/>
      <c r="AA130" s="779">
        <v>1047250</v>
      </c>
      <c r="AB130" s="780"/>
      <c r="AC130" s="780"/>
      <c r="AD130" s="780"/>
      <c r="AE130" s="781"/>
      <c r="AF130" s="782">
        <v>1033949</v>
      </c>
      <c r="AG130" s="780"/>
      <c r="AH130" s="780"/>
      <c r="AI130" s="780"/>
      <c r="AJ130" s="781"/>
      <c r="AK130" s="782">
        <v>1137213</v>
      </c>
      <c r="AL130" s="780"/>
      <c r="AM130" s="780"/>
      <c r="AN130" s="780"/>
      <c r="AO130" s="781"/>
      <c r="AP130" s="783"/>
      <c r="AQ130" s="784"/>
      <c r="AR130" s="784"/>
      <c r="AS130" s="784"/>
      <c r="AT130" s="785"/>
      <c r="AU130" s="233"/>
      <c r="AV130" s="233"/>
      <c r="AW130" s="233"/>
      <c r="AX130" s="751" t="s">
        <v>512</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513</v>
      </c>
      <c r="X131" s="761"/>
      <c r="Y131" s="761"/>
      <c r="Z131" s="762"/>
      <c r="AA131" s="763">
        <v>4139652</v>
      </c>
      <c r="AB131" s="764"/>
      <c r="AC131" s="764"/>
      <c r="AD131" s="764"/>
      <c r="AE131" s="765"/>
      <c r="AF131" s="766">
        <v>4415179</v>
      </c>
      <c r="AG131" s="764"/>
      <c r="AH131" s="764"/>
      <c r="AI131" s="764"/>
      <c r="AJ131" s="765"/>
      <c r="AK131" s="766">
        <v>4200779</v>
      </c>
      <c r="AL131" s="764"/>
      <c r="AM131" s="764"/>
      <c r="AN131" s="764"/>
      <c r="AO131" s="765"/>
      <c r="AP131" s="767"/>
      <c r="AQ131" s="768"/>
      <c r="AR131" s="768"/>
      <c r="AS131" s="768"/>
      <c r="AT131" s="769"/>
      <c r="AU131" s="233"/>
      <c r="AV131" s="233"/>
      <c r="AW131" s="233"/>
      <c r="AX131" s="729" t="s">
        <v>514</v>
      </c>
      <c r="AY131" s="730"/>
      <c r="AZ131" s="730"/>
      <c r="BA131" s="730"/>
      <c r="BB131" s="730"/>
      <c r="BC131" s="730"/>
      <c r="BD131" s="730"/>
      <c r="BE131" s="731"/>
      <c r="BF131" s="732">
        <v>38.1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516</v>
      </c>
      <c r="W132" s="742"/>
      <c r="X132" s="742"/>
      <c r="Y132" s="742"/>
      <c r="Z132" s="743"/>
      <c r="AA132" s="744">
        <v>12.322823270000001</v>
      </c>
      <c r="AB132" s="745"/>
      <c r="AC132" s="745"/>
      <c r="AD132" s="745"/>
      <c r="AE132" s="746"/>
      <c r="AF132" s="747">
        <v>10.60976237</v>
      </c>
      <c r="AG132" s="745"/>
      <c r="AH132" s="745"/>
      <c r="AI132" s="745"/>
      <c r="AJ132" s="746"/>
      <c r="AK132" s="747">
        <v>12.41600665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517</v>
      </c>
      <c r="W133" s="721"/>
      <c r="X133" s="721"/>
      <c r="Y133" s="721"/>
      <c r="Z133" s="722"/>
      <c r="AA133" s="723">
        <v>14.4</v>
      </c>
      <c r="AB133" s="724"/>
      <c r="AC133" s="724"/>
      <c r="AD133" s="724"/>
      <c r="AE133" s="725"/>
      <c r="AF133" s="723">
        <v>12.5</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xb3Wmo1tWmS+s2GXNuXjUQ/4Z1EBaXomloHCbN3lBaZY14RVAJ8aYmAbSbqsSxsjUEfoJpqEzf00ebjCBIMsQ==" saltValue="bbovbrCKE6dIpNwvR4Oim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73" zoomScaleNormal="85" zoomScaleSheetLayoutView="100" workbookViewId="0">
      <selection activeCell="DE73" sqref="DE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cRtajHiOLIrtEqw1XRGwa4Lqn2M4efqXBNFd0WwASekul2Qm21d3Srry/MQn/sf4ZcRsMlGrBfkeRdAfbA4UA==" saltValue="4x/EdAg7AbB9wluvNFXE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stDq47S9sWahvrTXOn2rzdNrAWgwu2+zISRX/DcIb7yWvrr4DbNX3VSzwMRlFYxL6rH04zaQXfn6HzgcISQ==" saltValue="KahOM+YsmQcXEXZsFxr/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526</v>
      </c>
      <c r="AL9" s="1130"/>
      <c r="AM9" s="1130"/>
      <c r="AN9" s="1131"/>
      <c r="AO9" s="281">
        <v>1268680</v>
      </c>
      <c r="AP9" s="281">
        <v>119002</v>
      </c>
      <c r="AQ9" s="282">
        <v>108757</v>
      </c>
      <c r="AR9" s="283">
        <v>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527</v>
      </c>
      <c r="AL10" s="1130"/>
      <c r="AM10" s="1130"/>
      <c r="AN10" s="1131"/>
      <c r="AO10" s="284">
        <v>15816</v>
      </c>
      <c r="AP10" s="284">
        <v>1484</v>
      </c>
      <c r="AQ10" s="285">
        <v>15108</v>
      </c>
      <c r="AR10" s="286">
        <v>-90.2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528</v>
      </c>
      <c r="AL11" s="1130"/>
      <c r="AM11" s="1130"/>
      <c r="AN11" s="1131"/>
      <c r="AO11" s="284">
        <v>51390</v>
      </c>
      <c r="AP11" s="284">
        <v>4820</v>
      </c>
      <c r="AQ11" s="285">
        <v>1414</v>
      </c>
      <c r="AR11" s="286">
        <v>240.9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529</v>
      </c>
      <c r="AL12" s="1130"/>
      <c r="AM12" s="1130"/>
      <c r="AN12" s="1131"/>
      <c r="AO12" s="284" t="s">
        <v>530</v>
      </c>
      <c r="AP12" s="284" t="s">
        <v>530</v>
      </c>
      <c r="AQ12" s="285">
        <v>40</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531</v>
      </c>
      <c r="AL13" s="1130"/>
      <c r="AM13" s="1130"/>
      <c r="AN13" s="1131"/>
      <c r="AO13" s="284">
        <v>57657</v>
      </c>
      <c r="AP13" s="284">
        <v>5408</v>
      </c>
      <c r="AQ13" s="285">
        <v>4611</v>
      </c>
      <c r="AR13" s="286">
        <v>17.3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532</v>
      </c>
      <c r="AL14" s="1130"/>
      <c r="AM14" s="1130"/>
      <c r="AN14" s="1131"/>
      <c r="AO14" s="284">
        <v>2371</v>
      </c>
      <c r="AP14" s="284">
        <v>222</v>
      </c>
      <c r="AQ14" s="285">
        <v>2427</v>
      </c>
      <c r="AR14" s="286">
        <v>-90.9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533</v>
      </c>
      <c r="AL15" s="1133"/>
      <c r="AM15" s="1133"/>
      <c r="AN15" s="1134"/>
      <c r="AO15" s="284">
        <v>-82987</v>
      </c>
      <c r="AP15" s="284">
        <v>-7784</v>
      </c>
      <c r="AQ15" s="285">
        <v>-7785</v>
      </c>
      <c r="AR15" s="286">
        <v>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194</v>
      </c>
      <c r="AL16" s="1133"/>
      <c r="AM16" s="1133"/>
      <c r="AN16" s="1134"/>
      <c r="AO16" s="284">
        <v>1312927</v>
      </c>
      <c r="AP16" s="284">
        <v>123152</v>
      </c>
      <c r="AQ16" s="285">
        <v>124572</v>
      </c>
      <c r="AR16" s="286">
        <v>-1.1000000000000001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538</v>
      </c>
      <c r="AL21" s="1136"/>
      <c r="AM21" s="1136"/>
      <c r="AN21" s="1137"/>
      <c r="AO21" s="297">
        <v>10.79</v>
      </c>
      <c r="AP21" s="298">
        <v>10.78</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539</v>
      </c>
      <c r="AL22" s="1136"/>
      <c r="AM22" s="1136"/>
      <c r="AN22" s="1137"/>
      <c r="AO22" s="302">
        <v>97.5</v>
      </c>
      <c r="AP22" s="303">
        <v>96.3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540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543</v>
      </c>
      <c r="AL32" s="1114"/>
      <c r="AM32" s="1114"/>
      <c r="AN32" s="1115"/>
      <c r="AO32" s="312">
        <v>1165690</v>
      </c>
      <c r="AP32" s="312">
        <v>109342</v>
      </c>
      <c r="AQ32" s="313">
        <v>62543</v>
      </c>
      <c r="AR32" s="314">
        <v>74.8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544</v>
      </c>
      <c r="AL33" s="1114"/>
      <c r="AM33" s="1114"/>
      <c r="AN33" s="1115"/>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545</v>
      </c>
      <c r="AL34" s="1114"/>
      <c r="AM34" s="1114"/>
      <c r="AN34" s="1115"/>
      <c r="AO34" s="312" t="s">
        <v>530</v>
      </c>
      <c r="AP34" s="312" t="s">
        <v>530</v>
      </c>
      <c r="AQ34" s="313" t="s">
        <v>530</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546</v>
      </c>
      <c r="AL35" s="1114"/>
      <c r="AM35" s="1114"/>
      <c r="AN35" s="1115"/>
      <c r="AO35" s="312">
        <v>541536</v>
      </c>
      <c r="AP35" s="312">
        <v>50796</v>
      </c>
      <c r="AQ35" s="313">
        <v>16620</v>
      </c>
      <c r="AR35" s="314">
        <v>205.6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547</v>
      </c>
      <c r="AL36" s="1114"/>
      <c r="AM36" s="1114"/>
      <c r="AN36" s="1115"/>
      <c r="AO36" s="312">
        <v>2902</v>
      </c>
      <c r="AP36" s="312">
        <v>272</v>
      </c>
      <c r="AQ36" s="313">
        <v>3562</v>
      </c>
      <c r="AR36" s="314">
        <v>-92.4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548</v>
      </c>
      <c r="AL37" s="1114"/>
      <c r="AM37" s="1114"/>
      <c r="AN37" s="1115"/>
      <c r="AO37" s="312" t="s">
        <v>530</v>
      </c>
      <c r="AP37" s="312" t="s">
        <v>530</v>
      </c>
      <c r="AQ37" s="313">
        <v>625</v>
      </c>
      <c r="AR37" s="314" t="s">
        <v>530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549</v>
      </c>
      <c r="AL38" s="1117"/>
      <c r="AM38" s="1117"/>
      <c r="AN38" s="1118"/>
      <c r="AO38" s="315">
        <v>55</v>
      </c>
      <c r="AP38" s="315">
        <v>5</v>
      </c>
      <c r="AQ38" s="316">
        <v>3</v>
      </c>
      <c r="AR38" s="304">
        <v>66.7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550</v>
      </c>
      <c r="AL39" s="1117"/>
      <c r="AM39" s="1117"/>
      <c r="AN39" s="1118"/>
      <c r="AO39" s="312">
        <v>-51401</v>
      </c>
      <c r="AP39" s="312">
        <v>-4821</v>
      </c>
      <c r="AQ39" s="313">
        <v>-2822</v>
      </c>
      <c r="AR39" s="314">
        <v>70.8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551</v>
      </c>
      <c r="AL40" s="1114"/>
      <c r="AM40" s="1114"/>
      <c r="AN40" s="1115"/>
      <c r="AO40" s="312">
        <v>-1137213</v>
      </c>
      <c r="AP40" s="312">
        <v>-106670</v>
      </c>
      <c r="AQ40" s="313">
        <v>-53912</v>
      </c>
      <c r="AR40" s="314">
        <v>97.9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309</v>
      </c>
      <c r="AL41" s="1120"/>
      <c r="AM41" s="1120"/>
      <c r="AN41" s="1121"/>
      <c r="AO41" s="312">
        <v>521569</v>
      </c>
      <c r="AP41" s="312">
        <v>48923</v>
      </c>
      <c r="AQ41" s="313">
        <v>26618</v>
      </c>
      <c r="AR41" s="314">
        <v>83.8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521</v>
      </c>
      <c r="AN49" s="1124" t="s">
        <v>555</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1621437</v>
      </c>
      <c r="AN51" s="334">
        <v>141326</v>
      </c>
      <c r="AO51" s="335">
        <v>-28.6</v>
      </c>
      <c r="AP51" s="336">
        <v>88328</v>
      </c>
      <c r="AQ51" s="337">
        <v>-1.9</v>
      </c>
      <c r="AR51" s="338">
        <v>-26.7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1180579</v>
      </c>
      <c r="AN52" s="342">
        <v>102901</v>
      </c>
      <c r="AO52" s="343">
        <v>-29.2</v>
      </c>
      <c r="AP52" s="344">
        <v>49013</v>
      </c>
      <c r="AQ52" s="345">
        <v>6.4</v>
      </c>
      <c r="AR52" s="346">
        <v>-35.6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1154907</v>
      </c>
      <c r="AN53" s="334">
        <v>102331</v>
      </c>
      <c r="AO53" s="335">
        <v>-27.6</v>
      </c>
      <c r="AP53" s="336">
        <v>103390</v>
      </c>
      <c r="AQ53" s="337">
        <v>17.100000000000001</v>
      </c>
      <c r="AR53" s="338">
        <v>-44.7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908104</v>
      </c>
      <c r="AN54" s="342">
        <v>80463</v>
      </c>
      <c r="AO54" s="343">
        <v>-21.8</v>
      </c>
      <c r="AP54" s="344">
        <v>51269</v>
      </c>
      <c r="AQ54" s="345">
        <v>4.5999999999999996</v>
      </c>
      <c r="AR54" s="346">
        <v>-26.4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1187640</v>
      </c>
      <c r="AN55" s="334">
        <v>106850</v>
      </c>
      <c r="AO55" s="335">
        <v>4.4000000000000004</v>
      </c>
      <c r="AP55" s="336">
        <v>117234</v>
      </c>
      <c r="AQ55" s="337">
        <v>13.4</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938885</v>
      </c>
      <c r="AN56" s="342">
        <v>84470</v>
      </c>
      <c r="AO56" s="343">
        <v>5</v>
      </c>
      <c r="AP56" s="344">
        <v>59796</v>
      </c>
      <c r="AQ56" s="345">
        <v>16.600000000000001</v>
      </c>
      <c r="AR56" s="346">
        <v>-11.6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711801</v>
      </c>
      <c r="AN57" s="334">
        <v>65399</v>
      </c>
      <c r="AO57" s="335">
        <v>-38.799999999999997</v>
      </c>
      <c r="AP57" s="336">
        <v>97758</v>
      </c>
      <c r="AQ57" s="337">
        <v>-16.600000000000001</v>
      </c>
      <c r="AR57" s="338">
        <v>-22.2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434584</v>
      </c>
      <c r="AN58" s="342">
        <v>39929</v>
      </c>
      <c r="AO58" s="343">
        <v>-52.7</v>
      </c>
      <c r="AP58" s="344">
        <v>45946</v>
      </c>
      <c r="AQ58" s="345">
        <v>-23.2</v>
      </c>
      <c r="AR58" s="346">
        <v>-29.5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613024</v>
      </c>
      <c r="AN59" s="334">
        <v>57502</v>
      </c>
      <c r="AO59" s="335">
        <v>-12.1</v>
      </c>
      <c r="AP59" s="336">
        <v>91338</v>
      </c>
      <c r="AQ59" s="337">
        <v>-6.6</v>
      </c>
      <c r="AR59" s="338">
        <v>-5.5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446977</v>
      </c>
      <c r="AN60" s="342">
        <v>41926</v>
      </c>
      <c r="AO60" s="343">
        <v>5</v>
      </c>
      <c r="AP60" s="344">
        <v>43989</v>
      </c>
      <c r="AQ60" s="345">
        <v>-4.3</v>
      </c>
      <c r="AR60" s="346">
        <v>9.3000000000000007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1057762</v>
      </c>
      <c r="AN61" s="349">
        <v>94682</v>
      </c>
      <c r="AO61" s="350">
        <v>-20.5</v>
      </c>
      <c r="AP61" s="351">
        <v>99610</v>
      </c>
      <c r="AQ61" s="352">
        <v>1.1000000000000001</v>
      </c>
      <c r="AR61" s="338">
        <v>-21.6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781826</v>
      </c>
      <c r="AN62" s="342">
        <v>69938</v>
      </c>
      <c r="AO62" s="343">
        <v>-18.7</v>
      </c>
      <c r="AP62" s="344">
        <v>50003</v>
      </c>
      <c r="AQ62" s="345">
        <v>0</v>
      </c>
      <c r="AR62" s="346">
        <v>-18.7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9peJ+edImwnfMVYU+i3ToHGYhvTFLWsqL8XYQI3wjX65Bz3ullBe4X+CRvdapODYkIzxLVMli5SDQimbIlv1g==" saltValue="SATbEReCTc7sywsQjTah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t+ilvLlpaqwEPdGdlfwAp2+bWkuUtdoRLM2fzM+MLHMm5ePUWdKEpX9LiVjkwEnIF2KctwEbfuAsYRPfABo4Vg==" saltValue="2tiLh2LyWYCf2ckVJxXf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eFN/2OINum+bdQ6/87EXhiKY3T7SifEyOR2DUgc+wYY1nZ7j9D9OqkexH1SUpx3Ua5NYqOJLjNR0f8VT08L9pg==" saltValue="Cb+/PNyeDrdBkRVi67tB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27.85</v>
      </c>
      <c r="G47" s="12">
        <v>25.95</v>
      </c>
      <c r="H47" s="12">
        <v>26.77</v>
      </c>
      <c r="I47" s="12">
        <v>32.450000000000003</v>
      </c>
      <c r="J47" s="13">
        <v>36.83</v>
      </c>
    </row>
    <row r="48" spans="2:10" ht="57.75" customHeight="1" x14ac:dyDescent="0.15">
      <c r="B48" s="14"/>
      <c r="C48" s="1141" t="s">
        <v>4</v>
      </c>
      <c r="D48" s="1141"/>
      <c r="E48" s="1142"/>
      <c r="F48" s="15">
        <v>5.72</v>
      </c>
      <c r="G48" s="16">
        <v>2.85</v>
      </c>
      <c r="H48" s="16">
        <v>5.35</v>
      </c>
      <c r="I48" s="16">
        <v>3.24</v>
      </c>
      <c r="J48" s="17">
        <v>3.47</v>
      </c>
    </row>
    <row r="49" spans="2:10" ht="57.75" customHeight="1" thickBot="1" x14ac:dyDescent="0.2">
      <c r="B49" s="18"/>
      <c r="C49" s="1143" t="s">
        <v>5</v>
      </c>
      <c r="D49" s="1143"/>
      <c r="E49" s="1144"/>
      <c r="F49" s="19" t="s">
        <v>576</v>
      </c>
      <c r="G49" s="20" t="s">
        <v>577</v>
      </c>
      <c r="H49" s="20">
        <v>4.33</v>
      </c>
      <c r="I49" s="20">
        <v>5.1100000000000003</v>
      </c>
      <c r="J49" s="21">
        <v>3.87</v>
      </c>
    </row>
    <row r="50" spans="2:10" x14ac:dyDescent="0.15"/>
  </sheetData>
  <sheetProtection algorithmName="SHA-512" hashValue="4nPIxaNoITDLrbqLKdClJ/dXp7zF9ih3k5H8edJ1aMwy4cITbywpYbRCIASsOlHlY5BfdRTX7EvUBxBX+6D51A==" saltValue="xM6PaJj6tSwYJDbJ4EiX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578</v>
      </c>
      <c r="D34" s="1151"/>
      <c r="E34" s="1152"/>
      <c r="F34" s="32">
        <v>0.03</v>
      </c>
      <c r="G34" s="33">
        <v>0.09</v>
      </c>
      <c r="H34" s="33">
        <v>6.99</v>
      </c>
      <c r="I34" s="33">
        <v>14</v>
      </c>
      <c r="J34" s="34">
        <v>24.91</v>
      </c>
      <c r="K34" s="22"/>
      <c r="L34" s="22"/>
      <c r="M34" s="22"/>
      <c r="N34" s="22"/>
      <c r="O34" s="22"/>
      <c r="P34" s="22"/>
    </row>
    <row r="35" spans="1:16" ht="39" customHeight="1" x14ac:dyDescent="0.15">
      <c r="A35" s="22"/>
      <c r="B35" s="35"/>
      <c r="C35" s="1145" t="s">
        <v>579</v>
      </c>
      <c r="D35" s="1146"/>
      <c r="E35" s="1147"/>
      <c r="F35" s="36">
        <v>8.8800000000000008</v>
      </c>
      <c r="G35" s="37">
        <v>9.4600000000000009</v>
      </c>
      <c r="H35" s="37">
        <v>10.14</v>
      </c>
      <c r="I35" s="37">
        <v>10.07</v>
      </c>
      <c r="J35" s="38">
        <v>10.91</v>
      </c>
      <c r="K35" s="22"/>
      <c r="L35" s="22"/>
      <c r="M35" s="22"/>
      <c r="N35" s="22"/>
      <c r="O35" s="22"/>
      <c r="P35" s="22"/>
    </row>
    <row r="36" spans="1:16" ht="39" customHeight="1" x14ac:dyDescent="0.15">
      <c r="A36" s="22"/>
      <c r="B36" s="35"/>
      <c r="C36" s="1145" t="s">
        <v>580</v>
      </c>
      <c r="D36" s="1146"/>
      <c r="E36" s="1147"/>
      <c r="F36" s="36">
        <v>4.8600000000000003</v>
      </c>
      <c r="G36" s="37">
        <v>5.62</v>
      </c>
      <c r="H36" s="37">
        <v>5.58</v>
      </c>
      <c r="I36" s="37">
        <v>5.68</v>
      </c>
      <c r="J36" s="38">
        <v>5.97</v>
      </c>
      <c r="K36" s="22"/>
      <c r="L36" s="22"/>
      <c r="M36" s="22"/>
      <c r="N36" s="22"/>
      <c r="O36" s="22"/>
      <c r="P36" s="22"/>
    </row>
    <row r="37" spans="1:16" ht="39" customHeight="1" x14ac:dyDescent="0.15">
      <c r="A37" s="22"/>
      <c r="B37" s="35"/>
      <c r="C37" s="1145" t="s">
        <v>581</v>
      </c>
      <c r="D37" s="1146"/>
      <c r="E37" s="1147"/>
      <c r="F37" s="36">
        <v>5.12</v>
      </c>
      <c r="G37" s="37">
        <v>2.65</v>
      </c>
      <c r="H37" s="37">
        <v>5.0999999999999996</v>
      </c>
      <c r="I37" s="37">
        <v>3.03</v>
      </c>
      <c r="J37" s="38">
        <v>3.28</v>
      </c>
      <c r="K37" s="22"/>
      <c r="L37" s="22"/>
      <c r="M37" s="22"/>
      <c r="N37" s="22"/>
      <c r="O37" s="22"/>
      <c r="P37" s="22"/>
    </row>
    <row r="38" spans="1:16" ht="39" customHeight="1" x14ac:dyDescent="0.15">
      <c r="A38" s="22"/>
      <c r="B38" s="35"/>
      <c r="C38" s="1145" t="s">
        <v>582</v>
      </c>
      <c r="D38" s="1146"/>
      <c r="E38" s="1147"/>
      <c r="F38" s="36">
        <v>1.39</v>
      </c>
      <c r="G38" s="37">
        <v>1.34</v>
      </c>
      <c r="H38" s="37">
        <v>1.26</v>
      </c>
      <c r="I38" s="37">
        <v>1.2</v>
      </c>
      <c r="J38" s="38">
        <v>1.2</v>
      </c>
      <c r="K38" s="22"/>
      <c r="L38" s="22"/>
      <c r="M38" s="22"/>
      <c r="N38" s="22"/>
      <c r="O38" s="22"/>
      <c r="P38" s="22"/>
    </row>
    <row r="39" spans="1:16" ht="39" customHeight="1" x14ac:dyDescent="0.15">
      <c r="A39" s="22"/>
      <c r="B39" s="35"/>
      <c r="C39" s="1145" t="s">
        <v>583</v>
      </c>
      <c r="D39" s="1146"/>
      <c r="E39" s="1147"/>
      <c r="F39" s="36">
        <v>0.71</v>
      </c>
      <c r="G39" s="37">
        <v>0.56000000000000005</v>
      </c>
      <c r="H39" s="37">
        <v>0.52</v>
      </c>
      <c r="I39" s="37">
        <v>0.63</v>
      </c>
      <c r="J39" s="38">
        <v>0.76</v>
      </c>
      <c r="K39" s="22"/>
      <c r="L39" s="22"/>
      <c r="M39" s="22"/>
      <c r="N39" s="22"/>
      <c r="O39" s="22"/>
      <c r="P39" s="22"/>
    </row>
    <row r="40" spans="1:16" ht="39" customHeight="1" x14ac:dyDescent="0.15">
      <c r="A40" s="22"/>
      <c r="B40" s="35"/>
      <c r="C40" s="1145" t="s">
        <v>584</v>
      </c>
      <c r="D40" s="1146"/>
      <c r="E40" s="1147"/>
      <c r="F40" s="36">
        <v>0.35</v>
      </c>
      <c r="G40" s="37">
        <v>0.72</v>
      </c>
      <c r="H40" s="37">
        <v>0.05</v>
      </c>
      <c r="I40" s="37">
        <v>0.37</v>
      </c>
      <c r="J40" s="38">
        <v>0.64</v>
      </c>
      <c r="K40" s="22"/>
      <c r="L40" s="22"/>
      <c r="M40" s="22"/>
      <c r="N40" s="22"/>
      <c r="O40" s="22"/>
      <c r="P40" s="22"/>
    </row>
    <row r="41" spans="1:16" ht="39" customHeight="1" x14ac:dyDescent="0.15">
      <c r="A41" s="22"/>
      <c r="B41" s="35"/>
      <c r="C41" s="1145" t="s">
        <v>585</v>
      </c>
      <c r="D41" s="1146"/>
      <c r="E41" s="1147"/>
      <c r="F41" s="36">
        <v>0.74</v>
      </c>
      <c r="G41" s="37">
        <v>0.28999999999999998</v>
      </c>
      <c r="H41" s="37">
        <v>0.37</v>
      </c>
      <c r="I41" s="37">
        <v>0.27</v>
      </c>
      <c r="J41" s="38">
        <v>0.21</v>
      </c>
      <c r="K41" s="22"/>
      <c r="L41" s="22"/>
      <c r="M41" s="22"/>
      <c r="N41" s="22"/>
      <c r="O41" s="22"/>
      <c r="P41" s="22"/>
    </row>
    <row r="42" spans="1:16" ht="39" customHeight="1" x14ac:dyDescent="0.15">
      <c r="A42" s="22"/>
      <c r="B42" s="39"/>
      <c r="C42" s="1145" t="s">
        <v>586</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587</v>
      </c>
      <c r="D43" s="1149"/>
      <c r="E43" s="1150"/>
      <c r="F43" s="41">
        <v>0.62</v>
      </c>
      <c r="G43" s="42">
        <v>0.22</v>
      </c>
      <c r="H43" s="42">
        <v>0.25</v>
      </c>
      <c r="I43" s="42">
        <v>0.2</v>
      </c>
      <c r="J43" s="43">
        <v>0.25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VZ0uC9zWhe4ZcXBNwzxLgB6YVcEe2MetY2/ve3ur5c5os17Kz4d4RZk0u0Y1yEgbs0f/JVVNsmu8wMwZfuaDg==" saltValue="yCne3v49TYxAjMJWsH8L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991</v>
      </c>
      <c r="L45" s="60">
        <v>997</v>
      </c>
      <c r="M45" s="60">
        <v>973</v>
      </c>
      <c r="N45" s="60">
        <v>984</v>
      </c>
      <c r="O45" s="61">
        <v>1166</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15">
      <c r="A48" s="48"/>
      <c r="B48" s="1178"/>
      <c r="C48" s="1179"/>
      <c r="D48" s="62"/>
      <c r="E48" s="1155" t="s">
        <v>14</v>
      </c>
      <c r="F48" s="1155"/>
      <c r="G48" s="1155"/>
      <c r="H48" s="1155"/>
      <c r="I48" s="1155"/>
      <c r="J48" s="1156"/>
      <c r="K48" s="63">
        <v>624</v>
      </c>
      <c r="L48" s="64">
        <v>623</v>
      </c>
      <c r="M48" s="64">
        <v>619</v>
      </c>
      <c r="N48" s="64">
        <v>560</v>
      </c>
      <c r="O48" s="65">
        <v>542</v>
      </c>
      <c r="P48" s="48"/>
      <c r="Q48" s="48"/>
      <c r="R48" s="48"/>
      <c r="S48" s="48"/>
      <c r="T48" s="48"/>
      <c r="U48" s="48"/>
    </row>
    <row r="49" spans="1:21" ht="30.75" customHeight="1" x14ac:dyDescent="0.15">
      <c r="A49" s="48"/>
      <c r="B49" s="1178"/>
      <c r="C49" s="1179"/>
      <c r="D49" s="62"/>
      <c r="E49" s="1155" t="s">
        <v>15</v>
      </c>
      <c r="F49" s="1155"/>
      <c r="G49" s="1155"/>
      <c r="H49" s="1155"/>
      <c r="I49" s="1155"/>
      <c r="J49" s="1156"/>
      <c r="K49" s="63">
        <v>39</v>
      </c>
      <c r="L49" s="64">
        <v>15</v>
      </c>
      <c r="M49" s="64">
        <v>15</v>
      </c>
      <c r="N49" s="64">
        <v>8</v>
      </c>
      <c r="O49" s="65">
        <v>3</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530</v>
      </c>
      <c r="L50" s="64" t="s">
        <v>530</v>
      </c>
      <c r="M50" s="64" t="s">
        <v>530</v>
      </c>
      <c r="N50" s="64" t="s">
        <v>530</v>
      </c>
      <c r="O50" s="65" t="s">
        <v>530</v>
      </c>
      <c r="P50" s="48"/>
      <c r="Q50" s="48"/>
      <c r="R50" s="48"/>
      <c r="S50" s="48"/>
      <c r="T50" s="48"/>
      <c r="U50" s="48"/>
    </row>
    <row r="51" spans="1:21" ht="30.75" customHeight="1" x14ac:dyDescent="0.15">
      <c r="A51" s="48"/>
      <c r="B51" s="1180"/>
      <c r="C51" s="1181"/>
      <c r="D51" s="66"/>
      <c r="E51" s="1155" t="s">
        <v>17</v>
      </c>
      <c r="F51" s="1155"/>
      <c r="G51" s="1155"/>
      <c r="H51" s="1155"/>
      <c r="I51" s="1155"/>
      <c r="J51" s="1156"/>
      <c r="K51" s="63">
        <v>1</v>
      </c>
      <c r="L51" s="64">
        <v>2</v>
      </c>
      <c r="M51" s="64">
        <v>1</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1003</v>
      </c>
      <c r="L52" s="64">
        <v>1053</v>
      </c>
      <c r="M52" s="64">
        <v>1097</v>
      </c>
      <c r="N52" s="64">
        <v>1085</v>
      </c>
      <c r="O52" s="65">
        <v>1188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652</v>
      </c>
      <c r="L53" s="69">
        <v>584</v>
      </c>
      <c r="M53" s="69">
        <v>511</v>
      </c>
      <c r="N53" s="69">
        <v>467</v>
      </c>
      <c r="O53" s="70">
        <v>523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0rN9U2escM6NdyGifaurvyeatBNN61ZopUYI6XV58gePwTIcQ5kR6cTRiEujajJY93aw70so3J+DELBueFTxw==" saltValue="SLSBtxP3eh9yCMA8F1I9U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571</v>
      </c>
      <c r="J40" s="103" t="s">
        <v>572</v>
      </c>
      <c r="K40" s="103" t="s">
        <v>573</v>
      </c>
      <c r="L40" s="103" t="s">
        <v>574</v>
      </c>
      <c r="M40" s="104" t="s">
        <v>575</v>
      </c>
    </row>
    <row r="41" spans="2:13" ht="27.75" customHeight="1" x14ac:dyDescent="0.15">
      <c r="B41" s="1196" t="s">
        <v>31</v>
      </c>
      <c r="C41" s="1197"/>
      <c r="D41" s="105"/>
      <c r="E41" s="1198" t="s">
        <v>32</v>
      </c>
      <c r="F41" s="1198"/>
      <c r="G41" s="1198"/>
      <c r="H41" s="1199"/>
      <c r="I41" s="355">
        <v>13023</v>
      </c>
      <c r="J41" s="356">
        <v>13306</v>
      </c>
      <c r="K41" s="356">
        <v>13537</v>
      </c>
      <c r="L41" s="356">
        <v>13251</v>
      </c>
      <c r="M41" s="357">
        <v>12616</v>
      </c>
    </row>
    <row r="42" spans="2:13" ht="27.75" customHeight="1" x14ac:dyDescent="0.15">
      <c r="B42" s="1186"/>
      <c r="C42" s="1187"/>
      <c r="D42" s="106"/>
      <c r="E42" s="1190" t="s">
        <v>33</v>
      </c>
      <c r="F42" s="1190"/>
      <c r="G42" s="1190"/>
      <c r="H42" s="1191"/>
      <c r="I42" s="358">
        <v>138</v>
      </c>
      <c r="J42" s="359">
        <v>573</v>
      </c>
      <c r="K42" s="359">
        <v>426</v>
      </c>
      <c r="L42" s="359">
        <v>270</v>
      </c>
      <c r="M42" s="360">
        <v>432</v>
      </c>
    </row>
    <row r="43" spans="2:13" ht="27.75" customHeight="1" x14ac:dyDescent="0.15">
      <c r="B43" s="1186"/>
      <c r="C43" s="1187"/>
      <c r="D43" s="106"/>
      <c r="E43" s="1190" t="s">
        <v>34</v>
      </c>
      <c r="F43" s="1190"/>
      <c r="G43" s="1190"/>
      <c r="H43" s="1191"/>
      <c r="I43" s="358">
        <v>6077</v>
      </c>
      <c r="J43" s="359">
        <v>6149</v>
      </c>
      <c r="K43" s="359">
        <v>5882</v>
      </c>
      <c r="L43" s="359">
        <v>5291</v>
      </c>
      <c r="M43" s="360">
        <v>5275</v>
      </c>
    </row>
    <row r="44" spans="2:13" ht="27.75" customHeight="1" x14ac:dyDescent="0.15">
      <c r="B44" s="1186"/>
      <c r="C44" s="1187"/>
      <c r="D44" s="106"/>
      <c r="E44" s="1190" t="s">
        <v>35</v>
      </c>
      <c r="F44" s="1190"/>
      <c r="G44" s="1190"/>
      <c r="H44" s="1191"/>
      <c r="I44" s="358">
        <v>37</v>
      </c>
      <c r="J44" s="359">
        <v>23</v>
      </c>
      <c r="K44" s="359">
        <v>8</v>
      </c>
      <c r="L44" s="359">
        <v>15</v>
      </c>
      <c r="M44" s="360">
        <v>12</v>
      </c>
    </row>
    <row r="45" spans="2:13" ht="27.75" customHeight="1" x14ac:dyDescent="0.15">
      <c r="B45" s="1186"/>
      <c r="C45" s="1187"/>
      <c r="D45" s="106"/>
      <c r="E45" s="1190" t="s">
        <v>36</v>
      </c>
      <c r="F45" s="1190"/>
      <c r="G45" s="1190"/>
      <c r="H45" s="1191"/>
      <c r="I45" s="358">
        <v>144</v>
      </c>
      <c r="J45" s="359">
        <v>188</v>
      </c>
      <c r="K45" s="359">
        <v>231</v>
      </c>
      <c r="L45" s="359">
        <v>309</v>
      </c>
      <c r="M45" s="360">
        <v>237</v>
      </c>
    </row>
    <row r="46" spans="2:13" ht="27.75" customHeight="1" x14ac:dyDescent="0.15">
      <c r="B46" s="1186"/>
      <c r="C46" s="1187"/>
      <c r="D46" s="107"/>
      <c r="E46" s="1190" t="s">
        <v>37</v>
      </c>
      <c r="F46" s="1190"/>
      <c r="G46" s="1190"/>
      <c r="H46" s="1191"/>
      <c r="I46" s="358" t="s">
        <v>530</v>
      </c>
      <c r="J46" s="359" t="s">
        <v>530</v>
      </c>
      <c r="K46" s="359" t="s">
        <v>530</v>
      </c>
      <c r="L46" s="359" t="s">
        <v>530</v>
      </c>
      <c r="M46" s="360" t="s">
        <v>530</v>
      </c>
    </row>
    <row r="47" spans="2:13" ht="27.75" customHeight="1" x14ac:dyDescent="0.15">
      <c r="B47" s="1186"/>
      <c r="C47" s="1187"/>
      <c r="D47" s="108"/>
      <c r="E47" s="1200" t="s">
        <v>38</v>
      </c>
      <c r="F47" s="1201"/>
      <c r="G47" s="1201"/>
      <c r="H47" s="1202"/>
      <c r="I47" s="358" t="s">
        <v>530</v>
      </c>
      <c r="J47" s="359" t="s">
        <v>530</v>
      </c>
      <c r="K47" s="359" t="s">
        <v>530</v>
      </c>
      <c r="L47" s="359" t="s">
        <v>530</v>
      </c>
      <c r="M47" s="360" t="s">
        <v>530</v>
      </c>
    </row>
    <row r="48" spans="2:13" ht="27.75" customHeight="1" x14ac:dyDescent="0.15">
      <c r="B48" s="1186"/>
      <c r="C48" s="1187"/>
      <c r="D48" s="106"/>
      <c r="E48" s="1190" t="s">
        <v>39</v>
      </c>
      <c r="F48" s="1190"/>
      <c r="G48" s="1190"/>
      <c r="H48" s="1191"/>
      <c r="I48" s="358" t="s">
        <v>530</v>
      </c>
      <c r="J48" s="359" t="s">
        <v>530</v>
      </c>
      <c r="K48" s="359" t="s">
        <v>530</v>
      </c>
      <c r="L48" s="359" t="s">
        <v>530</v>
      </c>
      <c r="M48" s="360" t="s">
        <v>530</v>
      </c>
    </row>
    <row r="49" spans="2:13" ht="27.75" customHeight="1" x14ac:dyDescent="0.15">
      <c r="B49" s="1188"/>
      <c r="C49" s="1189"/>
      <c r="D49" s="106"/>
      <c r="E49" s="1190" t="s">
        <v>40</v>
      </c>
      <c r="F49" s="1190"/>
      <c r="G49" s="1190"/>
      <c r="H49" s="1191"/>
      <c r="I49" s="358" t="s">
        <v>530</v>
      </c>
      <c r="J49" s="359" t="s">
        <v>530</v>
      </c>
      <c r="K49" s="359" t="s">
        <v>530</v>
      </c>
      <c r="L49" s="359" t="s">
        <v>530</v>
      </c>
      <c r="M49" s="360" t="s">
        <v>530</v>
      </c>
    </row>
    <row r="50" spans="2:13" ht="27.75" customHeight="1" x14ac:dyDescent="0.15">
      <c r="B50" s="1184" t="s">
        <v>41</v>
      </c>
      <c r="C50" s="1185"/>
      <c r="D50" s="109"/>
      <c r="E50" s="1190" t="s">
        <v>42</v>
      </c>
      <c r="F50" s="1190"/>
      <c r="G50" s="1190"/>
      <c r="H50" s="1191"/>
      <c r="I50" s="358">
        <v>2880</v>
      </c>
      <c r="J50" s="359">
        <v>2716</v>
      </c>
      <c r="K50" s="359">
        <v>2825</v>
      </c>
      <c r="L50" s="359">
        <v>3540</v>
      </c>
      <c r="M50" s="360">
        <v>3833</v>
      </c>
    </row>
    <row r="51" spans="2:13" ht="27.75" customHeight="1" x14ac:dyDescent="0.15">
      <c r="B51" s="1186"/>
      <c r="C51" s="1187"/>
      <c r="D51" s="106"/>
      <c r="E51" s="1190" t="s">
        <v>43</v>
      </c>
      <c r="F51" s="1190"/>
      <c r="G51" s="1190"/>
      <c r="H51" s="1191"/>
      <c r="I51" s="358">
        <v>662</v>
      </c>
      <c r="J51" s="359">
        <v>629</v>
      </c>
      <c r="K51" s="359">
        <v>810</v>
      </c>
      <c r="L51" s="359">
        <v>821</v>
      </c>
      <c r="M51" s="360">
        <v>762</v>
      </c>
    </row>
    <row r="52" spans="2:13" ht="27.75" customHeight="1" x14ac:dyDescent="0.15">
      <c r="B52" s="1188"/>
      <c r="C52" s="1189"/>
      <c r="D52" s="106"/>
      <c r="E52" s="1190" t="s">
        <v>44</v>
      </c>
      <c r="F52" s="1190"/>
      <c r="G52" s="1190"/>
      <c r="H52" s="1191"/>
      <c r="I52" s="358">
        <v>13623</v>
      </c>
      <c r="J52" s="359">
        <v>13859</v>
      </c>
      <c r="K52" s="359">
        <v>13403</v>
      </c>
      <c r="L52" s="359">
        <v>13142</v>
      </c>
      <c r="M52" s="360">
        <v>12375</v>
      </c>
    </row>
    <row r="53" spans="2:13" ht="27.75" customHeight="1" thickBot="1" x14ac:dyDescent="0.2">
      <c r="B53" s="1192" t="s">
        <v>45</v>
      </c>
      <c r="C53" s="1193"/>
      <c r="D53" s="110"/>
      <c r="E53" s="1194" t="s">
        <v>46</v>
      </c>
      <c r="F53" s="1194"/>
      <c r="G53" s="1194"/>
      <c r="H53" s="1195"/>
      <c r="I53" s="361">
        <v>2255</v>
      </c>
      <c r="J53" s="362">
        <v>3034</v>
      </c>
      <c r="K53" s="362">
        <v>3045</v>
      </c>
      <c r="L53" s="362">
        <v>1633</v>
      </c>
      <c r="M53" s="363">
        <v>1602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BzVF4jwnoZ7+GSDDQ9Q0z4xwsLkApvGO5QQVOw5+T398iPyZE53c7oeO0eucqKaeGqeTt8lnRHXfX5tm7Mtn3g==" saltValue="X00DehcYX7+3XRgHqwIJ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49</v>
      </c>
      <c r="D55" s="1211"/>
      <c r="E55" s="1212"/>
      <c r="F55" s="122">
        <v>1388</v>
      </c>
      <c r="G55" s="122">
        <v>1768</v>
      </c>
      <c r="H55" s="123">
        <v>1966</v>
      </c>
    </row>
    <row r="56" spans="2:8" ht="52.5" customHeight="1" x14ac:dyDescent="0.15">
      <c r="B56" s="124"/>
      <c r="C56" s="1213" t="s">
        <v>50</v>
      </c>
      <c r="D56" s="1213"/>
      <c r="E56" s="1214"/>
      <c r="F56" s="125">
        <v>22</v>
      </c>
      <c r="G56" s="125">
        <v>22</v>
      </c>
      <c r="H56" s="126">
        <v>22</v>
      </c>
    </row>
    <row r="57" spans="2:8" ht="53.25" customHeight="1" x14ac:dyDescent="0.15">
      <c r="B57" s="124"/>
      <c r="C57" s="1215" t="s">
        <v>51</v>
      </c>
      <c r="D57" s="1215"/>
      <c r="E57" s="1216"/>
      <c r="F57" s="127">
        <v>2140</v>
      </c>
      <c r="G57" s="127">
        <v>2454</v>
      </c>
      <c r="H57" s="128">
        <v>2553</v>
      </c>
    </row>
    <row r="58" spans="2:8" ht="45.75" customHeight="1" x14ac:dyDescent="0.15">
      <c r="B58" s="129"/>
      <c r="C58" s="1203" t="s">
        <v>52</v>
      </c>
      <c r="D58" s="1204"/>
      <c r="E58" s="1205"/>
      <c r="F58" s="130"/>
      <c r="G58" s="130"/>
      <c r="H58" s="131"/>
    </row>
    <row r="59" spans="2:8" ht="45.75" customHeight="1" x14ac:dyDescent="0.15">
      <c r="B59" s="129"/>
      <c r="C59" s="1203" t="s">
        <v>53</v>
      </c>
      <c r="D59" s="1204"/>
      <c r="E59" s="1205"/>
      <c r="F59" s="130"/>
      <c r="G59" s="130"/>
      <c r="H59" s="131"/>
    </row>
    <row r="60" spans="2:8" ht="45.75" customHeight="1" x14ac:dyDescent="0.15">
      <c r="B60" s="129"/>
      <c r="C60" s="1203" t="s">
        <v>53</v>
      </c>
      <c r="D60" s="1204"/>
      <c r="E60" s="1205"/>
      <c r="F60" s="130"/>
      <c r="G60" s="130"/>
      <c r="H60" s="131"/>
    </row>
    <row r="61" spans="2:8" ht="45.75" customHeight="1" x14ac:dyDescent="0.15">
      <c r="B61" s="129"/>
      <c r="C61" s="1203" t="s">
        <v>53</v>
      </c>
      <c r="D61" s="1204"/>
      <c r="E61" s="1205"/>
      <c r="F61" s="130"/>
      <c r="G61" s="130"/>
      <c r="H61" s="131"/>
    </row>
    <row r="62" spans="2:8" ht="45.75" customHeight="1" thickBot="1" x14ac:dyDescent="0.2">
      <c r="B62" s="132"/>
      <c r="C62" s="1206" t="s">
        <v>53</v>
      </c>
      <c r="D62" s="1207"/>
      <c r="E62" s="1208"/>
      <c r="F62" s="133"/>
      <c r="G62" s="133"/>
      <c r="H62" s="134"/>
    </row>
    <row r="63" spans="2:8" ht="52.5" customHeight="1" thickBot="1" x14ac:dyDescent="0.2">
      <c r="B63" s="135"/>
      <c r="C63" s="1209" t="s">
        <v>54</v>
      </c>
      <c r="D63" s="1209"/>
      <c r="E63" s="1210"/>
      <c r="F63" s="136">
        <v>3550</v>
      </c>
      <c r="G63" s="136">
        <v>4244</v>
      </c>
      <c r="H63" s="137">
        <v>4541</v>
      </c>
    </row>
    <row r="64" spans="2:8" x14ac:dyDescent="0.15"/>
  </sheetData>
  <sheetProtection algorithmName="SHA-512" hashValue="GUXzMoj403mOKuEHC+d/uIQA4KTrWAnQMhq2dieTjiuX1HvektgjnSaJNdj5BGTslmCsIgWSIK+avEiAhHXtfw==" saltValue="Kv9TQsXWeHNDdXY5Sbzh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568</v>
      </c>
      <c r="G2" s="151"/>
      <c r="H2" s="152"/>
    </row>
    <row r="3" spans="1:8" x14ac:dyDescent="0.15">
      <c r="A3" s="148" t="s">
        <v>561</v>
      </c>
      <c r="B3" s="153"/>
      <c r="C3" s="154"/>
      <c r="D3" s="155">
        <v>141326</v>
      </c>
      <c r="E3" s="156"/>
      <c r="F3" s="157">
        <v>88328</v>
      </c>
      <c r="G3" s="158"/>
      <c r="H3" s="159"/>
    </row>
    <row r="4" spans="1:8" x14ac:dyDescent="0.15">
      <c r="A4" s="160"/>
      <c r="B4" s="161"/>
      <c r="C4" s="162"/>
      <c r="D4" s="163">
        <v>102901</v>
      </c>
      <c r="E4" s="164"/>
      <c r="F4" s="165">
        <v>49013</v>
      </c>
      <c r="G4" s="166"/>
      <c r="H4" s="167"/>
    </row>
    <row r="5" spans="1:8" x14ac:dyDescent="0.15">
      <c r="A5" s="148" t="s">
        <v>563</v>
      </c>
      <c r="B5" s="153"/>
      <c r="C5" s="154"/>
      <c r="D5" s="155">
        <v>102331</v>
      </c>
      <c r="E5" s="156"/>
      <c r="F5" s="157">
        <v>103390</v>
      </c>
      <c r="G5" s="158"/>
      <c r="H5" s="159"/>
    </row>
    <row r="6" spans="1:8" x14ac:dyDescent="0.15">
      <c r="A6" s="160"/>
      <c r="B6" s="161"/>
      <c r="C6" s="162"/>
      <c r="D6" s="163">
        <v>80463</v>
      </c>
      <c r="E6" s="164"/>
      <c r="F6" s="165">
        <v>51269</v>
      </c>
      <c r="G6" s="166"/>
      <c r="H6" s="167"/>
    </row>
    <row r="7" spans="1:8" x14ac:dyDescent="0.15">
      <c r="A7" s="148" t="s">
        <v>564</v>
      </c>
      <c r="B7" s="153"/>
      <c r="C7" s="154"/>
      <c r="D7" s="155">
        <v>106850</v>
      </c>
      <c r="E7" s="156"/>
      <c r="F7" s="157">
        <v>117234</v>
      </c>
      <c r="G7" s="158"/>
      <c r="H7" s="159"/>
    </row>
    <row r="8" spans="1:8" x14ac:dyDescent="0.15">
      <c r="A8" s="160"/>
      <c r="B8" s="161"/>
      <c r="C8" s="162"/>
      <c r="D8" s="163">
        <v>84470</v>
      </c>
      <c r="E8" s="164"/>
      <c r="F8" s="165">
        <v>59796</v>
      </c>
      <c r="G8" s="166"/>
      <c r="H8" s="167"/>
    </row>
    <row r="9" spans="1:8" x14ac:dyDescent="0.15">
      <c r="A9" s="148" t="s">
        <v>565</v>
      </c>
      <c r="B9" s="153"/>
      <c r="C9" s="154"/>
      <c r="D9" s="155">
        <v>65399</v>
      </c>
      <c r="E9" s="156"/>
      <c r="F9" s="157">
        <v>97758</v>
      </c>
      <c r="G9" s="158"/>
      <c r="H9" s="159"/>
    </row>
    <row r="10" spans="1:8" x14ac:dyDescent="0.15">
      <c r="A10" s="160"/>
      <c r="B10" s="161"/>
      <c r="C10" s="162"/>
      <c r="D10" s="163">
        <v>39929</v>
      </c>
      <c r="E10" s="164"/>
      <c r="F10" s="165">
        <v>45946</v>
      </c>
      <c r="G10" s="166"/>
      <c r="H10" s="167"/>
    </row>
    <row r="11" spans="1:8" x14ac:dyDescent="0.15">
      <c r="A11" s="148" t="s">
        <v>566</v>
      </c>
      <c r="B11" s="153"/>
      <c r="C11" s="154"/>
      <c r="D11" s="155">
        <v>57502</v>
      </c>
      <c r="E11" s="156"/>
      <c r="F11" s="157">
        <v>91338</v>
      </c>
      <c r="G11" s="158"/>
      <c r="H11" s="159"/>
    </row>
    <row r="12" spans="1:8" x14ac:dyDescent="0.15">
      <c r="A12" s="160"/>
      <c r="B12" s="161"/>
      <c r="C12" s="168"/>
      <c r="D12" s="163">
        <v>41926</v>
      </c>
      <c r="E12" s="164"/>
      <c r="F12" s="165">
        <v>43989</v>
      </c>
      <c r="G12" s="166"/>
      <c r="H12" s="167"/>
    </row>
    <row r="13" spans="1:8" x14ac:dyDescent="0.15">
      <c r="A13" s="148"/>
      <c r="B13" s="153"/>
      <c r="C13" s="169"/>
      <c r="D13" s="170">
        <v>94682</v>
      </c>
      <c r="E13" s="171"/>
      <c r="F13" s="172">
        <v>99610</v>
      </c>
      <c r="G13" s="173"/>
      <c r="H13" s="159"/>
    </row>
    <row r="14" spans="1:8" x14ac:dyDescent="0.15">
      <c r="A14" s="160"/>
      <c r="B14" s="161"/>
      <c r="C14" s="162"/>
      <c r="D14" s="163">
        <v>69938</v>
      </c>
      <c r="E14" s="164"/>
      <c r="F14" s="165">
        <v>50003</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5.72</v>
      </c>
      <c r="C19" s="174">
        <f>ROUND(VALUE(SUBSTITUTE(実質収支比率等に係る経年分析!G$48,"▲","-")),2)</f>
        <v>2.85</v>
      </c>
      <c r="D19" s="174">
        <f>ROUND(VALUE(SUBSTITUTE(実質収支比率等に係る経年分析!H$48,"▲","-")),2)</f>
        <v>5.35</v>
      </c>
      <c r="E19" s="174">
        <f>ROUND(VALUE(SUBSTITUTE(実質収支比率等に係る経年分析!I$48,"▲","-")),2)</f>
        <v>3.24</v>
      </c>
      <c r="F19" s="174">
        <f>ROUND(VALUE(SUBSTITUTE(実質収支比率等に係る経年分析!J$48,"▲","-")),2)</f>
        <v>3.47</v>
      </c>
    </row>
    <row r="20" spans="1:11" x14ac:dyDescent="0.15">
      <c r="A20" s="174" t="s">
        <v>58</v>
      </c>
      <c r="B20" s="174">
        <f>ROUND(VALUE(SUBSTITUTE(実質収支比率等に係る経年分析!F$47,"▲","-")),2)</f>
        <v>27.85</v>
      </c>
      <c r="C20" s="174">
        <f>ROUND(VALUE(SUBSTITUTE(実質収支比率等に係る経年分析!G$47,"▲","-")),2)</f>
        <v>25.95</v>
      </c>
      <c r="D20" s="174">
        <f>ROUND(VALUE(SUBSTITUTE(実質収支比率等に係る経年分析!H$47,"▲","-")),2)</f>
        <v>26.77</v>
      </c>
      <c r="E20" s="174">
        <f>ROUND(VALUE(SUBSTITUTE(実質収支比率等に係る経年分析!I$47,"▲","-")),2)</f>
        <v>32.450000000000003</v>
      </c>
      <c r="F20" s="174">
        <f>ROUND(VALUE(SUBSTITUTE(実質収支比率等に係る経年分析!J$47,"▲","-")),2)</f>
        <v>36.83</v>
      </c>
    </row>
    <row r="21" spans="1:11" x14ac:dyDescent="0.15">
      <c r="A21" s="174" t="s">
        <v>59</v>
      </c>
      <c r="B21" s="174">
        <f>IF(ISNUMBER(VALUE(SUBSTITUTE(実質収支比率等に係る経年分析!F$49,"▲","-"))),ROUND(VALUE(SUBSTITUTE(実質収支比率等に係る経年分析!F$49,"▲","-")),2),NA())</f>
        <v>-6.61</v>
      </c>
      <c r="C21" s="174">
        <f>IF(ISNUMBER(VALUE(SUBSTITUTE(実質収支比率等に係る経年分析!G$49,"▲","-"))),ROUND(VALUE(SUBSTITUTE(実質収支比率等に係る経年分析!G$49,"▲","-")),2),NA())</f>
        <v>-4.5</v>
      </c>
      <c r="D21" s="174">
        <f>IF(ISNUMBER(VALUE(SUBSTITUTE(実質収支比率等に係る経年分析!H$49,"▲","-"))),ROUND(VALUE(SUBSTITUTE(実質収支比率等に係る経年分析!H$49,"▲","-")),2),NA())</f>
        <v>4.33</v>
      </c>
      <c r="E21" s="174">
        <f>IF(ISNUMBER(VALUE(SUBSTITUTE(実質収支比率等に係る経年分析!I$49,"▲","-"))),ROUND(VALUE(SUBSTITUTE(実質収支比率等に係る経年分析!I$49,"▲","-")),2),NA())</f>
        <v>5.1100000000000003</v>
      </c>
      <c r="F21" s="174">
        <f>IF(ISNUMBER(VALUE(SUBSTITUTE(実質収支比率等に係る経年分析!J$49,"▲","-"))),ROUND(VALUE(SUBSTITUTE(実質収支比率等に係る経年分析!J$49,"▲","-")),2),NA())</f>
        <v>3.87</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0.74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0.28999999999999998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0.64</v>
      </c>
    </row>
    <row r="31" spans="1:11" x14ac:dyDescent="0.15">
      <c r="A31" s="175" t="str">
        <f>IF(連結実質赤字比率に係る赤字・黒字の構成分析!C$39="",NA(),連結実質赤字比率に係る赤字・黒字の構成分析!C$39)</f>
        <v>訪問看護事業特別会計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0.56000000000000005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0.76</v>
      </c>
    </row>
    <row r="32" spans="1:11" x14ac:dyDescent="0.15">
      <c r="A32" s="175" t="str">
        <f>IF(連結実質赤字比率に係る赤字・黒字の構成分析!C$38="",NA(),連結実質赤字比率に係る赤字・黒字の構成分析!C$38)</f>
        <v>土地開発事業特別会計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5.0999999999999996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3.28</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4.8600000000000003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8.8800000000000008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10.91</v>
      </c>
    </row>
    <row r="36" spans="1:16" x14ac:dyDescent="0.15">
      <c r="A36" s="175" t="str">
        <f>IF(連結実質赤字比率に係る赤字・黒字の構成分析!C$34="",NA(),連結実質赤字比率に係る赤字・黒字の構成分析!C$34)</f>
        <v>公立神崎総合病院事業会計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24.91</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1003</v>
      </c>
      <c r="E42" s="176"/>
      <c r="F42" s="176"/>
      <c r="G42" s="176">
        <f>'実質公債費比率（分子）の構造'!L$52</f>
        <v>1053</v>
      </c>
      <c r="H42" s="176"/>
      <c r="I42" s="176"/>
      <c r="J42" s="176">
        <f>'実質公債費比率（分子）の構造'!M$52</f>
        <v>1097</v>
      </c>
      <c r="K42" s="176"/>
      <c r="L42" s="176"/>
      <c r="M42" s="176">
        <f>'実質公債費比率（分子）の構造'!N$52</f>
        <v>1085</v>
      </c>
      <c r="N42" s="176"/>
      <c r="O42" s="176"/>
      <c r="P42" s="176">
        <f>'実質公債費比率（分子）の構造'!O$52</f>
        <v>1188</v>
      </c>
    </row>
    <row r="43" spans="1:16" x14ac:dyDescent="0.15">
      <c r="A43" s="176" t="s">
        <v>67</v>
      </c>
      <c r="B43" s="176">
        <f>'実質公債費比率（分子）の構造'!K$51</f>
        <v>1</v>
      </c>
      <c r="C43" s="176"/>
      <c r="D43" s="176"/>
      <c r="E43" s="176">
        <f>'実質公債費比率（分子）の構造'!L$51</f>
        <v>2</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68</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69</v>
      </c>
      <c r="B45" s="176">
        <f>'実質公債費比率（分子）の構造'!K$49</f>
        <v>39</v>
      </c>
      <c r="C45" s="176"/>
      <c r="D45" s="176"/>
      <c r="E45" s="176">
        <f>'実質公債費比率（分子）の構造'!L$49</f>
        <v>15</v>
      </c>
      <c r="F45" s="176"/>
      <c r="G45" s="176"/>
      <c r="H45" s="176">
        <f>'実質公債費比率（分子）の構造'!M$49</f>
        <v>15</v>
      </c>
      <c r="I45" s="176"/>
      <c r="J45" s="176"/>
      <c r="K45" s="176">
        <f>'実質公債費比率（分子）の構造'!N$49</f>
        <v>8</v>
      </c>
      <c r="L45" s="176"/>
      <c r="M45" s="176"/>
      <c r="N45" s="176">
        <f>'実質公債費比率（分子）の構造'!O$49</f>
        <v>3</v>
      </c>
      <c r="O45" s="176"/>
      <c r="P45" s="176"/>
    </row>
    <row r="46" spans="1:16" x14ac:dyDescent="0.15">
      <c r="A46" s="176" t="s">
        <v>70</v>
      </c>
      <c r="B46" s="176">
        <f>'実質公債費比率（分子）の構造'!K$48</f>
        <v>624</v>
      </c>
      <c r="C46" s="176"/>
      <c r="D46" s="176"/>
      <c r="E46" s="176">
        <f>'実質公債費比率（分子）の構造'!L$48</f>
        <v>623</v>
      </c>
      <c r="F46" s="176"/>
      <c r="G46" s="176"/>
      <c r="H46" s="176">
        <f>'実質公債費比率（分子）の構造'!M$48</f>
        <v>619</v>
      </c>
      <c r="I46" s="176"/>
      <c r="J46" s="176"/>
      <c r="K46" s="176">
        <f>'実質公債費比率（分子）の構造'!N$48</f>
        <v>560</v>
      </c>
      <c r="L46" s="176"/>
      <c r="M46" s="176"/>
      <c r="N46" s="176">
        <f>'実質公債費比率（分子）の構造'!O$48</f>
        <v>542</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991</v>
      </c>
      <c r="C49" s="176"/>
      <c r="D49" s="176"/>
      <c r="E49" s="176">
        <f>'実質公債費比率（分子）の構造'!L$45</f>
        <v>997</v>
      </c>
      <c r="F49" s="176"/>
      <c r="G49" s="176"/>
      <c r="H49" s="176">
        <f>'実質公債費比率（分子）の構造'!M$45</f>
        <v>973</v>
      </c>
      <c r="I49" s="176"/>
      <c r="J49" s="176"/>
      <c r="K49" s="176">
        <f>'実質公債費比率（分子）の構造'!N$45</f>
        <v>984</v>
      </c>
      <c r="L49" s="176"/>
      <c r="M49" s="176"/>
      <c r="N49" s="176">
        <f>'実質公債費比率（分子）の構造'!O$45</f>
        <v>1166</v>
      </c>
      <c r="O49" s="176"/>
      <c r="P49" s="176"/>
    </row>
    <row r="50" spans="1:16" x14ac:dyDescent="0.15">
      <c r="A50" s="176" t="s">
        <v>74</v>
      </c>
      <c r="B50" s="176" t="e">
        <f>NA()</f>
        <v>#N/A</v>
      </c>
      <c r="C50" s="176">
        <f>IF(ISNUMBER('実質公債費比率（分子）の構造'!K$53),'実質公債費比率（分子）の構造'!K$53,NA())</f>
        <v>652</v>
      </c>
      <c r="D50" s="176" t="e">
        <f>NA()</f>
        <v>#N/A</v>
      </c>
      <c r="E50" s="176" t="e">
        <f>NA()</f>
        <v>#N/A</v>
      </c>
      <c r="F50" s="176">
        <f>IF(ISNUMBER('実質公債費比率（分子）の構造'!L$53),'実質公債費比率（分子）の構造'!L$53,NA())</f>
        <v>584</v>
      </c>
      <c r="G50" s="176" t="e">
        <f>NA()</f>
        <v>#N/A</v>
      </c>
      <c r="H50" s="176" t="e">
        <f>NA()</f>
        <v>#N/A</v>
      </c>
      <c r="I50" s="176">
        <f>IF(ISNUMBER('実質公債費比率（分子）の構造'!M$53),'実質公債費比率（分子）の構造'!M$53,NA())</f>
        <v>511</v>
      </c>
      <c r="J50" s="176" t="e">
        <f>NA()</f>
        <v>#N/A</v>
      </c>
      <c r="K50" s="176" t="e">
        <f>NA()</f>
        <v>#N/A</v>
      </c>
      <c r="L50" s="176">
        <f>IF(ISNUMBER('実質公債費比率（分子）の構造'!N$53),'実質公債費比率（分子）の構造'!N$53,NA())</f>
        <v>467</v>
      </c>
      <c r="M50" s="176" t="e">
        <f>NA()</f>
        <v>#N/A</v>
      </c>
      <c r="N50" s="176" t="e">
        <f>NA()</f>
        <v>#N/A</v>
      </c>
      <c r="O50" s="176">
        <f>IF(ISNUMBER('実質公債費比率（分子）の構造'!O$53),'実質公債費比率（分子）の構造'!O$53,NA())</f>
        <v>523</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44</v>
      </c>
      <c r="B56" s="175"/>
      <c r="C56" s="175"/>
      <c r="D56" s="175">
        <f>'将来負担比率（分子）の構造'!I$52</f>
        <v>13623</v>
      </c>
      <c r="E56" s="175"/>
      <c r="F56" s="175"/>
      <c r="G56" s="175">
        <f>'将来負担比率（分子）の構造'!J$52</f>
        <v>13859</v>
      </c>
      <c r="H56" s="175"/>
      <c r="I56" s="175"/>
      <c r="J56" s="175">
        <f>'将来負担比率（分子）の構造'!K$52</f>
        <v>13403</v>
      </c>
      <c r="K56" s="175"/>
      <c r="L56" s="175"/>
      <c r="M56" s="175">
        <f>'将来負担比率（分子）の構造'!L$52</f>
        <v>13142</v>
      </c>
      <c r="N56" s="175"/>
      <c r="O56" s="175"/>
      <c r="P56" s="175">
        <f>'将来負担比率（分子）の構造'!M$52</f>
        <v>12375</v>
      </c>
    </row>
    <row r="57" spans="1:16" x14ac:dyDescent="0.15">
      <c r="A57" s="175" t="s">
        <v>43</v>
      </c>
      <c r="B57" s="175"/>
      <c r="C57" s="175"/>
      <c r="D57" s="175">
        <f>'将来負担比率（分子）の構造'!I$51</f>
        <v>662</v>
      </c>
      <c r="E57" s="175"/>
      <c r="F57" s="175"/>
      <c r="G57" s="175">
        <f>'将来負担比率（分子）の構造'!J$51</f>
        <v>629</v>
      </c>
      <c r="H57" s="175"/>
      <c r="I57" s="175"/>
      <c r="J57" s="175">
        <f>'将来負担比率（分子）の構造'!K$51</f>
        <v>810</v>
      </c>
      <c r="K57" s="175"/>
      <c r="L57" s="175"/>
      <c r="M57" s="175">
        <f>'将来負担比率（分子）の構造'!L$51</f>
        <v>821</v>
      </c>
      <c r="N57" s="175"/>
      <c r="O57" s="175"/>
      <c r="P57" s="175">
        <f>'将来負担比率（分子）の構造'!M$51</f>
        <v>762</v>
      </c>
    </row>
    <row r="58" spans="1:16" x14ac:dyDescent="0.15">
      <c r="A58" s="175" t="s">
        <v>42</v>
      </c>
      <c r="B58" s="175"/>
      <c r="C58" s="175"/>
      <c r="D58" s="175">
        <f>'将来負担比率（分子）の構造'!I$50</f>
        <v>2880</v>
      </c>
      <c r="E58" s="175"/>
      <c r="F58" s="175"/>
      <c r="G58" s="175">
        <f>'将来負担比率（分子）の構造'!J$50</f>
        <v>2716</v>
      </c>
      <c r="H58" s="175"/>
      <c r="I58" s="175"/>
      <c r="J58" s="175">
        <f>'将来負担比率（分子）の構造'!K$50</f>
        <v>2825</v>
      </c>
      <c r="K58" s="175"/>
      <c r="L58" s="175"/>
      <c r="M58" s="175">
        <f>'将来負担比率（分子）の構造'!L$50</f>
        <v>3540</v>
      </c>
      <c r="N58" s="175"/>
      <c r="O58" s="175"/>
      <c r="P58" s="175">
        <f>'将来負担比率（分子）の構造'!M$50</f>
        <v>3833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144</v>
      </c>
      <c r="C62" s="175"/>
      <c r="D62" s="175"/>
      <c r="E62" s="175">
        <f>'将来負担比率（分子）の構造'!J$45</f>
        <v>188</v>
      </c>
      <c r="F62" s="175"/>
      <c r="G62" s="175"/>
      <c r="H62" s="175">
        <f>'将来負担比率（分子）の構造'!K$45</f>
        <v>231</v>
      </c>
      <c r="I62" s="175"/>
      <c r="J62" s="175"/>
      <c r="K62" s="175">
        <f>'将来負担比率（分子）の構造'!L$45</f>
        <v>309</v>
      </c>
      <c r="L62" s="175"/>
      <c r="M62" s="175"/>
      <c r="N62" s="175">
        <f>'将来負担比率（分子）の構造'!M$45</f>
        <v>237</v>
      </c>
      <c r="O62" s="175"/>
      <c r="P62" s="175"/>
    </row>
    <row r="63" spans="1:16" x14ac:dyDescent="0.15">
      <c r="A63" s="175" t="s">
        <v>35</v>
      </c>
      <c r="B63" s="175">
        <f>'将来負担比率（分子）の構造'!I$44</f>
        <v>37</v>
      </c>
      <c r="C63" s="175"/>
      <c r="D63" s="175"/>
      <c r="E63" s="175">
        <f>'将来負担比率（分子）の構造'!J$44</f>
        <v>23</v>
      </c>
      <c r="F63" s="175"/>
      <c r="G63" s="175"/>
      <c r="H63" s="175">
        <f>'将来負担比率（分子）の構造'!K$44</f>
        <v>8</v>
      </c>
      <c r="I63" s="175"/>
      <c r="J63" s="175"/>
      <c r="K63" s="175">
        <f>'将来負担比率（分子）の構造'!L$44</f>
        <v>15</v>
      </c>
      <c r="L63" s="175"/>
      <c r="M63" s="175"/>
      <c r="N63" s="175">
        <f>'将来負担比率（分子）の構造'!M$44</f>
        <v>12</v>
      </c>
      <c r="O63" s="175"/>
      <c r="P63" s="175"/>
    </row>
    <row r="64" spans="1:16" x14ac:dyDescent="0.15">
      <c r="A64" s="175" t="s">
        <v>34</v>
      </c>
      <c r="B64" s="175">
        <f>'将来負担比率（分子）の構造'!I$43</f>
        <v>6077</v>
      </c>
      <c r="C64" s="175"/>
      <c r="D64" s="175"/>
      <c r="E64" s="175">
        <f>'将来負担比率（分子）の構造'!J$43</f>
        <v>6149</v>
      </c>
      <c r="F64" s="175"/>
      <c r="G64" s="175"/>
      <c r="H64" s="175">
        <f>'将来負担比率（分子）の構造'!K$43</f>
        <v>5882</v>
      </c>
      <c r="I64" s="175"/>
      <c r="J64" s="175"/>
      <c r="K64" s="175">
        <f>'将来負担比率（分子）の構造'!L$43</f>
        <v>5291</v>
      </c>
      <c r="L64" s="175"/>
      <c r="M64" s="175"/>
      <c r="N64" s="175">
        <f>'将来負担比率（分子）の構造'!M$43</f>
        <v>5275</v>
      </c>
      <c r="O64" s="175"/>
      <c r="P64" s="175"/>
    </row>
    <row r="65" spans="1:16" x14ac:dyDescent="0.15">
      <c r="A65" s="175" t="s">
        <v>33</v>
      </c>
      <c r="B65" s="175">
        <f>'将来負担比率（分子）の構造'!I$42</f>
        <v>138</v>
      </c>
      <c r="C65" s="175"/>
      <c r="D65" s="175"/>
      <c r="E65" s="175">
        <f>'将来負担比率（分子）の構造'!J$42</f>
        <v>573</v>
      </c>
      <c r="F65" s="175"/>
      <c r="G65" s="175"/>
      <c r="H65" s="175">
        <f>'将来負担比率（分子）の構造'!K$42</f>
        <v>426</v>
      </c>
      <c r="I65" s="175"/>
      <c r="J65" s="175"/>
      <c r="K65" s="175">
        <f>'将来負担比率（分子）の構造'!L$42</f>
        <v>270</v>
      </c>
      <c r="L65" s="175"/>
      <c r="M65" s="175"/>
      <c r="N65" s="175">
        <f>'将来負担比率（分子）の構造'!M$42</f>
        <v>432</v>
      </c>
      <c r="O65" s="175"/>
      <c r="P65" s="175"/>
    </row>
    <row r="66" spans="1:16" x14ac:dyDescent="0.15">
      <c r="A66" s="175" t="s">
        <v>32</v>
      </c>
      <c r="B66" s="175">
        <f>'将来負担比率（分子）の構造'!I$41</f>
        <v>13023</v>
      </c>
      <c r="C66" s="175"/>
      <c r="D66" s="175"/>
      <c r="E66" s="175">
        <f>'将来負担比率（分子）の構造'!J$41</f>
        <v>13306</v>
      </c>
      <c r="F66" s="175"/>
      <c r="G66" s="175"/>
      <c r="H66" s="175">
        <f>'将来負担比率（分子）の構造'!K$41</f>
        <v>13537</v>
      </c>
      <c r="I66" s="175"/>
      <c r="J66" s="175"/>
      <c r="K66" s="175">
        <f>'将来負担比率（分子）の構造'!L$41</f>
        <v>13251</v>
      </c>
      <c r="L66" s="175"/>
      <c r="M66" s="175"/>
      <c r="N66" s="175">
        <f>'将来負担比率（分子）の構造'!M$41</f>
        <v>12616</v>
      </c>
      <c r="O66" s="175"/>
      <c r="P66" s="175"/>
    </row>
    <row r="67" spans="1:16" x14ac:dyDescent="0.15">
      <c r="A67" s="175" t="s">
        <v>78</v>
      </c>
      <c r="B67" s="175" t="e">
        <f>NA()</f>
        <v>#N/A</v>
      </c>
      <c r="C67" s="175">
        <f>IF(ISNUMBER('将来負担比率（分子）の構造'!I$53), IF('将来負担比率（分子）の構造'!I$53 &lt; 0, 0, '将来負担比率（分子）の構造'!I$53), NA())</f>
        <v>2255</v>
      </c>
      <c r="D67" s="175" t="e">
        <f>NA()</f>
        <v>#N/A</v>
      </c>
      <c r="E67" s="175" t="e">
        <f>NA()</f>
        <v>#N/A</v>
      </c>
      <c r="F67" s="175">
        <f>IF(ISNUMBER('将来負担比率（分子）の構造'!J$53), IF('将来負担比率（分子）の構造'!J$53 &lt; 0, 0, '将来負担比率（分子）の構造'!J$53), NA())</f>
        <v>3034</v>
      </c>
      <c r="G67" s="175" t="e">
        <f>NA()</f>
        <v>#N/A</v>
      </c>
      <c r="H67" s="175" t="e">
        <f>NA()</f>
        <v>#N/A</v>
      </c>
      <c r="I67" s="175">
        <f>IF(ISNUMBER('将来負担比率（分子）の構造'!K$53), IF('将来負担比率（分子）の構造'!K$53 &lt; 0, 0, '将来負担比率（分子）の構造'!K$53), NA())</f>
        <v>3045</v>
      </c>
      <c r="J67" s="175" t="e">
        <f>NA()</f>
        <v>#N/A</v>
      </c>
      <c r="K67" s="175" t="e">
        <f>NA()</f>
        <v>#N/A</v>
      </c>
      <c r="L67" s="175">
        <f>IF(ISNUMBER('将来負担比率（分子）の構造'!L$53), IF('将来負担比率（分子）の構造'!L$53 &lt; 0, 0, '将来負担比率（分子）の構造'!L$53), NA())</f>
        <v>1633</v>
      </c>
      <c r="M67" s="175" t="e">
        <f>NA()</f>
        <v>#N/A</v>
      </c>
      <c r="N67" s="175" t="e">
        <f>NA()</f>
        <v>#N/A</v>
      </c>
      <c r="O67" s="175">
        <f>IF(ISNUMBER('将来負担比率（分子）の構造'!M$53), IF('将来負担比率（分子）の構造'!M$53 &lt; 0, 0, '将来負担比率（分子）の構造'!M$53), NA())</f>
        <v>1602</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1388</v>
      </c>
      <c r="C72" s="179">
        <f>基金残高に係る経年分析!G55</f>
        <v>1768</v>
      </c>
      <c r="D72" s="179">
        <f>基金残高に係る経年分析!H55</f>
        <v>1966</v>
      </c>
    </row>
    <row r="73" spans="1:16" x14ac:dyDescent="0.15">
      <c r="A73" s="178" t="s">
        <v>81</v>
      </c>
      <c r="B73" s="179">
        <f>基金残高に係る経年分析!F56</f>
        <v>22</v>
      </c>
      <c r="C73" s="179">
        <f>基金残高に係る経年分析!G56</f>
        <v>22</v>
      </c>
      <c r="D73" s="179">
        <f>基金残高に係る経年分析!H56</f>
        <v>22</v>
      </c>
    </row>
    <row r="74" spans="1:16" x14ac:dyDescent="0.15">
      <c r="A74" s="178" t="s">
        <v>82</v>
      </c>
      <c r="B74" s="179">
        <f>基金残高に係る経年分析!F57</f>
        <v>2140</v>
      </c>
      <c r="C74" s="179">
        <f>基金残高に係る経年分析!G57</f>
        <v>2454</v>
      </c>
      <c r="D74" s="179">
        <f>基金残高に係る経年分析!H57</f>
        <v>2553</v>
      </c>
    </row>
  </sheetData>
  <sheetProtection algorithmName="SHA-512" hashValue="OTr4YHHoy3n4qZYdTer2wcnPdZECjFNQFo1yaE7Rv2xmDQD0UXToNvCYTRA9lA8ZQ34+EflHV0PsvabGo1qEdA==" saltValue="hzEpu9hev826My5mcPvf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岸口 徹</cp:lastModifiedBy>
  <cp:lastPrinted>2024-03-17T23:50:35Z</cp:lastPrinted>
  <dcterms:created xsi:type="dcterms:W3CDTF">2024-03-14T03:26:21Z</dcterms:created>
  <dcterms:modified xsi:type="dcterms:W3CDTF">2024-03-18T00:00:56Z</dcterms:modified>
  <cp:category/>
</cp:coreProperties>
</file>