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923001\gp018\Data\予算・決算\決算\その他の決算事務\財政状況資料集\R04決算\20240306【照会：314（木）〆】令和４年度財政状況資料集の作成及び提出について\回答（様式修正後）\"/>
    </mc:Choice>
  </mc:AlternateContent>
  <xr:revisionPtr revIDLastSave="0" documentId="13_ncr:1_{045003AD-0181-4C50-A636-F6020D38070B}"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U37" i="10"/>
  <c r="C37" i="10"/>
  <c r="CO36" i="10"/>
  <c r="BE36" i="10"/>
  <c r="C36" i="10"/>
  <c r="BE35" i="10"/>
  <c r="BW34" i="10"/>
  <c r="BW35" i="10" s="1"/>
  <c r="BW36" i="10" s="1"/>
  <c r="BW37" i="10" s="1"/>
  <c r="BE34" i="10"/>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U34" i="10"/>
  <c r="U35" i="10" s="1"/>
  <c r="U36" i="10" s="1"/>
</calcChain>
</file>

<file path=xl/sharedStrings.xml><?xml version="1.0" encoding="utf-8"?>
<sst xmlns="http://schemas.openxmlformats.org/spreadsheetml/2006/main" count="1124" uniqueCount="597">
  <si>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</si>
  <si>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</si>
  <si>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</si>
  <si>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</si>
  <si>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</si>
  <si>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</si>
  <si>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</si>
  <si>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</si>
  <si>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</si>
  <si>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</si>
  <si>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</si>
  <si>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</si>
  <si>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</si>
  <si>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</si>
  <si>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</si>
  <si>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</si>
  <si>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</si>
  <si>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</si>
  <si>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</si>
  <si>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</si>
  <si>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</si>
  <si>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</si>
  <si>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</si>
  <si>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</si>
  <si>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</si>
  <si>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</si>
  <si>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</si>
  <si>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</si>
  <si>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</si>
  <si>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</si>
  <si>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</si>
  <si>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</si>
  <si>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</si>
  <si>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</si>
  <si>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</si>
  <si>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</si>
  <si>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</si>
  <si>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</si>
  <si>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</si>
  <si>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</si>
  <si>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</si>
  <si>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</si>
  <si>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</si>
  <si>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</si>
  <si>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</si>
  <si>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</si>
  <si>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</si>
  <si>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</si>
  <si>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</si>
  <si>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</si>
  <si>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</si>
  <si>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</si>
  <si>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</si>
  <si>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</si>
  <si>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</si>
  <si>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</si>
  <si>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</si>
  <si>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</si>
  <si>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</si>
  <si>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</si>
  <si>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</si>
  <si>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</si>
  <si>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</si>
  <si>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</si>
  <si>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</si>
  <si>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</si>
  <si>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</si>
  <si>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</si>
  <si>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</si>
  <si>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</si>
  <si>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</si>
  <si>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</si>
  <si>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</si>
  <si>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</si>
  <si>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</si>
  <si>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</si>
  <si>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</si>
  <si>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</si>
  <si>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</si>
  <si>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</si>
  <si>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</si>
  <si>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</si>
  <si>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</si>
  <si>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</si>
  <si>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</si>
  <si>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</si>
  <si>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</si>
  <si>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</si>
  <si>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</si>
  <si>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</si>
  <si>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</si>
  <si>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</si>
  <si>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</si>
  <si>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</si>
  <si>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</si>
  <si>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</si>
  <si>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</si>
  <si>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</si>
  <si>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</si>
  <si>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</si>
  <si>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高砂市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</si>
  <si>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</si>
  <si>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</si>
  <si>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</si>
  <si>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</si>
  <si>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</si>
  <si>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</si>
  <si>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</si>
  <si>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</si>
  <si>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</si>
  <si>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</si>
  <si>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</si>
  <si>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</si>
  <si>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</si>
  <si>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</si>
  <si>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</si>
  <si>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</si>
  <si>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</si>
  <si>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</si>
  <si>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</si>
  <si>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</si>
  <si>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</si>
  <si>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</si>
  <si>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</si>
  <si>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</si>
  <si>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</si>
  <si>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</si>
  <si>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</si>
  <si>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</si>
  <si>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</si>
  <si>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</si>
  <si>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</si>
  <si>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</si>
  <si>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</si>
  <si>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</si>
  <si>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</si>
  <si>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</si>
  <si>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</si>
  <si>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</si>
  <si>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</si>
  <si>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</si>
  <si>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</si>
  <si>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</si>
  <si>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</si>
  <si>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</si>
  <si>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</si>
  <si>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</si>
  <si>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</si>
  <si>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</si>
  <si>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</si>
  <si>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</si>
  <si>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</si>
  <si>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</si>
  <si>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</si>
  <si>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</si>
  <si>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</si>
  <si>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</si>
  <si>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</si>
  <si>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</si>
  <si>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</si>
  <si>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</si>
  <si>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</si>
  <si>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</si>
  <si>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</si>
  <si>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</si>
  <si>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</si>
  <si>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</si>
  <si>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</si>
  <si>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</si>
  <si>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</si>
  <si>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</si>
  <si>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</si>
  <si>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</si>
  <si>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</si>
  <si>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</si>
  <si>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</si>
  <si>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</si>
  <si>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</si>
  <si>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</si>
  <si>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</si>
  <si>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</si>
  <si>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</si>
  <si>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</si>
  <si>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</si>
  <si>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</si>
  <si>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</si>
  <si>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</si>
  <si>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</si>
  <si>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</si>
  <si>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</si>
  <si>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</si>
  <si>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</si>
  <si>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</si>
  <si>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</si>
  <si>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</si>
  <si>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</si>
  <si>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</si>
  <si>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</si>
  <si>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</si>
  <si>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</si>
  <si>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</si>
  <si>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</si>
  <si>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</si>
  <si>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</si>
  <si>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</si>
  <si>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</si>
  <si>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</si>
  <si>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</si>
  <si>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</si>
  <si>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</si>
  <si>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</si>
  <si>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</si>
  <si>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</si>
  <si>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</si>
  <si>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兵庫県高砂市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</si>
  <si>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</si>
  <si>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</si>
  <si>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</si>
  <si>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</si>
  <si>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</si>
  <si>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</si>
  <si>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</si>
  <si>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</si>
  <si>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</si>
  <si>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</si>
  <si>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</si>
  <si>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</si>
  <si>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</si>
  <si>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</si>
  <si>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</si>
  <si>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</si>
  <si>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</si>
  <si>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</si>
  <si>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</si>
  <si>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</si>
  <si>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</si>
  <si>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</si>
  <si>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</si>
  <si>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</si>
  <si>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</si>
  <si>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</si>
  <si>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</si>
  <si>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</si>
  <si>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</si>
  <si>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</si>
  <si>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</si>
  <si>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</si>
  <si>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</si>
  <si>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</si>
  <si>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</si>
  <si>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</si>
  <si>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</si>
  <si>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</si>
  <si>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</si>
  <si>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</si>
  <si>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</si>
  <si>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</si>
  <si>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</si>
  <si>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</si>
  <si>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</si>
  <si>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</si>
  <si>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</si>
  <si>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</si>
  <si>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</si>
  <si>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</si>
  <si>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</si>
  <si>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</si>
  <si>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</si>
  <si>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</si>
  <si>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</si>
  <si>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</si>
  <si>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</si>
  <si>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</si>
  <si>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</si>
  <si>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</si>
  <si>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</si>
  <si>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</si>
  <si>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</si>
  <si>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</si>
  <si>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</si>
  <si>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</si>
  <si>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</si>
  <si>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</si>
  <si>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</si>
  <si>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</si>
  <si>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</si>
  <si>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</si>
  <si>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</si>
  <si>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</si>
  <si>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</si>
  <si>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</si>
  <si>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</si>
  <si>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</si>
  <si>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</si>
  <si>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</si>
  <si>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</si>
  <si>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</si>
  <si>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</si>
  <si>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</si>
  <si>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</si>
  <si>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</si>
  <si>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</si>
  <si>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</si>
  <si>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</si>
  <si>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</si>
  <si>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</si>
  <si>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</si>
  <si>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</si>
  <si>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</si>
  <si>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</si>
  <si>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</si>
  <si>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</si>
  <si>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</si>
  <si>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</si>
  <si>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</si>
  <si>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</si>
  <si>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</si>
  <si>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</si>
  <si>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</si>
  <si>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</si>
  <si>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</si>
  <si>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</si>
  <si>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</si>
  <si>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</si>
  <si>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</si>
  <si>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</si>
  <si>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</si>
  <si>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</si>
  <si>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</si>
  <si>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</si>
  <si>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</si>
  <si>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</si>
  <si>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</si>
  <si>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</si>
  <si>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</si>
  <si>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</si>
  <si>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</si>
  <si>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</si>
  <si>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</si>
  <si>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</si>
  <si>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</si>
  <si>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</si>
  <si>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</si>
  <si>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</si>
  <si>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</si>
  <si>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</si>
  <si>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</si>
  <si>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</si>
  <si>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</si>
  <si>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</si>
  <si>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</si>
  <si>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</si>
  <si>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</si>
  <si>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</si>
  <si>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</si>
  <si>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</si>
  <si>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</si>
  <si>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</si>
  <si>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</si>
  <si>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</si>
  <si>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</si>
  <si>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</si>
  <si>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</si>
  <si>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</si>
  <si>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</si>
  <si>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</si>
  <si>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</si>
  <si>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兵庫県高砂市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</si>
  <si>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</si>
  <si>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</si>
  <si>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</si>
  <si>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</si>
  <si>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</si>
  <si>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</si>
  <si>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</si>
  <si>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</si>
  <si>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</si>
  <si>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</si>
  <si>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</si>
  <si>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</si>
  <si>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</si>
  <si>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</si>
  <si>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</si>
  <si>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</si>
  <si>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</si>
  <si>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</si>
  <si>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</si>
  <si>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</si>
  <si>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広域ごみ処理事業特別会計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</si>
  <si>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</si>
  <si>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</si>
  <si>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</si>
  <si>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</si>
  <si>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</si>
  <si>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</si>
  <si>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</si>
  <si>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</si>
  <si>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</si>
  <si>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</si>
  <si>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</si>
  <si>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</si>
  <si>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</si>
  <si>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</si>
  <si>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</si>
  <si>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</si>
  <si>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</si>
  <si>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</si>
  <si>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</si>
  <si>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</si>
  <si>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</si>
  <si>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</si>
  <si>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</si>
  <si>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</si>
  <si>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</si>
  <si>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</si>
  <si>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</si>
  <si>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</si>
  <si>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</si>
  <si>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</si>
  <si>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</si>
  <si>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</si>
  <si>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</si>
  <si>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</si>
  <si>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</si>
  <si>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</si>
  <si>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</si>
  <si>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</si>
  <si>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</si>
  <si>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</si>
  <si>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</si>
  <si>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</si>
  <si>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</si>
  <si>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</si>
  <si>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</si>
  <si>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</si>
  <si>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</si>
  <si>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</si>
  <si>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</si>
  <si>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</si>
  <si>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</si>
  <si>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</si>
  <si>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</si>
  <si>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</si>
  <si>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</si>
  <si>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</si>
  <si>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</si>
  <si>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</si>
  <si>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</si>
  <si>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</si>
  <si>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</si>
  <si>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</si>
  <si>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</si>
  <si>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</si>
  <si>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</si>
  <si>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</si>
  <si>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</si>
  <si>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</si>
  <si>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</si>
  <si>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</si>
  <si>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</si>
  <si>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</si>
  <si>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</si>
  <si>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</si>
  <si>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</si>
  <si>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</si>
  <si>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</si>
  <si>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</si>
  <si>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</si>
  <si>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</si>
  <si>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</si>
  <si>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</si>
  <si>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</si>
  <si>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</si>
  <si>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</si>
  <si>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</si>
  <si>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</si>
  <si>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</si>
  <si>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</si>
  <si>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</si>
  <si>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</si>
  <si>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</si>
  <si>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</si>
  <si>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</si>
  <si>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</si>
  <si>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</si>
  <si>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</si>
  <si>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</si>
  <si>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</si>
  <si>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</si>
  <si>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</si>
  <si>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</si>
  <si>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</si>
  <si>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</si>
  <si>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</si>
  <si>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</si>
  <si>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</si>
  <si>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</si>
  <si>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</si>
  <si>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</si>
  <si>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</si>
  <si>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</si>
  <si>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</si>
  <si>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</si>
  <si>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</si>
  <si>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</si>
  <si>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</si>
  <si>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</si>
  <si>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</si>
  <si>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</si>
  <si>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</si>
  <si>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</si>
  <si>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</si>
  <si>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</si>
  <si>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</si>
  <si>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</si>
  <si>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</si>
  <si>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</si>
  <si>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</si>
  <si>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</si>
  <si>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</si>
  <si>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</si>
  <si>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</si>
  <si>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</si>
  <si>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</si>
  <si>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</si>
  <si>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</si>
  <si>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</si>
  <si>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</si>
  <si>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</si>
  <si>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</si>
  <si>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</si>
  <si>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</si>
  <si>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</si>
  <si>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</si>
  <si>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</si>
  <si>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</si>
  <si>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</si>
  <si>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</si>
  <si>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</si>
  <si>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</si>
  <si>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</si>
  <si>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</si>
  <si>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</si>
  <si>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</si>
  <si>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</si>
  <si>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</si>
  <si>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</si>
  <si>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</si>
  <si>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</si>
  <si>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</si>
  <si>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</si>
  <si>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</si>
  <si>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</si>
  <si>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</si>
  <si>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</si>
  <si>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</si>
  <si>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</si>
  <si>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</si>
  <si>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</si>
  <si>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</si>
  <si>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</si>
  <si>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</si>
  <si>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</si>
  <si>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</si>
  <si>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</si>
  <si>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</si>
  <si>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</si>
  <si>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</si>
  <si>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</si>
  <si>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</si>
  <si>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</si>
  <si>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病院事業会計</t>
  </si>
  <si>
    <t>下水道事業会計</t>
  </si>
  <si>
    <t>水道事業会計</t>
  </si>
  <si>
    <t>介護保険事業特別会計</t>
  </si>
  <si>
    <t>後期高齢者医療事業特別会計</t>
  </si>
  <si>
    <t>国民健康保険事業特別会計</t>
  </si>
  <si>
    <t>工業用水道事業会計</t>
  </si>
  <si>
    <t>その他会計（赤字）</t>
  </si>
  <si>
    <t>その他会計（黒字）</t>
  </si>
  <si>
    <t>（百万円）</t>
    <phoneticPr fontId="5"/>
  </si>
  <si>
    <t>H30</t>
    <phoneticPr fontId="5"/>
  </si>
  <si>
    <t>R01</t>
    <phoneticPr fontId="5"/>
  </si>
  <si>
    <t>R02</t>
    <phoneticPr fontId="5"/>
  </si>
  <si>
    <t>R03</t>
    <phoneticPr fontId="5"/>
  </si>
  <si>
    <t>R04</t>
    <phoneticPr fontId="5"/>
  </si>
  <si>
    <t>高砂市施設利用振興財団</t>
    <rPh sb="0" eb="3">
      <t>タカサゴシ</t>
    </rPh>
    <rPh sb="3" eb="5">
      <t>シセツ</t>
    </rPh>
    <rPh sb="5" eb="7">
      <t>リヨウ</t>
    </rPh>
    <rPh sb="7" eb="9">
      <t>シンコウ</t>
    </rPh>
    <rPh sb="9" eb="11">
      <t>ザイダン</t>
    </rPh>
    <phoneticPr fontId="2"/>
  </si>
  <si>
    <t>高砂市勤労福祉財団</t>
    <rPh sb="0" eb="3">
      <t>タカサゴシ</t>
    </rPh>
    <rPh sb="3" eb="5">
      <t>キンロウ</t>
    </rPh>
    <rPh sb="5" eb="7">
      <t>フクシ</t>
    </rPh>
    <rPh sb="7" eb="9">
      <t>ザイダン</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</si>
  <si>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</si>
  <si>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加古川市外２市共有公会堂事務組合</t>
    <rPh sb="0" eb="4">
      <t>カコガワシ</t>
    </rPh>
    <rPh sb="4" eb="5">
      <t>ホカ</t>
    </rPh>
    <rPh sb="6" eb="7">
      <t>シ</t>
    </rPh>
    <rPh sb="7" eb="9">
      <t>キョウユウ</t>
    </rPh>
    <rPh sb="9" eb="12">
      <t>コウカイドウ</t>
    </rPh>
    <rPh sb="12" eb="14">
      <t>ジム</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</si>
  <si>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</si>
  <si>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</si>
  <si>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公共施設等整備基金</t>
    <rPh sb="0" eb="2">
      <t>コウキョウ</t>
    </rPh>
    <rPh sb="2" eb="4">
      <t>シセツ</t>
    </rPh>
    <rPh sb="4" eb="5">
      <t>トウ</t>
    </rPh>
    <rPh sb="5" eb="7">
      <t>セイビ</t>
    </rPh>
    <rPh sb="7" eb="9">
      <t>キキン</t>
    </rPh>
    <phoneticPr fontId="5"/>
  </si>
  <si>
    <t>東播臨海広域クリーンセンター運営基金</t>
    <rPh sb="0" eb="2">
      <t>トウバン</t>
    </rPh>
    <rPh sb="2" eb="4">
      <t>リンカイ</t>
    </rPh>
    <rPh sb="4" eb="6">
      <t>コウイキ</t>
    </rPh>
    <rPh sb="14" eb="16">
      <t>ウンエイ</t>
    </rPh>
    <rPh sb="16" eb="18">
      <t>キキン</t>
    </rPh>
    <phoneticPr fontId="5"/>
  </si>
  <si>
    <t>駅周辺整備基金</t>
    <rPh sb="0" eb="3">
      <t>エキシュウヘン</t>
    </rPh>
    <rPh sb="3" eb="5">
      <t>セイビ</t>
    </rPh>
    <rPh sb="5" eb="7">
      <t>キキン</t>
    </rPh>
    <phoneticPr fontId="2"/>
  </si>
  <si>
    <t>緑丘２丁目地区再開発等促進駆逐計画に係る公園整備基金</t>
    <rPh sb="0" eb="2">
      <t>ミドリガオカ</t>
    </rPh>
    <rPh sb="3" eb="5">
      <t>チョウメ</t>
    </rPh>
    <rPh sb="5" eb="7">
      <t>チク</t>
    </rPh>
    <rPh sb="7" eb="10">
      <t>サイカイハツ</t>
    </rPh>
    <rPh sb="10" eb="11">
      <t>トウ</t>
    </rPh>
    <rPh sb="11" eb="13">
      <t>ソクシン</t>
    </rPh>
    <rPh sb="13" eb="15">
      <t>クチク</t>
    </rPh>
    <rPh sb="15" eb="17">
      <t>ケイカク</t>
    </rPh>
    <rPh sb="18" eb="19">
      <t>カカ</t>
    </rPh>
    <rPh sb="20" eb="22">
      <t>コウエン</t>
    </rPh>
    <rPh sb="22" eb="24">
      <t>セイビ</t>
    </rPh>
    <rPh sb="24" eb="26">
      <t>キキン</t>
    </rPh>
    <phoneticPr fontId="2"/>
  </si>
  <si>
    <t>リサイクル基金</t>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</si>
</sst>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768E-45DC-A18B-028FCF7C13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54057</c:v>
                </c:pt>
                <c:pt idx="1">
                  <c:v>97307</c:v>
                </c:pt>
                <c:pt idx="2">
                  <c:v>180137</c:v>
                </c:pt>
                <c:pt idx="3">
                  <c:v>164851</c:v>
                </c:pt>
                <c:pt idx="4">
                  <c:v>57604</c:v>
                </c:pt>
              </c:numCache>
            </c:numRef>
          </c:val>
          <c:smooth val="0"/>
          <c:extLst>
            <c:ext xmlns:c16="http://schemas.microsoft.com/office/drawing/2014/chart" uri="{C3380CC4-5D6E-409C-BE32-E72D297353CC}">
              <c16:uniqueId val="{00000001-768E-45DC-A18B-028FCF7C13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c:v>
                </c:pt>
                <c:pt idx="1">
                  <c:v>3.26</c:v>
                </c:pt>
                <c:pt idx="2">
                  <c:v>5.24</c:v>
                </c:pt>
                <c:pt idx="3">
                  <c:v>9.3000000000000007</c:v>
                </c:pt>
                <c:pt idx="4">
                  <c:v>5.96</c:v>
                </c:pt>
              </c:numCache>
            </c:numRef>
          </c:val>
          <c:extLst>
            <c:ext xmlns:c16="http://schemas.microsoft.com/office/drawing/2014/chart" uri="{C3380CC4-5D6E-409C-BE32-E72D297353CC}">
              <c16:uniqueId val="{00000000-66B0-486E-96F5-1B36EB3DF5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13.2</c:v>
                </c:pt>
                <c:pt idx="1">
                  <c:v>15.73</c:v>
                </c:pt>
                <c:pt idx="2">
                  <c:v>16.71</c:v>
                </c:pt>
                <c:pt idx="3">
                  <c:v>17.77</c:v>
                </c:pt>
                <c:pt idx="4">
                  <c:v>22.99</c:v>
                </c:pt>
              </c:numCache>
            </c:numRef>
          </c:val>
          <c:extLst>
            <c:ext xmlns:c16="http://schemas.microsoft.com/office/drawing/2014/chart" uri="{C3380CC4-5D6E-409C-BE32-E72D297353CC}">
              <c16:uniqueId val="{00000001-66B0-486E-96F5-1B36EB3DF5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1.71</c:v>
                </c:pt>
                <c:pt idx="1">
                  <c:v>3.22</c:v>
                </c:pt>
                <c:pt idx="2">
                  <c:v>3.68</c:v>
                </c:pt>
                <c:pt idx="3">
                  <c:v>6.08</c:v>
                </c:pt>
                <c:pt idx="4">
                  <c:v>1.19</c:v>
                </c:pt>
              </c:numCache>
            </c:numRef>
          </c:val>
          <c:smooth val="0"/>
          <c:extLst>
            <c:ext xmlns:c16="http://schemas.microsoft.com/office/drawing/2014/chart" uri="{C3380CC4-5D6E-409C-BE32-E72D297353CC}">
              <c16:uniqueId val="{00000002-66B0-486E-96F5-1B36EB3DF5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0.24</c:v>
                </c:pt>
                <c:pt idx="8">
                  <c:v>#N/A</c:v>
                </c:pt>
                <c:pt idx="9">
                  <c:v>0</c:v>
                </c:pt>
              </c:numCache>
            </c:numRef>
          </c:val>
          <c:extLst>
            <c:ext xmlns:c16="http://schemas.microsoft.com/office/drawing/2014/chart" uri="{C3380CC4-5D6E-409C-BE32-E72D297353CC}">
              <c16:uniqueId val="{00000000-9931-4520-9185-B97EFEA3B8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31-4520-9185-B97EFEA3B84F}"/>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2-9931-4520-9185-B97EFEA3B84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0.35</c:v>
                </c:pt>
                <c:pt idx="2">
                  <c:v>#N/A</c:v>
                </c:pt>
                <c:pt idx="3">
                  <c:v>0.68</c:v>
                </c:pt>
                <c:pt idx="4">
                  <c:v>#N/A</c:v>
                </c:pt>
                <c:pt idx="5">
                  <c:v>0.75</c:v>
                </c:pt>
                <c:pt idx="6">
                  <c:v>#N/A</c:v>
                </c:pt>
                <c:pt idx="7">
                  <c:v>0.53</c:v>
                </c:pt>
                <c:pt idx="8">
                  <c:v>#N/A</c:v>
                </c:pt>
                <c:pt idx="9">
                  <c:v>0.06</c:v>
                </c:pt>
              </c:numCache>
            </c:numRef>
          </c:val>
          <c:extLst>
            <c:ext xmlns:c16="http://schemas.microsoft.com/office/drawing/2014/chart" uri="{C3380CC4-5D6E-409C-BE32-E72D297353CC}">
              <c16:uniqueId val="{00000003-9931-4520-9185-B97EFEA3B84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0.13</c:v>
                </c:pt>
                <c:pt idx="4">
                  <c:v>#N/A</c:v>
                </c:pt>
                <c:pt idx="5">
                  <c:v>0.16</c:v>
                </c:pt>
                <c:pt idx="6">
                  <c:v>#N/A</c:v>
                </c:pt>
                <c:pt idx="7">
                  <c:v>0.14000000000000001</c:v>
                </c:pt>
                <c:pt idx="8">
                  <c:v>#N/A</c:v>
                </c:pt>
                <c:pt idx="9">
                  <c:v>0.16</c:v>
                </c:pt>
              </c:numCache>
            </c:numRef>
          </c:val>
          <c:extLst>
            <c:ext xmlns:c16="http://schemas.microsoft.com/office/drawing/2014/chart" uri="{C3380CC4-5D6E-409C-BE32-E72D297353CC}">
              <c16:uniqueId val="{00000004-9931-4520-9185-B97EFEA3B84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0.51</c:v>
                </c:pt>
                <c:pt idx="2">
                  <c:v>#N/A</c:v>
                </c:pt>
                <c:pt idx="3">
                  <c:v>0.57999999999999996</c:v>
                </c:pt>
                <c:pt idx="4">
                  <c:v>#N/A</c:v>
                </c:pt>
                <c:pt idx="5">
                  <c:v>0.68</c:v>
                </c:pt>
                <c:pt idx="6">
                  <c:v>#N/A</c:v>
                </c:pt>
                <c:pt idx="7">
                  <c:v>0.84</c:v>
                </c:pt>
                <c:pt idx="8">
                  <c:v>#N/A</c:v>
                </c:pt>
                <c:pt idx="9">
                  <c:v>0.85</c:v>
                </c:pt>
              </c:numCache>
            </c:numRef>
          </c:val>
          <c:extLst>
            <c:ext xmlns:c16="http://schemas.microsoft.com/office/drawing/2014/chart" uri="{C3380CC4-5D6E-409C-BE32-E72D297353CC}">
              <c16:uniqueId val="{00000005-9931-4520-9185-B97EFEA3B84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5.7</c:v>
                </c:pt>
                <c:pt idx="2">
                  <c:v>#N/A</c:v>
                </c:pt>
                <c:pt idx="3">
                  <c:v>5.57</c:v>
                </c:pt>
                <c:pt idx="4">
                  <c:v>#N/A</c:v>
                </c:pt>
                <c:pt idx="5">
                  <c:v>4.71</c:v>
                </c:pt>
                <c:pt idx="6">
                  <c:v>#N/A</c:v>
                </c:pt>
                <c:pt idx="7">
                  <c:v>3.45</c:v>
                </c:pt>
                <c:pt idx="8">
                  <c:v>#N/A</c:v>
                </c:pt>
                <c:pt idx="9">
                  <c:v>2.62</c:v>
                </c:pt>
              </c:numCache>
            </c:numRef>
          </c:val>
          <c:extLst>
            <c:ext xmlns:c16="http://schemas.microsoft.com/office/drawing/2014/chart" uri="{C3380CC4-5D6E-409C-BE32-E72D297353CC}">
              <c16:uniqueId val="{00000006-9931-4520-9185-B97EFEA3B84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2.02</c:v>
                </c:pt>
                <c:pt idx="2">
                  <c:v>#N/A</c:v>
                </c:pt>
                <c:pt idx="3">
                  <c:v>2.8</c:v>
                </c:pt>
                <c:pt idx="4">
                  <c:v>#N/A</c:v>
                </c:pt>
                <c:pt idx="5">
                  <c:v>3.08</c:v>
                </c:pt>
                <c:pt idx="6">
                  <c:v>#N/A</c:v>
                </c:pt>
                <c:pt idx="7">
                  <c:v>3.24</c:v>
                </c:pt>
                <c:pt idx="8">
                  <c:v>#N/A</c:v>
                </c:pt>
                <c:pt idx="9">
                  <c:v>3.01</c:v>
                </c:pt>
              </c:numCache>
            </c:numRef>
          </c:val>
          <c:extLst>
            <c:ext xmlns:c16="http://schemas.microsoft.com/office/drawing/2014/chart" uri="{C3380CC4-5D6E-409C-BE32-E72D297353CC}">
              <c16:uniqueId val="{00000007-9931-4520-9185-B97EFEA3B84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2.63</c:v>
                </c:pt>
                <c:pt idx="2">
                  <c:v>#N/A</c:v>
                </c:pt>
                <c:pt idx="3">
                  <c:v>2.77</c:v>
                </c:pt>
                <c:pt idx="4">
                  <c:v>#N/A</c:v>
                </c:pt>
                <c:pt idx="5">
                  <c:v>2.77</c:v>
                </c:pt>
                <c:pt idx="6">
                  <c:v>#N/A</c:v>
                </c:pt>
                <c:pt idx="7">
                  <c:v>3.42</c:v>
                </c:pt>
                <c:pt idx="8">
                  <c:v>#N/A</c:v>
                </c:pt>
                <c:pt idx="9">
                  <c:v>4.83</c:v>
                </c:pt>
              </c:numCache>
            </c:numRef>
          </c:val>
          <c:extLst>
            <c:ext xmlns:c16="http://schemas.microsoft.com/office/drawing/2014/chart" uri="{C3380CC4-5D6E-409C-BE32-E72D297353CC}">
              <c16:uniqueId val="{00000008-9931-4520-9185-B97EFEA3B8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2.59</c:v>
                </c:pt>
                <c:pt idx="2">
                  <c:v>#N/A</c:v>
                </c:pt>
                <c:pt idx="3">
                  <c:v>3.26</c:v>
                </c:pt>
                <c:pt idx="4">
                  <c:v>#N/A</c:v>
                </c:pt>
                <c:pt idx="5">
                  <c:v>5.24</c:v>
                </c:pt>
                <c:pt idx="6">
                  <c:v>#N/A</c:v>
                </c:pt>
                <c:pt idx="7">
                  <c:v>9.0500000000000007</c:v>
                </c:pt>
                <c:pt idx="8">
                  <c:v>#N/A</c:v>
                </c:pt>
                <c:pt idx="9">
                  <c:v>5.95</c:v>
                </c:pt>
              </c:numCache>
            </c:numRef>
          </c:val>
          <c:extLst>
            <c:ext xmlns:c16="http://schemas.microsoft.com/office/drawing/2014/chart" uri="{C3380CC4-5D6E-409C-BE32-E72D297353CC}">
              <c16:uniqueId val="{00000009-9931-4520-9185-B97EFEA3B8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4331</c:v>
                </c:pt>
                <c:pt idx="5">
                  <c:v>4234</c:v>
                </c:pt>
                <c:pt idx="8">
                  <c:v>4257</c:v>
                </c:pt>
                <c:pt idx="11">
                  <c:v>4216</c:v>
                </c:pt>
                <c:pt idx="14">
                  <c:v>4196</c:v>
                </c:pt>
              </c:numCache>
            </c:numRef>
          </c:val>
          <c:extLst>
            <c:ext xmlns:c16="http://schemas.microsoft.com/office/drawing/2014/chart" uri="{C3380CC4-5D6E-409C-BE32-E72D297353CC}">
              <c16:uniqueId val="{00000000-45B8-472B-A021-C484324168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B8-472B-A021-C484324168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B8-472B-A021-C484324168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B8-472B-A021-C484324168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2501</c:v>
                </c:pt>
                <c:pt idx="3">
                  <c:v>2156</c:v>
                </c:pt>
                <c:pt idx="6">
                  <c:v>2087</c:v>
                </c:pt>
                <c:pt idx="9">
                  <c:v>2039</c:v>
                </c:pt>
                <c:pt idx="12">
                  <c:v>1981</c:v>
                </c:pt>
              </c:numCache>
            </c:numRef>
          </c:val>
          <c:extLst>
            <c:ext xmlns:c16="http://schemas.microsoft.com/office/drawing/2014/chart" uri="{C3380CC4-5D6E-409C-BE32-E72D297353CC}">
              <c16:uniqueId val="{00000004-45B8-472B-A021-C484324168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B8-472B-A021-C484324168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B8-472B-A021-C484324168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2902</c:v>
                </c:pt>
                <c:pt idx="3">
                  <c:v>2805</c:v>
                </c:pt>
                <c:pt idx="6">
                  <c:v>2938</c:v>
                </c:pt>
                <c:pt idx="9">
                  <c:v>3090</c:v>
                </c:pt>
                <c:pt idx="12">
                  <c:v>3216</c:v>
                </c:pt>
              </c:numCache>
            </c:numRef>
          </c:val>
          <c:extLst>
            <c:ext xmlns:c16="http://schemas.microsoft.com/office/drawing/2014/chart" uri="{C3380CC4-5D6E-409C-BE32-E72D297353CC}">
              <c16:uniqueId val="{00000007-45B8-472B-A021-C484324168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1072</c:v>
                </c:pt>
                <c:pt idx="2">
                  <c:v>#N/A</c:v>
                </c:pt>
                <c:pt idx="3">
                  <c:v>#N/A</c:v>
                </c:pt>
                <c:pt idx="4">
                  <c:v>727</c:v>
                </c:pt>
                <c:pt idx="5">
                  <c:v>#N/A</c:v>
                </c:pt>
                <c:pt idx="6">
                  <c:v>#N/A</c:v>
                </c:pt>
                <c:pt idx="7">
                  <c:v>768</c:v>
                </c:pt>
                <c:pt idx="8">
                  <c:v>#N/A</c:v>
                </c:pt>
                <c:pt idx="9">
                  <c:v>#N/A</c:v>
                </c:pt>
                <c:pt idx="10">
                  <c:v>913</c:v>
                </c:pt>
                <c:pt idx="11">
                  <c:v>#N/A</c:v>
                </c:pt>
                <c:pt idx="12">
                  <c:v>#N/A</c:v>
                </c:pt>
                <c:pt idx="13">
                  <c:v>1001</c:v>
                </c:pt>
                <c:pt idx="14">
                  <c:v>#N/A</c:v>
                </c:pt>
              </c:numCache>
            </c:numRef>
          </c:val>
          <c:smooth val="0"/>
          <c:extLst>
            <c:ext xmlns:c16="http://schemas.microsoft.com/office/drawing/2014/chart" uri="{C3380CC4-5D6E-409C-BE32-E72D297353CC}">
              <c16:uniqueId val="{00000008-45B8-472B-A021-C484324168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36291</c:v>
                </c:pt>
                <c:pt idx="5">
                  <c:v>37975</c:v>
                </c:pt>
                <c:pt idx="8">
                  <c:v>36968</c:v>
                </c:pt>
                <c:pt idx="11">
                  <c:v>37871</c:v>
                </c:pt>
                <c:pt idx="14">
                  <c:v>37198</c:v>
                </c:pt>
              </c:numCache>
            </c:numRef>
          </c:val>
          <c:extLst>
            <c:ext xmlns:c16="http://schemas.microsoft.com/office/drawing/2014/chart" uri="{C3380CC4-5D6E-409C-BE32-E72D297353CC}">
              <c16:uniqueId val="{00000000-833E-4ABD-B1E1-0693351F56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10896</c:v>
                </c:pt>
                <c:pt idx="5">
                  <c:v>11032</c:v>
                </c:pt>
                <c:pt idx="8">
                  <c:v>11071</c:v>
                </c:pt>
                <c:pt idx="11">
                  <c:v>10326</c:v>
                </c:pt>
                <c:pt idx="14">
                  <c:v>9325</c:v>
                </c:pt>
              </c:numCache>
            </c:numRef>
          </c:val>
          <c:extLst>
            <c:ext xmlns:c16="http://schemas.microsoft.com/office/drawing/2014/chart" uri="{C3380CC4-5D6E-409C-BE32-E72D297353CC}">
              <c16:uniqueId val="{00000001-833E-4ABD-B1E1-0693351F56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6792</c:v>
                </c:pt>
                <c:pt idx="5">
                  <c:v>8066</c:v>
                </c:pt>
                <c:pt idx="8">
                  <c:v>8817</c:v>
                </c:pt>
                <c:pt idx="11">
                  <c:v>9632</c:v>
                </c:pt>
                <c:pt idx="14">
                  <c:v>11810</c:v>
                </c:pt>
              </c:numCache>
            </c:numRef>
          </c:val>
          <c:extLst>
            <c:ext xmlns:c16="http://schemas.microsoft.com/office/drawing/2014/chart" uri="{C3380CC4-5D6E-409C-BE32-E72D297353CC}">
              <c16:uniqueId val="{00000002-833E-4ABD-B1E1-0693351F56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3E-4ABD-B1E1-0693351F56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3E-4ABD-B1E1-0693351F56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3E-4ABD-B1E1-0693351F56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6849</c:v>
                </c:pt>
                <c:pt idx="3">
                  <c:v>6424</c:v>
                </c:pt>
                <c:pt idx="6">
                  <c:v>6487</c:v>
                </c:pt>
                <c:pt idx="9">
                  <c:v>6180</c:v>
                </c:pt>
                <c:pt idx="12">
                  <c:v>5972</c:v>
                </c:pt>
              </c:numCache>
            </c:numRef>
          </c:val>
          <c:extLst>
            <c:ext xmlns:c16="http://schemas.microsoft.com/office/drawing/2014/chart" uri="{C3380CC4-5D6E-409C-BE32-E72D297353CC}">
              <c16:uniqueId val="{00000006-833E-4ABD-B1E1-0693351F56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3E-4ABD-B1E1-0693351F56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24276</c:v>
                </c:pt>
                <c:pt idx="3">
                  <c:v>23124</c:v>
                </c:pt>
                <c:pt idx="6">
                  <c:v>21852</c:v>
                </c:pt>
                <c:pt idx="9">
                  <c:v>19899</c:v>
                </c:pt>
                <c:pt idx="12">
                  <c:v>17915</c:v>
                </c:pt>
              </c:numCache>
            </c:numRef>
          </c:val>
          <c:extLst>
            <c:ext xmlns:c16="http://schemas.microsoft.com/office/drawing/2014/chart" uri="{C3380CC4-5D6E-409C-BE32-E72D297353CC}">
              <c16:uniqueId val="{00000008-833E-4ABD-B1E1-0693351F56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3E-4ABD-B1E1-0693351F56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35094</c:v>
                </c:pt>
                <c:pt idx="3">
                  <c:v>39005</c:v>
                </c:pt>
                <c:pt idx="6">
                  <c:v>41314</c:v>
                </c:pt>
                <c:pt idx="9">
                  <c:v>45557</c:v>
                </c:pt>
                <c:pt idx="12">
                  <c:v>45742</c:v>
                </c:pt>
              </c:numCache>
            </c:numRef>
          </c:val>
          <c:extLst>
            <c:ext xmlns:c16="http://schemas.microsoft.com/office/drawing/2014/chart" uri="{C3380CC4-5D6E-409C-BE32-E72D297353CC}">
              <c16:uniqueId val="{0000000A-833E-4ABD-B1E1-0693351F56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12239</c:v>
                </c:pt>
                <c:pt idx="2">
                  <c:v>#N/A</c:v>
                </c:pt>
                <c:pt idx="3">
                  <c:v>#N/A</c:v>
                </c:pt>
                <c:pt idx="4">
                  <c:v>11481</c:v>
                </c:pt>
                <c:pt idx="5">
                  <c:v>#N/A</c:v>
                </c:pt>
                <c:pt idx="6">
                  <c:v>#N/A</c:v>
                </c:pt>
                <c:pt idx="7">
                  <c:v>12797</c:v>
                </c:pt>
                <c:pt idx="8">
                  <c:v>#N/A</c:v>
                </c:pt>
                <c:pt idx="9">
                  <c:v>#N/A</c:v>
                </c:pt>
                <c:pt idx="10">
                  <c:v>13807</c:v>
                </c:pt>
                <c:pt idx="11">
                  <c:v>#N/A</c:v>
                </c:pt>
                <c:pt idx="12">
                  <c:v>#N/A</c:v>
                </c:pt>
                <c:pt idx="13">
                  <c:v>11296</c:v>
                </c:pt>
                <c:pt idx="14">
                  <c:v>#N/A</c:v>
                </c:pt>
              </c:numCache>
            </c:numRef>
          </c:val>
          <c:smooth val="0"/>
          <c:extLst>
            <c:ext xmlns:c16="http://schemas.microsoft.com/office/drawing/2014/chart" uri="{C3380CC4-5D6E-409C-BE32-E72D297353CC}">
              <c16:uniqueId val="{0000000B-833E-4ABD-B1E1-0693351F56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3550</c:v>
                </c:pt>
                <c:pt idx="1">
                  <c:v>3949</c:v>
                </c:pt>
                <c:pt idx="2">
                  <c:v>4983</c:v>
                </c:pt>
              </c:numCache>
            </c:numRef>
          </c:val>
          <c:extLst>
            <c:ext xmlns:c16="http://schemas.microsoft.com/office/drawing/2014/chart" uri="{C3380CC4-5D6E-409C-BE32-E72D297353CC}">
              <c16:uniqueId val="{00000000-4C32-4922-88C9-B989E093D4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3033</c:v>
                </c:pt>
                <c:pt idx="1">
                  <c:v>3250</c:v>
                </c:pt>
                <c:pt idx="2">
                  <c:v>3434</c:v>
                </c:pt>
              </c:numCache>
            </c:numRef>
          </c:val>
          <c:extLst>
            <c:ext xmlns:c16="http://schemas.microsoft.com/office/drawing/2014/chart" uri="{C3380CC4-5D6E-409C-BE32-E72D297353CC}">
              <c16:uniqueId val="{00000001-4C32-4922-88C9-B989E093D4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843</c:v>
                </c:pt>
                <c:pt idx="1">
                  <c:v>838</c:v>
                </c:pt>
                <c:pt idx="2">
                  <c:v>2235</c:v>
                </c:pt>
              </c:numCache>
            </c:numRef>
          </c:val>
          <c:extLst>
            <c:ext xmlns:c16="http://schemas.microsoft.com/office/drawing/2014/chart" uri="{C3380CC4-5D6E-409C-BE32-E72D297353CC}">
              <c16:uniqueId val="{00000002-4C32-4922-88C9-B989E093D4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88,166
86,823
34.38
42,925,358
41,578,969
1,290,959
21,676,947
45,742,179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には大規模企業が集中しているため、平均を上回る税収があり、類似団体の中でも上位を保っている。第５次高砂市総合計画実施計画（行政経営プラン）（令和３年度～令和５年度）では、「徴収率の向上」を引き続き推進すべき課題の一つとしており、徴収強化等自主財源の確保に取り組むとともに、第５次総合計画に沿った施策の重点化を図りながら、財政基盤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歳入においては市税、地方交付税の増収があったが、歳出について扶助費、補助費等が増加したことにより、前年度より０．８ポイント増加したものの、類似団体平均は下回っている。今後も社会保障経費やインフラ・公共施設の改修・更新経費等の増大に加え、人件費や物価高騰等も懸念されるため、高砂市総合計画の実施計画に基づき、自主財源の確保と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140970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2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29845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226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63</xdr:row>
      <xdr:rowOff>29845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657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63</xdr:row>
      <xdr:rowOff>35878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16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全国平均、兵庫県平均の全てと比較して下回っているものの増加傾向にある。人件費については、定員適正化計画に基づいて、中長期的な計画的採用を検討し、実施していく。物件費等についても事務事業の見直しにより徹底的な削減に努め、財政の適正化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107117</xdr:rowOff>
    </xdr:from>
    <xdr:to>
      <xdr:col>23</xdr:col>
      <xdr:colOff>133350</xdr:colOff>
      <xdr:row>81</xdr:row>
      <xdr:rowOff>170369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94567"/>
          <a:ext cx="838200" cy="6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24408</xdr:rowOff>
    </xdr:from>
    <xdr:to>
      <xdr:col>19</xdr:col>
      <xdr:colOff>133350</xdr:colOff>
      <xdr:row>81</xdr:row>
      <xdr:rowOff>107117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11858"/>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131494</xdr:rowOff>
    </xdr:from>
    <xdr:to>
      <xdr:col>15</xdr:col>
      <xdr:colOff>82550</xdr:colOff>
      <xdr:row>81</xdr:row>
      <xdr:rowOff>24408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47494"/>
          <a:ext cx="889000" cy="6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100569</xdr:rowOff>
    </xdr:from>
    <xdr:to>
      <xdr:col>11</xdr:col>
      <xdr:colOff>31750</xdr:colOff>
      <xdr:row>80</xdr:row>
      <xdr:rowOff>131494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16569"/>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119569</xdr:rowOff>
    </xdr:from>
    <xdr:to>
      <xdr:col>23</xdr:col>
      <xdr:colOff>184150</xdr:colOff>
      <xdr:row>82</xdr:row>
      <xdr:rowOff>49719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136096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56317</xdr:rowOff>
    </xdr:from>
    <xdr:to>
      <xdr:col>19</xdr:col>
      <xdr:colOff>184150</xdr:colOff>
      <xdr:row>81</xdr:row>
      <xdr:rowOff>157917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168094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145058</xdr:rowOff>
    </xdr:from>
    <xdr:to>
      <xdr:col>15</xdr:col>
      <xdr:colOff>133350</xdr:colOff>
      <xdr:row>81</xdr:row>
      <xdr:rowOff>75208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85385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80694</xdr:rowOff>
    </xdr:from>
    <xdr:to>
      <xdr:col>11</xdr:col>
      <xdr:colOff>82550</xdr:colOff>
      <xdr:row>81</xdr:row>
      <xdr:rowOff>10844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21021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6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49769</xdr:rowOff>
    </xdr:from>
    <xdr:to>
      <xdr:col>7</xdr:col>
      <xdr:colOff>31750</xdr:colOff>
      <xdr:row>80</xdr:row>
      <xdr:rowOff>151369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161546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3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水準で推移している。今後も国や地域の民間給与を考慮しながら、勤務成績に応じた給与制度の確立、各種手当の適正化などにより、給与水準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は定員適正化計画による職員数の削減により、類似団体平均を下回る水準で推移してきた。今後は定員適正化計画に基づき、再任用及び任期付き職員を削減し、任期の定めのない正規職員のうち特に一般行政職の割合を増やしていき、職員構成の充実を図りながら、定員の適正化を推進す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28363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169651</xdr:rowOff>
    </xdr:from>
    <xdr:to>
      <xdr:col>77</xdr:col>
      <xdr:colOff>44450</xdr:colOff>
      <xdr:row>62</xdr:row>
      <xdr:rowOff>12277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169651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40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113347</xdr:rowOff>
    </xdr:from>
    <xdr:to>
      <xdr:col>68</xdr:col>
      <xdr:colOff>152400</xdr:colOff>
      <xdr:row>61</xdr:row>
      <xdr:rowOff>155575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717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165540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73254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118851</xdr:rowOff>
    </xdr:from>
    <xdr:to>
      <xdr:col>73</xdr:col>
      <xdr:colOff>44450</xdr:colOff>
      <xdr:row>62</xdr:row>
      <xdr:rowOff>49001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59178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62547</xdr:rowOff>
    </xdr:from>
    <xdr:to>
      <xdr:col>64</xdr:col>
      <xdr:colOff>152400</xdr:colOff>
      <xdr:row>61</xdr:row>
      <xdr:rowOff>164147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に係る公営企業債の償還進捗により、公営企業債償還財源繰入金が減少していることから、近年は類似団体平均を下回る水準で推移してきているが、令和４年度においては、大型事業の元利償還が始まったことにより前年度より０．４ポイント増となっている。今後は大型事業の実施に伴う元利償還金の増加がさらに見込まれることから、地方債の発行にあたっては交付税措置のある地方債の活用に努めるとともに、新規借入限度額を当該年度の元利償還額以内として普通建設事業を抑制することにより、地方債残高の削減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37846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857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37846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857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144018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243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165608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3056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158496</xdr:rowOff>
    </xdr:from>
    <xdr:to>
      <xdr:col>81</xdr:col>
      <xdr:colOff>95250</xdr:colOff>
      <xdr:row>39</xdr:row>
      <xdr:rowOff>88646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3573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下水道事業の企業債残高の増加により、類似団体平均を大きく上回る水準で推移してきていた。令和４年度においては、充当可能基金残高が増加し、下水道事業の企業債残高の減により、前年度より１１．４ポイント改善しており、企業債残高は今後も減少していく見込みである。一方、一般会計については、大型事業の実施により地方債残高が増加する見込みである。今後は下水道事業も含めて投資的事業の整理を行い、起債の発行を抑制することで、比率の改善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99483</xdr:rowOff>
    </xdr:from>
    <xdr:to>
      <xdr:col>81</xdr:col>
      <xdr:colOff>44450</xdr:colOff>
      <xdr:row>18</xdr:row>
      <xdr:rowOff>59025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14133"/>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40640</xdr:rowOff>
    </xdr:from>
    <xdr:to>
      <xdr:col>77</xdr:col>
      <xdr:colOff>44450</xdr:colOff>
      <xdr:row>18</xdr:row>
      <xdr:rowOff>59025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12674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161532</xdr:rowOff>
    </xdr:from>
    <xdr:to>
      <xdr:col>72</xdr:col>
      <xdr:colOff>203200</xdr:colOff>
      <xdr:row>18</xdr:row>
      <xdr:rowOff>40640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07618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161532</xdr:rowOff>
    </xdr:from>
    <xdr:to>
      <xdr:col>68</xdr:col>
      <xdr:colOff>152400</xdr:colOff>
      <xdr:row>18</xdr:row>
      <xdr:rowOff>45236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07618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48683</xdr:rowOff>
    </xdr:from>
    <xdr:to>
      <xdr:col>81</xdr:col>
      <xdr:colOff>95250</xdr:colOff>
      <xdr:row>17</xdr:row>
      <xdr:rowOff>150283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20760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3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8225</xdr:rowOff>
    </xdr:from>
    <xdr:to>
      <xdr:col>77</xdr:col>
      <xdr:colOff>95250</xdr:colOff>
      <xdr:row>18</xdr:row>
      <xdr:rowOff>109825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94602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8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161290</xdr:rowOff>
    </xdr:from>
    <xdr:to>
      <xdr:col>73</xdr:col>
      <xdr:colOff>44450</xdr:colOff>
      <xdr:row>18</xdr:row>
      <xdr:rowOff>91440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110732</xdr:rowOff>
    </xdr:from>
    <xdr:to>
      <xdr:col>68</xdr:col>
      <xdr:colOff>203200</xdr:colOff>
      <xdr:row>18</xdr:row>
      <xdr:rowOff>40882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25659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1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165886</xdr:rowOff>
    </xdr:from>
    <xdr:to>
      <xdr:col>64</xdr:col>
      <xdr:colOff>152400</xdr:colOff>
      <xdr:row>18</xdr:row>
      <xdr:rowOff>96036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80813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6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88,166
86,823
34.38
42,925,358
41,578,969
1,290,959
21,676,947
45,742,179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を上回ってはいるが、近年は減少傾向である。令和２年度の会計年度任用職員制度開始に伴い一時増加したが、令和４年度は前年度から０．２ポイント改善した。今後も、定期的な定員適正化計画の見直しによる定員の適正化を進め、賃金上昇などの社会情勢に対しても適切な給与水準の維持に努め対応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かかる経常収支比率は、近年同じ水準で推移しており、類似団体平均を下回っている。二市二町による広域ごみ処理施設の稼働や、施設の包括管理委託の導入により経費は削減されたが、エネルギー価格の高騰による光熱水費の増加の影響により、前年度から０．１ポイント増となっている。今後も光熱水費や物価の高騰等による増加が見込まれるため、高砂市総合計画実施計画での事務事業の見直しにより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前年度から０．４ポイント増となっている。当市は子ども・子育て支援の充実を重点施策の一つとしており、扶助費に占める児童福祉費の割合が大きいことが、類似団体平均を上回る要因となっている。今後においても、子ども・子育て支援の推進等の社会保障関連経費の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914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58</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89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22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その他にかかる経常収支比率は、類似団体平均を下回っている。その他経費の主なものは各特別会計への繰出金であり、今後も社会保障関連経費の増加に伴い、特別会計繰出金の増加が見込まれる。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29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7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122662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79120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かかる経常収支比率は、類似団体平均、全国平均、兵庫県平均の全てと比較しても大きく上回る状況となっている。下水道事業会計への繰出金が主な要因であるため、下水道事業に係る経費を節減するとともに、適正、公平な補助金負担金の交付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22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124714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平成２８年度から改善傾向にあったが、平成３０年度から新庁舎建設事業が本格的に始まったことやその他大型事業の実施に伴い、令和２年度において増加に転じている。令和４年度においては、前年度から０．３ポイント増となっており、今後も大型事業の元利償還金の増加が見込まれるため、事業の選択と集中により比率上昇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120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10413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1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5842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公債費以外にかかる経常収支比率は、類似団体平均値並みを推移している。今後も高砂市総合計画実施計画の各項目への取り組みを通じて経常経費の削減に努め、比率を抑制していく。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76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76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12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165863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126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140678</xdr:rowOff>
    </xdr:from>
    <xdr:to>
      <xdr:col>29</xdr:col>
      <xdr:colOff>127000</xdr:colOff>
      <xdr:row>16</xdr:row>
      <xdr:rowOff>168072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1503"/>
          <a:ext cx="6477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168072</xdr:rowOff>
    </xdr:from>
    <xdr:to>
      <xdr:col>26</xdr:col>
      <xdr:colOff>50800</xdr:colOff>
      <xdr:row>17</xdr:row>
      <xdr:rowOff>31902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8897"/>
          <a:ext cx="698500" cy="3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31902</xdr:rowOff>
    </xdr:from>
    <xdr:to>
      <xdr:col>22</xdr:col>
      <xdr:colOff>114300</xdr:colOff>
      <xdr:row>17</xdr:row>
      <xdr:rowOff>58858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4177"/>
          <a:ext cx="698500" cy="2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57658</xdr:rowOff>
    </xdr:from>
    <xdr:to>
      <xdr:col>18</xdr:col>
      <xdr:colOff>177800</xdr:colOff>
      <xdr:row>17</xdr:row>
      <xdr:rowOff>58858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9933"/>
          <a:ext cx="698500" cy="1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89878</xdr:rowOff>
    </xdr:from>
    <xdr:to>
      <xdr:col>29</xdr:col>
      <xdr:colOff>177800</xdr:colOff>
      <xdr:row>17</xdr:row>
      <xdr:rowOff>20028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0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61955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117272</xdr:rowOff>
    </xdr:from>
    <xdr:to>
      <xdr:col>26</xdr:col>
      <xdr:colOff>101600</xdr:colOff>
      <xdr:row>17</xdr:row>
      <xdr:rowOff>47422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32199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152552</xdr:rowOff>
    </xdr:from>
    <xdr:to>
      <xdr:col>22</xdr:col>
      <xdr:colOff>165100</xdr:colOff>
      <xdr:row>17</xdr:row>
      <xdr:rowOff>82702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67479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8058</xdr:rowOff>
    </xdr:from>
    <xdr:to>
      <xdr:col>19</xdr:col>
      <xdr:colOff>38100</xdr:colOff>
      <xdr:row>17</xdr:row>
      <xdr:rowOff>109658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94435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6858</xdr:rowOff>
    </xdr:from>
    <xdr:to>
      <xdr:col>15</xdr:col>
      <xdr:colOff>101600</xdr:colOff>
      <xdr:row>17</xdr:row>
      <xdr:rowOff>108458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171082</xdr:rowOff>
    </xdr:from>
    <xdr:to>
      <xdr:col>29</xdr:col>
      <xdr:colOff>127000</xdr:colOff>
      <xdr:row>37</xdr:row>
      <xdr:rowOff>40666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4332"/>
          <a:ext cx="6477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40666</xdr:rowOff>
    </xdr:from>
    <xdr:to>
      <xdr:col>26</xdr:col>
      <xdr:colOff>50800</xdr:colOff>
      <xdr:row>37</xdr:row>
      <xdr:rowOff>105969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65366"/>
          <a:ext cx="698500" cy="6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105969</xdr:rowOff>
    </xdr:from>
    <xdr:to>
      <xdr:col>22</xdr:col>
      <xdr:colOff>114300</xdr:colOff>
      <xdr:row>37</xdr:row>
      <xdr:rowOff>125209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0669"/>
          <a:ext cx="6985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155689</xdr:rowOff>
    </xdr:from>
    <xdr:to>
      <xdr:col>18</xdr:col>
      <xdr:colOff>177800</xdr:colOff>
      <xdr:row>37</xdr:row>
      <xdr:rowOff>125209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08939"/>
          <a:ext cx="698500" cy="14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120282</xdr:rowOff>
    </xdr:from>
    <xdr:to>
      <xdr:col>29</xdr:col>
      <xdr:colOff>177800</xdr:colOff>
      <xdr:row>37</xdr:row>
      <xdr:rowOff>50432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92359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161316</xdr:rowOff>
    </xdr:from>
    <xdr:to>
      <xdr:col>26</xdr:col>
      <xdr:colOff>101600</xdr:colOff>
      <xdr:row>37</xdr:row>
      <xdr:rowOff>91466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76243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55169</xdr:rowOff>
    </xdr:from>
    <xdr:to>
      <xdr:col>22</xdr:col>
      <xdr:colOff>165100</xdr:colOff>
      <xdr:row>37</xdr:row>
      <xdr:rowOff>156769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141546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74409</xdr:rowOff>
    </xdr:from>
    <xdr:to>
      <xdr:col>19</xdr:col>
      <xdr:colOff>38100</xdr:colOff>
      <xdr:row>37</xdr:row>
      <xdr:rowOff>176009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9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160786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104889</xdr:rowOff>
    </xdr:from>
    <xdr:to>
      <xdr:col>15</xdr:col>
      <xdr:colOff>101600</xdr:colOff>
      <xdr:row>37</xdr:row>
      <xdr:rowOff>35039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19816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88,166
86,823
34.38
42,925,358
41,578,969
1,290,959
21,676,947
45,742,179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118535</xdr:rowOff>
    </xdr:from>
    <xdr:to>
      <xdr:col>24</xdr:col>
      <xdr:colOff>63500</xdr:colOff>
      <xdr:row>35</xdr:row>
      <xdr:rowOff>150330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9285"/>
          <a:ext cx="8382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150330</xdr:rowOff>
    </xdr:from>
    <xdr:to>
      <xdr:col>19</xdr:col>
      <xdr:colOff>177800</xdr:colOff>
      <xdr:row>36</xdr:row>
      <xdr:rowOff>21457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1080"/>
          <a:ext cx="889000" cy="4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21457</xdr:rowOff>
    </xdr:from>
    <xdr:to>
      <xdr:col>15</xdr:col>
      <xdr:colOff>50800</xdr:colOff>
      <xdr:row>36</xdr:row>
      <xdr:rowOff>116383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3657"/>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93675</xdr:rowOff>
    </xdr:from>
    <xdr:to>
      <xdr:col>10</xdr:col>
      <xdr:colOff>114300</xdr:colOff>
      <xdr:row>36</xdr:row>
      <xdr:rowOff>116383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65875"/>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67735</xdr:rowOff>
    </xdr:from>
    <xdr:to>
      <xdr:col>24</xdr:col>
      <xdr:colOff>114300</xdr:colOff>
      <xdr:row>35</xdr:row>
      <xdr:rowOff>169335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46162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99530</xdr:rowOff>
    </xdr:from>
    <xdr:to>
      <xdr:col>20</xdr:col>
      <xdr:colOff>38100</xdr:colOff>
      <xdr:row>36</xdr:row>
      <xdr:rowOff>29680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20807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142107</xdr:rowOff>
    </xdr:from>
    <xdr:to>
      <xdr:col>15</xdr:col>
      <xdr:colOff>101600</xdr:colOff>
      <xdr:row>36</xdr:row>
      <xdr:rowOff>72257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63384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65583</xdr:rowOff>
    </xdr:from>
    <xdr:to>
      <xdr:col>10</xdr:col>
      <xdr:colOff>165100</xdr:colOff>
      <xdr:row>36</xdr:row>
      <xdr:rowOff>167183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158310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42875</xdr:rowOff>
    </xdr:from>
    <xdr:to>
      <xdr:col>6</xdr:col>
      <xdr:colOff>38100</xdr:colOff>
      <xdr:row>36</xdr:row>
      <xdr:rowOff>144475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161002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84956</xdr:rowOff>
    </xdr:from>
    <xdr:to>
      <xdr:col>24</xdr:col>
      <xdr:colOff>63500</xdr:colOff>
      <xdr:row>57</xdr:row>
      <xdr:rowOff>142868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760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142868</xdr:rowOff>
    </xdr:from>
    <xdr:to>
      <xdr:col>19</xdr:col>
      <xdr:colOff>177800</xdr:colOff>
      <xdr:row>58</xdr:row>
      <xdr:rowOff>71610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15518"/>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71610</xdr:rowOff>
    </xdr:from>
    <xdr:to>
      <xdr:col>15</xdr:col>
      <xdr:colOff>50800</xdr:colOff>
      <xdr:row>58</xdr:row>
      <xdr:rowOff>103777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571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103777</xdr:rowOff>
    </xdr:from>
    <xdr:to>
      <xdr:col>10</xdr:col>
      <xdr:colOff>114300</xdr:colOff>
      <xdr:row>58</xdr:row>
      <xdr:rowOff>148985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7877"/>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34156</xdr:rowOff>
    </xdr:from>
    <xdr:to>
      <xdr:col>24</xdr:col>
      <xdr:colOff>114300</xdr:colOff>
      <xdr:row>57</xdr:row>
      <xdr:rowOff>135756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92068</xdr:rowOff>
    </xdr:from>
    <xdr:to>
      <xdr:col>20</xdr:col>
      <xdr:colOff>38100</xdr:colOff>
      <xdr:row>58</xdr:row>
      <xdr:rowOff>22218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5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20810</xdr:rowOff>
    </xdr:from>
    <xdr:to>
      <xdr:col>15</xdr:col>
      <xdr:colOff>101600</xdr:colOff>
      <xdr:row>58</xdr:row>
      <xdr:rowOff>122410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113537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52977</xdr:rowOff>
    </xdr:from>
    <xdr:to>
      <xdr:col>10</xdr:col>
      <xdr:colOff>165100</xdr:colOff>
      <xdr:row>58</xdr:row>
      <xdr:rowOff>154577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98185</xdr:rowOff>
    </xdr:from>
    <xdr:to>
      <xdr:col>6</xdr:col>
      <xdr:colOff>38100</xdr:colOff>
      <xdr:row>59</xdr:row>
      <xdr:rowOff>28335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19462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130442</xdr:rowOff>
    </xdr:from>
    <xdr:to>
      <xdr:col>24</xdr:col>
      <xdr:colOff>63500</xdr:colOff>
      <xdr:row>78</xdr:row>
      <xdr:rowOff>163818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3542"/>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156387</xdr:rowOff>
    </xdr:from>
    <xdr:to>
      <xdr:col>19</xdr:col>
      <xdr:colOff>177800</xdr:colOff>
      <xdr:row>78</xdr:row>
      <xdr:rowOff>163818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9487"/>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156387</xdr:rowOff>
    </xdr:from>
    <xdr:to>
      <xdr:col>15</xdr:col>
      <xdr:colOff>50800</xdr:colOff>
      <xdr:row>78</xdr:row>
      <xdr:rowOff>157911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294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157835</xdr:rowOff>
    </xdr:from>
    <xdr:to>
      <xdr:col>10</xdr:col>
      <xdr:colOff>114300</xdr:colOff>
      <xdr:row>78</xdr:row>
      <xdr:rowOff>157911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093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79642</xdr:rowOff>
    </xdr:from>
    <xdr:to>
      <xdr:col>24</xdr:col>
      <xdr:colOff>114300</xdr:colOff>
      <xdr:row>79</xdr:row>
      <xdr:rowOff>9792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166019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113018</xdr:rowOff>
    </xdr:from>
    <xdr:to>
      <xdr:col>20</xdr:col>
      <xdr:colOff>38100</xdr:colOff>
      <xdr:row>79</xdr:row>
      <xdr:rowOff>43168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34295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105587</xdr:rowOff>
    </xdr:from>
    <xdr:to>
      <xdr:col>15</xdr:col>
      <xdr:colOff>101600</xdr:colOff>
      <xdr:row>79</xdr:row>
      <xdr:rowOff>35737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26864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107111</xdr:rowOff>
    </xdr:from>
    <xdr:to>
      <xdr:col>10</xdr:col>
      <xdr:colOff>165100</xdr:colOff>
      <xdr:row>79</xdr:row>
      <xdr:rowOff>37261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28388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107035</xdr:rowOff>
    </xdr:from>
    <xdr:to>
      <xdr:col>6</xdr:col>
      <xdr:colOff>38100</xdr:colOff>
      <xdr:row>79</xdr:row>
      <xdr:rowOff>37185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28312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128057</xdr:rowOff>
    </xdr:from>
    <xdr:to>
      <xdr:col>24</xdr:col>
      <xdr:colOff>63500</xdr:colOff>
      <xdr:row>95</xdr:row>
      <xdr:rowOff>12565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72907"/>
          <a:ext cx="838200" cy="2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128057</xdr:rowOff>
    </xdr:from>
    <xdr:to>
      <xdr:col>19</xdr:col>
      <xdr:colOff>177800</xdr:colOff>
      <xdr:row>96</xdr:row>
      <xdr:rowOff>29727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72907"/>
          <a:ext cx="889000" cy="4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29727</xdr:rowOff>
    </xdr:from>
    <xdr:to>
      <xdr:col>15</xdr:col>
      <xdr:colOff>50800</xdr:colOff>
      <xdr:row>96</xdr:row>
      <xdr:rowOff>94323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8927"/>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94323</xdr:rowOff>
    </xdr:from>
    <xdr:to>
      <xdr:col>10</xdr:col>
      <xdr:colOff>114300</xdr:colOff>
      <xdr:row>97</xdr:row>
      <xdr:rowOff>17349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3523"/>
          <a:ext cx="889000" cy="9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133215</xdr:rowOff>
    </xdr:from>
    <xdr:to>
      <xdr:col>24</xdr:col>
      <xdr:colOff>114300</xdr:colOff>
      <xdr:row>95</xdr:row>
      <xdr:rowOff>63365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156092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0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77257</xdr:rowOff>
    </xdr:from>
    <xdr:to>
      <xdr:col>20</xdr:col>
      <xdr:colOff>38100</xdr:colOff>
      <xdr:row>94</xdr:row>
      <xdr:rowOff>7407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23934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9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150377</xdr:rowOff>
    </xdr:from>
    <xdr:to>
      <xdr:col>15</xdr:col>
      <xdr:colOff>101600</xdr:colOff>
      <xdr:row>96</xdr:row>
      <xdr:rowOff>80527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97054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43523</xdr:rowOff>
    </xdr:from>
    <xdr:to>
      <xdr:col>10</xdr:col>
      <xdr:colOff>165100</xdr:colOff>
      <xdr:row>96</xdr:row>
      <xdr:rowOff>145123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137999</xdr:rowOff>
    </xdr:from>
    <xdr:to>
      <xdr:col>6</xdr:col>
      <xdr:colOff>38100</xdr:colOff>
      <xdr:row>97</xdr:row>
      <xdr:rowOff>68149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151772</xdr:rowOff>
    </xdr:from>
    <xdr:to>
      <xdr:col>55</xdr:col>
      <xdr:colOff>0</xdr:colOff>
      <xdr:row>37</xdr:row>
      <xdr:rowOff>155441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95422"/>
          <a:ext cx="8382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142454</xdr:rowOff>
    </xdr:from>
    <xdr:to>
      <xdr:col>50</xdr:col>
      <xdr:colOff>114300</xdr:colOff>
      <xdr:row>37</xdr:row>
      <xdr:rowOff>151772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57404"/>
          <a:ext cx="889000" cy="103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142454</xdr:rowOff>
    </xdr:from>
    <xdr:to>
      <xdr:col>45</xdr:col>
      <xdr:colOff>177800</xdr:colOff>
      <xdr:row>38</xdr:row>
      <xdr:rowOff>2769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57404"/>
          <a:ext cx="889000" cy="10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154951</xdr:rowOff>
    </xdr:from>
    <xdr:to>
      <xdr:col>41</xdr:col>
      <xdr:colOff>50800</xdr:colOff>
      <xdr:row>38</xdr:row>
      <xdr:rowOff>2769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498601"/>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104641</xdr:rowOff>
    </xdr:from>
    <xdr:to>
      <xdr:col>55</xdr:col>
      <xdr:colOff>50800</xdr:colOff>
      <xdr:row>38</xdr:row>
      <xdr:rowOff>34791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83068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100972</xdr:rowOff>
    </xdr:from>
    <xdr:to>
      <xdr:col>50</xdr:col>
      <xdr:colOff>165100</xdr:colOff>
      <xdr:row>38</xdr:row>
      <xdr:rowOff>31122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22249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91654</xdr:rowOff>
    </xdr:from>
    <xdr:to>
      <xdr:col>46</xdr:col>
      <xdr:colOff>38100</xdr:colOff>
      <xdr:row>32</xdr:row>
      <xdr:rowOff>21804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12931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9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123418</xdr:rowOff>
    </xdr:from>
    <xdr:to>
      <xdr:col>41</xdr:col>
      <xdr:colOff>101600</xdr:colOff>
      <xdr:row>38</xdr:row>
      <xdr:rowOff>53569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70095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104151</xdr:rowOff>
    </xdr:from>
    <xdr:to>
      <xdr:col>36</xdr:col>
      <xdr:colOff>165100</xdr:colOff>
      <xdr:row>38</xdr:row>
      <xdr:rowOff>34301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50828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22535</xdr:rowOff>
    </xdr:from>
    <xdr:to>
      <xdr:col>54</xdr:col>
      <xdr:colOff>189865</xdr:colOff>
      <xdr:row>58</xdr:row>
      <xdr:rowOff>91199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9109385"/>
          <a:ext cx="1270" cy="92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95026</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91199</xdr:rowOff>
    </xdr:from>
    <xdr:to>
      <xdr:col>55</xdr:col>
      <xdr:colOff>88900</xdr:colOff>
      <xdr:row>58</xdr:row>
      <xdr:rowOff>91199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3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140662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88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22535</xdr:rowOff>
    </xdr:from>
    <xdr:to>
      <xdr:col>55</xdr:col>
      <xdr:colOff>88900</xdr:colOff>
      <xdr:row>53</xdr:row>
      <xdr:rowOff>22535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10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159886</xdr:rowOff>
    </xdr:from>
    <xdr:to>
      <xdr:col>55</xdr:col>
      <xdr:colOff>0</xdr:colOff>
      <xdr:row>56</xdr:row>
      <xdr:rowOff>119858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903836"/>
          <a:ext cx="838200" cy="8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74825</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6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96398</xdr:rowOff>
    </xdr:from>
    <xdr:to>
      <xdr:col>55</xdr:col>
      <xdr:colOff>50800</xdr:colOff>
      <xdr:row>57</xdr:row>
      <xdr:rowOff>26548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9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43406</xdr:rowOff>
    </xdr:from>
    <xdr:to>
      <xdr:col>50</xdr:col>
      <xdr:colOff>114300</xdr:colOff>
      <xdr:row>51</xdr:row>
      <xdr:rowOff>159886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787356"/>
          <a:ext cx="889000" cy="1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94806</xdr:rowOff>
    </xdr:from>
    <xdr:to>
      <xdr:col>50</xdr:col>
      <xdr:colOff>165100</xdr:colOff>
      <xdr:row>57</xdr:row>
      <xdr:rowOff>24956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16083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43406</xdr:rowOff>
    </xdr:from>
    <xdr:to>
      <xdr:col>45</xdr:col>
      <xdr:colOff>177800</xdr:colOff>
      <xdr:row>54</xdr:row>
      <xdr:rowOff>160220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787356"/>
          <a:ext cx="889000" cy="6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160220</xdr:rowOff>
    </xdr:from>
    <xdr:to>
      <xdr:col>41</xdr:col>
      <xdr:colOff>50800</xdr:colOff>
      <xdr:row>56</xdr:row>
      <xdr:rowOff>146886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418520"/>
          <a:ext cx="889000" cy="3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69058</xdr:rowOff>
    </xdr:from>
    <xdr:to>
      <xdr:col>55</xdr:col>
      <xdr:colOff>50800</xdr:colOff>
      <xdr:row>56</xdr:row>
      <xdr:rowOff>170658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91935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109086</xdr:rowOff>
    </xdr:from>
    <xdr:to>
      <xdr:col>50</xdr:col>
      <xdr:colOff>165100</xdr:colOff>
      <xdr:row>52</xdr:row>
      <xdr:rowOff>39236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8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55763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862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164056</xdr:rowOff>
    </xdr:from>
    <xdr:to>
      <xdr:col>46</xdr:col>
      <xdr:colOff>38100</xdr:colOff>
      <xdr:row>51</xdr:row>
      <xdr:rowOff>94206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7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110733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851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109420</xdr:rowOff>
    </xdr:from>
    <xdr:to>
      <xdr:col>41</xdr:col>
      <xdr:colOff>101600</xdr:colOff>
      <xdr:row>55</xdr:row>
      <xdr:rowOff>39570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56097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14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96086</xdr:rowOff>
    </xdr:from>
    <xdr:to>
      <xdr:col>36</xdr:col>
      <xdr:colOff>165100</xdr:colOff>
      <xdr:row>57</xdr:row>
      <xdr:rowOff>26236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17363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33880</xdr:rowOff>
    </xdr:from>
    <xdr:to>
      <xdr:col>54</xdr:col>
      <xdr:colOff>189865</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3064080"/>
          <a:ext cx="1270" cy="57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152007</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8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33880</xdr:rowOff>
    </xdr:from>
    <xdr:to>
      <xdr:col>55</xdr:col>
      <xdr:colOff>88900</xdr:colOff>
      <xdr:row>76</xdr:row>
      <xdr:rowOff>33880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06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10868</xdr:rowOff>
    </xdr:from>
    <xdr:to>
      <xdr:col>55</xdr:col>
      <xdr:colOff>0</xdr:colOff>
      <xdr:row>77</xdr:row>
      <xdr:rowOff>131731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526718"/>
          <a:ext cx="838200" cy="80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75480</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44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97053</xdr:rowOff>
    </xdr:from>
    <xdr:to>
      <xdr:col>55</xdr:col>
      <xdr:colOff>50800</xdr:colOff>
      <xdr:row>79</xdr:row>
      <xdr:rowOff>27203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47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59461</xdr:rowOff>
    </xdr:from>
    <xdr:to>
      <xdr:col>50</xdr:col>
      <xdr:colOff>114300</xdr:colOff>
      <xdr:row>73</xdr:row>
      <xdr:rowOff>10868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060961"/>
          <a:ext cx="889000" cy="46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78341</xdr:rowOff>
    </xdr:from>
    <xdr:to>
      <xdr:col>50</xdr:col>
      <xdr:colOff>165100</xdr:colOff>
      <xdr:row>79</xdr:row>
      <xdr:rowOff>8491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4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171068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59461</xdr:rowOff>
    </xdr:from>
    <xdr:to>
      <xdr:col>45</xdr:col>
      <xdr:colOff>177800</xdr:colOff>
      <xdr:row>76</xdr:row>
      <xdr:rowOff>23375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060961"/>
          <a:ext cx="889000" cy="99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17653</xdr:rowOff>
    </xdr:from>
    <xdr:to>
      <xdr:col>46</xdr:col>
      <xdr:colOff>38100</xdr:colOff>
      <xdr:row>78</xdr:row>
      <xdr:rowOff>119253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39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110380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23375</xdr:rowOff>
    </xdr:from>
    <xdr:to>
      <xdr:col>41</xdr:col>
      <xdr:colOff>50800</xdr:colOff>
      <xdr:row>78</xdr:row>
      <xdr:rowOff>1093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053575"/>
          <a:ext cx="889000" cy="3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122834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158146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80931</xdr:rowOff>
    </xdr:from>
    <xdr:to>
      <xdr:col>55</xdr:col>
      <xdr:colOff>50800</xdr:colOff>
      <xdr:row>78</xdr:row>
      <xdr:rowOff>11081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103808</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131518</xdr:rowOff>
    </xdr:from>
    <xdr:to>
      <xdr:col>50</xdr:col>
      <xdr:colOff>165100</xdr:colOff>
      <xdr:row>73</xdr:row>
      <xdr:rowOff>61668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4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78195</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39795" y="122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8661</xdr:rowOff>
    </xdr:from>
    <xdr:to>
      <xdr:col>46</xdr:col>
      <xdr:colOff>38100</xdr:colOff>
      <xdr:row>70</xdr:row>
      <xdr:rowOff>110261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0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126788</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50795" y="1178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144025</xdr:rowOff>
    </xdr:from>
    <xdr:to>
      <xdr:col>41</xdr:col>
      <xdr:colOff>101600</xdr:colOff>
      <xdr:row>76</xdr:row>
      <xdr:rowOff>74175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0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90702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7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121743</xdr:rowOff>
    </xdr:from>
    <xdr:to>
      <xdr:col>36</xdr:col>
      <xdr:colOff>165100</xdr:colOff>
      <xdr:row>78</xdr:row>
      <xdr:rowOff>51893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68420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47983</xdr:rowOff>
    </xdr:from>
    <xdr:to>
      <xdr:col>55</xdr:col>
      <xdr:colOff>0</xdr:colOff>
      <xdr:row>96</xdr:row>
      <xdr:rowOff>140402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164283"/>
          <a:ext cx="838200" cy="4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47983</xdr:rowOff>
    </xdr:from>
    <xdr:to>
      <xdr:col>50</xdr:col>
      <xdr:colOff>114300</xdr:colOff>
      <xdr:row>96</xdr:row>
      <xdr:rowOff>95825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164283"/>
          <a:ext cx="889000" cy="3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139962</xdr:rowOff>
    </xdr:from>
    <xdr:to>
      <xdr:col>45</xdr:col>
      <xdr:colOff>177800</xdr:colOff>
      <xdr:row>96</xdr:row>
      <xdr:rowOff>95825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427712"/>
          <a:ext cx="889000" cy="1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139962</xdr:rowOff>
    </xdr:from>
    <xdr:to>
      <xdr:col>41</xdr:col>
      <xdr:colOff>50800</xdr:colOff>
      <xdr:row>97</xdr:row>
      <xdr:rowOff>10705</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427712"/>
          <a:ext cx="889000" cy="2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89602</xdr:rowOff>
    </xdr:from>
    <xdr:to>
      <xdr:col>55</xdr:col>
      <xdr:colOff>50800</xdr:colOff>
      <xdr:row>97</xdr:row>
      <xdr:rowOff>19752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5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68029</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52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168633</xdr:rowOff>
    </xdr:from>
    <xdr:to>
      <xdr:col>50</xdr:col>
      <xdr:colOff>165100</xdr:colOff>
      <xdr:row>94</xdr:row>
      <xdr:rowOff>98783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1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115310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58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45025</xdr:rowOff>
    </xdr:from>
    <xdr:to>
      <xdr:col>46</xdr:col>
      <xdr:colOff>38100</xdr:colOff>
      <xdr:row>96</xdr:row>
      <xdr:rowOff>146625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5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137752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5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89162</xdr:rowOff>
    </xdr:from>
    <xdr:to>
      <xdr:col>41</xdr:col>
      <xdr:colOff>101600</xdr:colOff>
      <xdr:row>96</xdr:row>
      <xdr:rowOff>19312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3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35839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1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131355</xdr:rowOff>
    </xdr:from>
    <xdr:to>
      <xdr:col>36</xdr:col>
      <xdr:colOff>165100</xdr:colOff>
      <xdr:row>97</xdr:row>
      <xdr:rowOff>61505</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5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52632</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6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139517</xdr:rowOff>
    </xdr:from>
    <xdr:to>
      <xdr:col>81</xdr:col>
      <xdr:colOff>50800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139266</xdr:rowOff>
    </xdr:from>
    <xdr:to>
      <xdr:col>76</xdr:col>
      <xdr:colOff>114300</xdr:colOff>
      <xdr:row>38</xdr:row>
      <xdr:rowOff>139517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5436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139266</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65436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88717</xdr:rowOff>
    </xdr:from>
    <xdr:to>
      <xdr:col>76</xdr:col>
      <xdr:colOff>165100</xdr:colOff>
      <xdr:row>39</xdr:row>
      <xdr:rowOff>18867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9994</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88466</xdr:rowOff>
    </xdr:from>
    <xdr:to>
      <xdr:col>72</xdr:col>
      <xdr:colOff>38100</xdr:colOff>
      <xdr:row>39</xdr:row>
      <xdr:rowOff>18616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9743</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46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17497</xdr:rowOff>
    </xdr:from>
    <xdr:to>
      <xdr:col>85</xdr:col>
      <xdr:colOff>127000</xdr:colOff>
      <xdr:row>76</xdr:row>
      <xdr:rowOff>46056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47697"/>
          <a:ext cx="8382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46056</xdr:rowOff>
    </xdr:from>
    <xdr:to>
      <xdr:col>81</xdr:col>
      <xdr:colOff>50800</xdr:colOff>
      <xdr:row>76</xdr:row>
      <xdr:rowOff>78811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76256"/>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78811</xdr:rowOff>
    </xdr:from>
    <xdr:to>
      <xdr:col>76</xdr:col>
      <xdr:colOff>114300</xdr:colOff>
      <xdr:row>76</xdr:row>
      <xdr:rowOff>106880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09011"/>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93376</xdr:rowOff>
    </xdr:from>
    <xdr:to>
      <xdr:col>71</xdr:col>
      <xdr:colOff>177800</xdr:colOff>
      <xdr:row>76</xdr:row>
      <xdr:rowOff>106880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123576"/>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138147</xdr:rowOff>
    </xdr:from>
    <xdr:to>
      <xdr:col>85</xdr:col>
      <xdr:colOff>177800</xdr:colOff>
      <xdr:row>76</xdr:row>
      <xdr:rowOff>68297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116574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166706</xdr:rowOff>
    </xdr:from>
    <xdr:to>
      <xdr:col>81</xdr:col>
      <xdr:colOff>101600</xdr:colOff>
      <xdr:row>76</xdr:row>
      <xdr:rowOff>96856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87983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28011</xdr:rowOff>
    </xdr:from>
    <xdr:to>
      <xdr:col>76</xdr:col>
      <xdr:colOff>165100</xdr:colOff>
      <xdr:row>76</xdr:row>
      <xdr:rowOff>129611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120738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56080</xdr:rowOff>
    </xdr:from>
    <xdr:to>
      <xdr:col>72</xdr:col>
      <xdr:colOff>38100</xdr:colOff>
      <xdr:row>76</xdr:row>
      <xdr:rowOff>157680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148807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42576</xdr:rowOff>
    </xdr:from>
    <xdr:to>
      <xdr:col>67</xdr:col>
      <xdr:colOff>101600</xdr:colOff>
      <xdr:row>76</xdr:row>
      <xdr:rowOff>144176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135303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142787</xdr:rowOff>
    </xdr:from>
    <xdr:to>
      <xdr:col>85</xdr:col>
      <xdr:colOff>127000</xdr:colOff>
      <xdr:row>98</xdr:row>
      <xdr:rowOff>21603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601987"/>
          <a:ext cx="838200" cy="2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21603</xdr:rowOff>
    </xdr:from>
    <xdr:to>
      <xdr:col>81</xdr:col>
      <xdr:colOff>50800</xdr:colOff>
      <xdr:row>98</xdr:row>
      <xdr:rowOff>117766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823703"/>
          <a:ext cx="889000" cy="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27763</xdr:rowOff>
    </xdr:from>
    <xdr:to>
      <xdr:col>76</xdr:col>
      <xdr:colOff>114300</xdr:colOff>
      <xdr:row>98</xdr:row>
      <xdr:rowOff>117766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829863"/>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27763</xdr:rowOff>
    </xdr:from>
    <xdr:to>
      <xdr:col>71</xdr:col>
      <xdr:colOff>177800</xdr:colOff>
      <xdr:row>98</xdr:row>
      <xdr:rowOff>111810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29863"/>
          <a:ext cx="889000" cy="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91987</xdr:rowOff>
    </xdr:from>
    <xdr:to>
      <xdr:col>85</xdr:col>
      <xdr:colOff>177800</xdr:colOff>
      <xdr:row>97</xdr:row>
      <xdr:rowOff>22137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114864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4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142253</xdr:rowOff>
    </xdr:from>
    <xdr:to>
      <xdr:col>81</xdr:col>
      <xdr:colOff>101600</xdr:colOff>
      <xdr:row>98</xdr:row>
      <xdr:rowOff>72403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7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63530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8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66966</xdr:rowOff>
    </xdr:from>
    <xdr:to>
      <xdr:col>76</xdr:col>
      <xdr:colOff>165100</xdr:colOff>
      <xdr:row>98</xdr:row>
      <xdr:rowOff>168566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159693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148413</xdr:rowOff>
    </xdr:from>
    <xdr:to>
      <xdr:col>72</xdr:col>
      <xdr:colOff>38100</xdr:colOff>
      <xdr:row>98</xdr:row>
      <xdr:rowOff>78563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95090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5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61010</xdr:rowOff>
    </xdr:from>
    <xdr:to>
      <xdr:col>67</xdr:col>
      <xdr:colOff>101600</xdr:colOff>
      <xdr:row>98</xdr:row>
      <xdr:rowOff>162610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153737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95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939</xdr:rowOff>
    </xdr:from>
    <xdr:to>
      <xdr:col>116</xdr:col>
      <xdr:colOff>63500</xdr:colOff>
      <xdr:row>58</xdr:row>
      <xdr:rowOff>2616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945039"/>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170066</xdr:rowOff>
    </xdr:from>
    <xdr:to>
      <xdr:col>111</xdr:col>
      <xdr:colOff>177800</xdr:colOff>
      <xdr:row>58</xdr:row>
      <xdr:rowOff>939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942716"/>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133680</xdr:rowOff>
    </xdr:from>
    <xdr:to>
      <xdr:col>107</xdr:col>
      <xdr:colOff>50800</xdr:colOff>
      <xdr:row>57</xdr:row>
      <xdr:rowOff>170066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906330"/>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128041</xdr:rowOff>
    </xdr:from>
    <xdr:to>
      <xdr:col>102</xdr:col>
      <xdr:colOff>114300</xdr:colOff>
      <xdr:row>57</xdr:row>
      <xdr:rowOff>133680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0069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123266</xdr:rowOff>
    </xdr:from>
    <xdr:to>
      <xdr:col>116</xdr:col>
      <xdr:colOff>114300</xdr:colOff>
      <xdr:row>58</xdr:row>
      <xdr:rowOff>53416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146143</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7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121589</xdr:rowOff>
    </xdr:from>
    <xdr:to>
      <xdr:col>112</xdr:col>
      <xdr:colOff>38100</xdr:colOff>
      <xdr:row>58</xdr:row>
      <xdr:rowOff>51739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68266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6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119266</xdr:rowOff>
    </xdr:from>
    <xdr:to>
      <xdr:col>107</xdr:col>
      <xdr:colOff>101600</xdr:colOff>
      <xdr:row>58</xdr:row>
      <xdr:rowOff>49416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65943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66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82880</xdr:rowOff>
    </xdr:from>
    <xdr:to>
      <xdr:col>102</xdr:col>
      <xdr:colOff>165100</xdr:colOff>
      <xdr:row>58</xdr:row>
      <xdr:rowOff>13030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29557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6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77241</xdr:rowOff>
    </xdr:from>
    <xdr:to>
      <xdr:col>98</xdr:col>
      <xdr:colOff>38100</xdr:colOff>
      <xdr:row>58</xdr:row>
      <xdr:rowOff>7391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23918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61244</xdr:rowOff>
    </xdr:from>
    <xdr:to>
      <xdr:col>116</xdr:col>
      <xdr:colOff>63500</xdr:colOff>
      <xdr:row>76</xdr:row>
      <xdr:rowOff>80584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91444"/>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80584</xdr:rowOff>
    </xdr:from>
    <xdr:to>
      <xdr:col>111</xdr:col>
      <xdr:colOff>177800</xdr:colOff>
      <xdr:row>76</xdr:row>
      <xdr:rowOff>102415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1078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102415</xdr:rowOff>
    </xdr:from>
    <xdr:to>
      <xdr:col>107</xdr:col>
      <xdr:colOff>50800</xdr:colOff>
      <xdr:row>76</xdr:row>
      <xdr:rowOff>138671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32615"/>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138671</xdr:rowOff>
    </xdr:from>
    <xdr:to>
      <xdr:col>102</xdr:col>
      <xdr:colOff>114300</xdr:colOff>
      <xdr:row>77</xdr:row>
      <xdr:rowOff>17216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68871"/>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10444</xdr:rowOff>
    </xdr:from>
    <xdr:to>
      <xdr:col>116</xdr:col>
      <xdr:colOff>114300</xdr:colOff>
      <xdr:row>76</xdr:row>
      <xdr:rowOff>112044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4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33321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29784</xdr:rowOff>
    </xdr:from>
    <xdr:to>
      <xdr:col>112</xdr:col>
      <xdr:colOff>38100</xdr:colOff>
      <xdr:row>76</xdr:row>
      <xdr:rowOff>131384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147911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51615</xdr:rowOff>
    </xdr:from>
    <xdr:to>
      <xdr:col>107</xdr:col>
      <xdr:colOff>101600</xdr:colOff>
      <xdr:row>76</xdr:row>
      <xdr:rowOff>153215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169742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5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87871</xdr:rowOff>
    </xdr:from>
    <xdr:to>
      <xdr:col>102</xdr:col>
      <xdr:colOff>165100</xdr:colOff>
      <xdr:row>77</xdr:row>
      <xdr:rowOff>18021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9148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137866</xdr:rowOff>
    </xdr:from>
    <xdr:to>
      <xdr:col>98</xdr:col>
      <xdr:colOff>38100</xdr:colOff>
      <xdr:row>77</xdr:row>
      <xdr:rowOff>68016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59143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普通建設事業費（うち新規整備）について、類似団体と比較して一人当たりコストが高い状況が近年続いている。扶助費では、生活保護費と当市において子ども・子育て支援の充実を重点施策の一つとしているため教育費と児童福祉費の割合が大きいことが主な要因となっている。また、新型コロナウイルス感染症対策に関連して、低所得の子育て世帯や住民税非課税世帯等に対する臨時特別給付金事業費および電力・ガス・食料品等価格高騰緊急支援給付金事業費の影響も令和３年度から引き続き高い要因となっている。普通建設事業費では、新庁舎建設事業や広域ごみ処理施設建設事業などの大規模事業の増が主な要因となっていたが、令和４年度において大規模事業は一定終了したため今後は減少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88,166
86,823
34.38
42,925,358
41,578,969
1,290,959
21,676,947
45,742,179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142443</xdr:rowOff>
    </xdr:from>
    <xdr:to>
      <xdr:col>24</xdr:col>
      <xdr:colOff>63500</xdr:colOff>
      <xdr:row>35</xdr:row>
      <xdr:rowOff>8941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1743"/>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142443</xdr:rowOff>
    </xdr:from>
    <xdr:to>
      <xdr:col>19</xdr:col>
      <xdr:colOff>177800</xdr:colOff>
      <xdr:row>35</xdr:row>
      <xdr:rowOff>29058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174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87579</xdr:rowOff>
    </xdr:from>
    <xdr:to>
      <xdr:col>15</xdr:col>
      <xdr:colOff>50800</xdr:colOff>
      <xdr:row>35</xdr:row>
      <xdr:rowOff>29058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6879"/>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87579</xdr:rowOff>
    </xdr:from>
    <xdr:to>
      <xdr:col>10</xdr:col>
      <xdr:colOff>114300</xdr:colOff>
      <xdr:row>35</xdr:row>
      <xdr:rowOff>66548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16879"/>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129591</xdr:rowOff>
    </xdr:from>
    <xdr:to>
      <xdr:col>24</xdr:col>
      <xdr:colOff>114300</xdr:colOff>
      <xdr:row>35</xdr:row>
      <xdr:rowOff>59741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152468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91643</xdr:rowOff>
    </xdr:from>
    <xdr:to>
      <xdr:col>20</xdr:col>
      <xdr:colOff>38100</xdr:colOff>
      <xdr:row>35</xdr:row>
      <xdr:rowOff>21793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38320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149708</xdr:rowOff>
    </xdr:from>
    <xdr:to>
      <xdr:col>15</xdr:col>
      <xdr:colOff>101600</xdr:colOff>
      <xdr:row>35</xdr:row>
      <xdr:rowOff>79858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36779</xdr:rowOff>
    </xdr:from>
    <xdr:to>
      <xdr:col>10</xdr:col>
      <xdr:colOff>165100</xdr:colOff>
      <xdr:row>34</xdr:row>
      <xdr:rowOff>138379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154906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168569</xdr:rowOff>
    </xdr:from>
    <xdr:to>
      <xdr:col>24</xdr:col>
      <xdr:colOff>63500</xdr:colOff>
      <xdr:row>57</xdr:row>
      <xdr:rowOff>3988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98319"/>
          <a:ext cx="838200" cy="1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140669</xdr:rowOff>
    </xdr:from>
    <xdr:to>
      <xdr:col>19</xdr:col>
      <xdr:colOff>177800</xdr:colOff>
      <xdr:row>55</xdr:row>
      <xdr:rowOff>168569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84619"/>
          <a:ext cx="889000" cy="7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140669</xdr:rowOff>
    </xdr:from>
    <xdr:to>
      <xdr:col>15</xdr:col>
      <xdr:colOff>50800</xdr:colOff>
      <xdr:row>57</xdr:row>
      <xdr:rowOff>86044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84619"/>
          <a:ext cx="889000" cy="97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86044</xdr:rowOff>
    </xdr:from>
    <xdr:to>
      <xdr:col>10</xdr:col>
      <xdr:colOff>114300</xdr:colOff>
      <xdr:row>58</xdr:row>
      <xdr:rowOff>158903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58694"/>
          <a:ext cx="889000" cy="2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124638</xdr:rowOff>
    </xdr:from>
    <xdr:to>
      <xdr:col>24</xdr:col>
      <xdr:colOff>114300</xdr:colOff>
      <xdr:row>57</xdr:row>
      <xdr:rowOff>54788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103065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117769</xdr:rowOff>
    </xdr:from>
    <xdr:to>
      <xdr:col>20</xdr:col>
      <xdr:colOff>38100</xdr:colOff>
      <xdr:row>56</xdr:row>
      <xdr:rowOff>47919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64446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3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89869</xdr:rowOff>
    </xdr:from>
    <xdr:to>
      <xdr:col>15</xdr:col>
      <xdr:colOff>101600</xdr:colOff>
      <xdr:row>52</xdr:row>
      <xdr:rowOff>20019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11146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2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35244</xdr:rowOff>
    </xdr:from>
    <xdr:to>
      <xdr:col>10</xdr:col>
      <xdr:colOff>165100</xdr:colOff>
      <xdr:row>57</xdr:row>
      <xdr:rowOff>136844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153371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108103</xdr:rowOff>
    </xdr:from>
    <xdr:to>
      <xdr:col>6</xdr:col>
      <xdr:colOff>38100</xdr:colOff>
      <xdr:row>59</xdr:row>
      <xdr:rowOff>38253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29380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106845</xdr:rowOff>
    </xdr:from>
    <xdr:to>
      <xdr:col>24</xdr:col>
      <xdr:colOff>63500</xdr:colOff>
      <xdr:row>75</xdr:row>
      <xdr:rowOff>153809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94145"/>
          <a:ext cx="838200" cy="2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106845</xdr:rowOff>
    </xdr:from>
    <xdr:to>
      <xdr:col>19</xdr:col>
      <xdr:colOff>177800</xdr:colOff>
      <xdr:row>76</xdr:row>
      <xdr:rowOff>148653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94145"/>
          <a:ext cx="889000" cy="3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148653</xdr:rowOff>
    </xdr:from>
    <xdr:to>
      <xdr:col>15</xdr:col>
      <xdr:colOff>50800</xdr:colOff>
      <xdr:row>77</xdr:row>
      <xdr:rowOff>1639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78853"/>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1639</xdr:rowOff>
    </xdr:from>
    <xdr:to>
      <xdr:col>10</xdr:col>
      <xdr:colOff>114300</xdr:colOff>
      <xdr:row>77</xdr:row>
      <xdr:rowOff>142990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03289"/>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103010</xdr:rowOff>
    </xdr:from>
    <xdr:to>
      <xdr:col>24</xdr:col>
      <xdr:colOff>114300</xdr:colOff>
      <xdr:row>76</xdr:row>
      <xdr:rowOff>33161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1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81437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56045</xdr:rowOff>
    </xdr:from>
    <xdr:to>
      <xdr:col>20</xdr:col>
      <xdr:colOff>38100</xdr:colOff>
      <xdr:row>74</xdr:row>
      <xdr:rowOff>157645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97853</xdr:rowOff>
    </xdr:from>
    <xdr:to>
      <xdr:col>15</xdr:col>
      <xdr:colOff>101600</xdr:colOff>
      <xdr:row>77</xdr:row>
      <xdr:rowOff>28003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44531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122289</xdr:rowOff>
    </xdr:from>
    <xdr:to>
      <xdr:col>10</xdr:col>
      <xdr:colOff>165100</xdr:colOff>
      <xdr:row>77</xdr:row>
      <xdr:rowOff>52439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68966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2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92190</xdr:rowOff>
    </xdr:from>
    <xdr:to>
      <xdr:col>6</xdr:col>
      <xdr:colOff>38100</xdr:colOff>
      <xdr:row>78</xdr:row>
      <xdr:rowOff>22340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134170</xdr:rowOff>
    </xdr:from>
    <xdr:to>
      <xdr:col>24</xdr:col>
      <xdr:colOff>62865</xdr:colOff>
      <xdr:row>99</xdr:row>
      <xdr:rowOff>135564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250470"/>
          <a:ext cx="1270" cy="858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139391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135564</xdr:rowOff>
    </xdr:from>
    <xdr:to>
      <xdr:col>24</xdr:col>
      <xdr:colOff>152400</xdr:colOff>
      <xdr:row>99</xdr:row>
      <xdr:rowOff>135564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10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80847</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602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134170</xdr:rowOff>
    </xdr:from>
    <xdr:to>
      <xdr:col>24</xdr:col>
      <xdr:colOff>152400</xdr:colOff>
      <xdr:row>94</xdr:row>
      <xdr:rowOff>134170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25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96473</xdr:rowOff>
    </xdr:from>
    <xdr:to>
      <xdr:col>24</xdr:col>
      <xdr:colOff>63500</xdr:colOff>
      <xdr:row>97</xdr:row>
      <xdr:rowOff>88548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041323"/>
          <a:ext cx="838200" cy="6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5397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807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26970</xdr:rowOff>
    </xdr:from>
    <xdr:to>
      <xdr:col>24</xdr:col>
      <xdr:colOff>114300</xdr:colOff>
      <xdr:row>98</xdr:row>
      <xdr:rowOff>128570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83889</xdr:rowOff>
    </xdr:from>
    <xdr:to>
      <xdr:col>19</xdr:col>
      <xdr:colOff>177800</xdr:colOff>
      <xdr:row>93</xdr:row>
      <xdr:rowOff>96473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514389"/>
          <a:ext cx="889000" cy="5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16543</xdr:rowOff>
    </xdr:from>
    <xdr:to>
      <xdr:col>20</xdr:col>
      <xdr:colOff>38100</xdr:colOff>
      <xdr:row>98</xdr:row>
      <xdr:rowOff>118143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1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109270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83889</xdr:rowOff>
    </xdr:from>
    <xdr:to>
      <xdr:col>15</xdr:col>
      <xdr:colOff>50800</xdr:colOff>
      <xdr:row>97</xdr:row>
      <xdr:rowOff>164987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514389"/>
          <a:ext cx="889000" cy="12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164987</xdr:rowOff>
    </xdr:from>
    <xdr:to>
      <xdr:col>10</xdr:col>
      <xdr:colOff>114300</xdr:colOff>
      <xdr:row>98</xdr:row>
      <xdr:rowOff>6372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95637"/>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37748</xdr:rowOff>
    </xdr:from>
    <xdr:to>
      <xdr:col>24</xdr:col>
      <xdr:colOff>114300</xdr:colOff>
      <xdr:row>97</xdr:row>
      <xdr:rowOff>139348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60625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45673</xdr:rowOff>
    </xdr:from>
    <xdr:to>
      <xdr:col>20</xdr:col>
      <xdr:colOff>38100</xdr:colOff>
      <xdr:row>93</xdr:row>
      <xdr:rowOff>147273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9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163800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5" y="1576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33089</xdr:rowOff>
    </xdr:from>
    <xdr:to>
      <xdr:col>15</xdr:col>
      <xdr:colOff>101600</xdr:colOff>
      <xdr:row>90</xdr:row>
      <xdr:rowOff>134689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4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151216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23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114187</xdr:rowOff>
    </xdr:from>
    <xdr:to>
      <xdr:col>10</xdr:col>
      <xdr:colOff>165100</xdr:colOff>
      <xdr:row>98</xdr:row>
      <xdr:rowOff>44337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60864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5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127022</xdr:rowOff>
    </xdr:from>
    <xdr:to>
      <xdr:col>6</xdr:col>
      <xdr:colOff>38100</xdr:colOff>
      <xdr:row>98</xdr:row>
      <xdr:rowOff>57172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73699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3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11303</xdr:rowOff>
    </xdr:from>
    <xdr:to>
      <xdr:col>55</xdr:col>
      <xdr:colOff>0</xdr:colOff>
      <xdr:row>39</xdr:row>
      <xdr:rowOff>14884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97853"/>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7188</xdr:rowOff>
    </xdr:from>
    <xdr:to>
      <xdr:col>50</xdr:col>
      <xdr:colOff>114300</xdr:colOff>
      <xdr:row>39</xdr:row>
      <xdr:rowOff>14884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93738"/>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7188</xdr:rowOff>
    </xdr:from>
    <xdr:to>
      <xdr:col>45</xdr:col>
      <xdr:colOff>177800</xdr:colOff>
      <xdr:row>39</xdr:row>
      <xdr:rowOff>12674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9373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12674</xdr:rowOff>
    </xdr:from>
    <xdr:to>
      <xdr:col>41</xdr:col>
      <xdr:colOff>50800</xdr:colOff>
      <xdr:row>39</xdr:row>
      <xdr:rowOff>15494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9922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131953</xdr:rowOff>
    </xdr:from>
    <xdr:to>
      <xdr:col>55</xdr:col>
      <xdr:colOff>50800</xdr:colOff>
      <xdr:row>39</xdr:row>
      <xdr:rowOff>62103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135534</xdr:rowOff>
    </xdr:from>
    <xdr:to>
      <xdr:col>50</xdr:col>
      <xdr:colOff>165100</xdr:colOff>
      <xdr:row>39</xdr:row>
      <xdr:rowOff>65684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56811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4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127838</xdr:rowOff>
    </xdr:from>
    <xdr:to>
      <xdr:col>46</xdr:col>
      <xdr:colOff>38100</xdr:colOff>
      <xdr:row>39</xdr:row>
      <xdr:rowOff>57988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49115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35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133324</xdr:rowOff>
    </xdr:from>
    <xdr:to>
      <xdr:col>41</xdr:col>
      <xdr:colOff>101600</xdr:colOff>
      <xdr:row>39</xdr:row>
      <xdr:rowOff>63474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54601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41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136144</xdr:rowOff>
    </xdr:from>
    <xdr:to>
      <xdr:col>36</xdr:col>
      <xdr:colOff>165100</xdr:colOff>
      <xdr:row>39</xdr:row>
      <xdr:rowOff>66294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57421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47379</xdr:rowOff>
    </xdr:from>
    <xdr:to>
      <xdr:col>55</xdr:col>
      <xdr:colOff>0</xdr:colOff>
      <xdr:row>59</xdr:row>
      <xdr:rowOff>62857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62929"/>
          <a:ext cx="8382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47379</xdr:rowOff>
    </xdr:from>
    <xdr:to>
      <xdr:col>50</xdr:col>
      <xdr:colOff>114300</xdr:colOff>
      <xdr:row>59</xdr:row>
      <xdr:rowOff>63102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62929"/>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63102</xdr:rowOff>
    </xdr:from>
    <xdr:to>
      <xdr:col>45</xdr:col>
      <xdr:colOff>177800</xdr:colOff>
      <xdr:row>59</xdr:row>
      <xdr:rowOff>63984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17865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59069</xdr:rowOff>
    </xdr:from>
    <xdr:to>
      <xdr:col>41</xdr:col>
      <xdr:colOff>50800</xdr:colOff>
      <xdr:row>59</xdr:row>
      <xdr:rowOff>63984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7461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12057</xdr:rowOff>
    </xdr:from>
    <xdr:to>
      <xdr:col>55</xdr:col>
      <xdr:colOff>50800</xdr:colOff>
      <xdr:row>59</xdr:row>
      <xdr:rowOff>113657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1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98434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100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168029</xdr:rowOff>
    </xdr:from>
    <xdr:to>
      <xdr:col>50</xdr:col>
      <xdr:colOff>165100</xdr:colOff>
      <xdr:row>59</xdr:row>
      <xdr:rowOff>98179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89306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12302</xdr:rowOff>
    </xdr:from>
    <xdr:to>
      <xdr:col>46</xdr:col>
      <xdr:colOff>38100</xdr:colOff>
      <xdr:row>59</xdr:row>
      <xdr:rowOff>113902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1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105029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22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13184</xdr:rowOff>
    </xdr:from>
    <xdr:to>
      <xdr:col>41</xdr:col>
      <xdr:colOff>101600</xdr:colOff>
      <xdr:row>59</xdr:row>
      <xdr:rowOff>114784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1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105911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2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8269</xdr:rowOff>
    </xdr:from>
    <xdr:to>
      <xdr:col>36</xdr:col>
      <xdr:colOff>165100</xdr:colOff>
      <xdr:row>59</xdr:row>
      <xdr:rowOff>109869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1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100996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21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149644</xdr:rowOff>
    </xdr:from>
    <xdr:to>
      <xdr:col>55</xdr:col>
      <xdr:colOff>0</xdr:colOff>
      <xdr:row>78</xdr:row>
      <xdr:rowOff>13170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51294"/>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149644</xdr:rowOff>
    </xdr:from>
    <xdr:to>
      <xdr:col>50</xdr:col>
      <xdr:colOff>114300</xdr:colOff>
      <xdr:row>77</xdr:row>
      <xdr:rowOff>168370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351294"/>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168370</xdr:rowOff>
    </xdr:from>
    <xdr:to>
      <xdr:col>45</xdr:col>
      <xdr:colOff>177800</xdr:colOff>
      <xdr:row>78</xdr:row>
      <xdr:rowOff>65539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70020"/>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65539</xdr:rowOff>
    </xdr:from>
    <xdr:to>
      <xdr:col>41</xdr:col>
      <xdr:colOff>50800</xdr:colOff>
      <xdr:row>78</xdr:row>
      <xdr:rowOff>88798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38639"/>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133820</xdr:rowOff>
    </xdr:from>
    <xdr:to>
      <xdr:col>55</xdr:col>
      <xdr:colOff>50800</xdr:colOff>
      <xdr:row>78</xdr:row>
      <xdr:rowOff>63970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112247</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98844</xdr:rowOff>
    </xdr:from>
    <xdr:to>
      <xdr:col>50</xdr:col>
      <xdr:colOff>165100</xdr:colOff>
      <xdr:row>78</xdr:row>
      <xdr:rowOff>28994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20121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3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117570</xdr:rowOff>
    </xdr:from>
    <xdr:to>
      <xdr:col>46</xdr:col>
      <xdr:colOff>38100</xdr:colOff>
      <xdr:row>78</xdr:row>
      <xdr:rowOff>47720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38847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4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14739</xdr:rowOff>
    </xdr:from>
    <xdr:to>
      <xdr:col>41</xdr:col>
      <xdr:colOff>101600</xdr:colOff>
      <xdr:row>78</xdr:row>
      <xdr:rowOff>116339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107466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37998</xdr:rowOff>
    </xdr:from>
    <xdr:to>
      <xdr:col>36</xdr:col>
      <xdr:colOff>165100</xdr:colOff>
      <xdr:row>78</xdr:row>
      <xdr:rowOff>139598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130725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0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138348</xdr:rowOff>
    </xdr:from>
    <xdr:to>
      <xdr:col>55</xdr:col>
      <xdr:colOff>0</xdr:colOff>
      <xdr:row>94</xdr:row>
      <xdr:rowOff>74473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083198"/>
          <a:ext cx="838200" cy="10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74473</xdr:rowOff>
    </xdr:from>
    <xdr:to>
      <xdr:col>50</xdr:col>
      <xdr:colOff>114300</xdr:colOff>
      <xdr:row>95</xdr:row>
      <xdr:rowOff>126631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190773"/>
          <a:ext cx="889000" cy="2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41287</xdr:rowOff>
    </xdr:from>
    <xdr:to>
      <xdr:col>45</xdr:col>
      <xdr:colOff>177800</xdr:colOff>
      <xdr:row>95</xdr:row>
      <xdr:rowOff>126631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32903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152864</xdr:rowOff>
    </xdr:from>
    <xdr:to>
      <xdr:col>41</xdr:col>
      <xdr:colOff>50800</xdr:colOff>
      <xdr:row>95</xdr:row>
      <xdr:rowOff>41287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269164"/>
          <a:ext cx="889000" cy="5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87548</xdr:rowOff>
    </xdr:from>
    <xdr:to>
      <xdr:col>55</xdr:col>
      <xdr:colOff>50800</xdr:colOff>
      <xdr:row>94</xdr:row>
      <xdr:rowOff>17698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0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110425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23673</xdr:rowOff>
    </xdr:from>
    <xdr:to>
      <xdr:col>50</xdr:col>
      <xdr:colOff>165100</xdr:colOff>
      <xdr:row>94</xdr:row>
      <xdr:rowOff>125273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1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141800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9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75831</xdr:rowOff>
    </xdr:from>
    <xdr:to>
      <xdr:col>46</xdr:col>
      <xdr:colOff>38100</xdr:colOff>
      <xdr:row>96</xdr:row>
      <xdr:rowOff>5981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22508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1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161937</xdr:rowOff>
    </xdr:from>
    <xdr:to>
      <xdr:col>41</xdr:col>
      <xdr:colOff>101600</xdr:colOff>
      <xdr:row>95</xdr:row>
      <xdr:rowOff>92087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108614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0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102064</xdr:rowOff>
    </xdr:from>
    <xdr:to>
      <xdr:col>36</xdr:col>
      <xdr:colOff>165100</xdr:colOff>
      <xdr:row>95</xdr:row>
      <xdr:rowOff>32214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48741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9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96723</xdr:rowOff>
    </xdr:from>
    <xdr:to>
      <xdr:col>85</xdr:col>
      <xdr:colOff>127000</xdr:colOff>
      <xdr:row>37</xdr:row>
      <xdr:rowOff>164103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68923"/>
          <a:ext cx="838200" cy="2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96723</xdr:rowOff>
    </xdr:from>
    <xdr:to>
      <xdr:col>81</xdr:col>
      <xdr:colOff>50800</xdr:colOff>
      <xdr:row>37</xdr:row>
      <xdr:rowOff>99066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68923"/>
          <a:ext cx="889000" cy="1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99066</xdr:rowOff>
    </xdr:from>
    <xdr:to>
      <xdr:col>76</xdr:col>
      <xdr:colOff>114300</xdr:colOff>
      <xdr:row>38</xdr:row>
      <xdr:rowOff>54089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42716"/>
          <a:ext cx="8890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28257</xdr:rowOff>
    </xdr:from>
    <xdr:to>
      <xdr:col>71</xdr:col>
      <xdr:colOff>177800</xdr:colOff>
      <xdr:row>38</xdr:row>
      <xdr:rowOff>54089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43357"/>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113303</xdr:rowOff>
    </xdr:from>
    <xdr:to>
      <xdr:col>85</xdr:col>
      <xdr:colOff>177800</xdr:colOff>
      <xdr:row>38</xdr:row>
      <xdr:rowOff>43453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28230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45923</xdr:rowOff>
    </xdr:from>
    <xdr:to>
      <xdr:col>81</xdr:col>
      <xdr:colOff>101600</xdr:colOff>
      <xdr:row>36</xdr:row>
      <xdr:rowOff>147523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138650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48266</xdr:rowOff>
    </xdr:from>
    <xdr:to>
      <xdr:col>76</xdr:col>
      <xdr:colOff>165100</xdr:colOff>
      <xdr:row>37</xdr:row>
      <xdr:rowOff>149866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3289</xdr:rowOff>
    </xdr:from>
    <xdr:to>
      <xdr:col>72</xdr:col>
      <xdr:colOff>38100</xdr:colOff>
      <xdr:row>38</xdr:row>
      <xdr:rowOff>104889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96016</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148908</xdr:rowOff>
    </xdr:from>
    <xdr:to>
      <xdr:col>67</xdr:col>
      <xdr:colOff>101600</xdr:colOff>
      <xdr:row>38</xdr:row>
      <xdr:rowOff>79057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925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70184</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58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79731</xdr:rowOff>
    </xdr:from>
    <xdr:to>
      <xdr:col>85</xdr:col>
      <xdr:colOff>127000</xdr:colOff>
      <xdr:row>58</xdr:row>
      <xdr:rowOff>102806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10023831"/>
          <a:ext cx="838200" cy="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102806</xdr:rowOff>
    </xdr:from>
    <xdr:to>
      <xdr:col>81</xdr:col>
      <xdr:colOff>50800</xdr:colOff>
      <xdr:row>58</xdr:row>
      <xdr:rowOff>121488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10046906"/>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152070</xdr:rowOff>
    </xdr:from>
    <xdr:to>
      <xdr:col>76</xdr:col>
      <xdr:colOff>114300</xdr:colOff>
      <xdr:row>58</xdr:row>
      <xdr:rowOff>121488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53270"/>
          <a:ext cx="889000" cy="3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152070</xdr:rowOff>
    </xdr:from>
    <xdr:to>
      <xdr:col>71</xdr:col>
      <xdr:colOff>177800</xdr:colOff>
      <xdr:row>58</xdr:row>
      <xdr:rowOff>144958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53270"/>
          <a:ext cx="889000" cy="3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28931</xdr:rowOff>
    </xdr:from>
    <xdr:to>
      <xdr:col>85</xdr:col>
      <xdr:colOff>177800</xdr:colOff>
      <xdr:row>58</xdr:row>
      <xdr:rowOff>130531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7358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52006</xdr:rowOff>
    </xdr:from>
    <xdr:to>
      <xdr:col>81</xdr:col>
      <xdr:colOff>101600</xdr:colOff>
      <xdr:row>58</xdr:row>
      <xdr:rowOff>153606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144733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70688</xdr:rowOff>
    </xdr:from>
    <xdr:to>
      <xdr:col>76</xdr:col>
      <xdr:colOff>165100</xdr:colOff>
      <xdr:row>59</xdr:row>
      <xdr:rowOff>838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100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163415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1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101270</xdr:rowOff>
    </xdr:from>
    <xdr:to>
      <xdr:col>72</xdr:col>
      <xdr:colOff>38100</xdr:colOff>
      <xdr:row>57</xdr:row>
      <xdr:rowOff>31420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47947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4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94158</xdr:rowOff>
    </xdr:from>
    <xdr:to>
      <xdr:col>67</xdr:col>
      <xdr:colOff>101600</xdr:colOff>
      <xdr:row>59</xdr:row>
      <xdr:rowOff>24308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15435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139517</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139266</xdr:rowOff>
    </xdr:from>
    <xdr:to>
      <xdr:col>76</xdr:col>
      <xdr:colOff>114300</xdr:colOff>
      <xdr:row>78</xdr:row>
      <xdr:rowOff>139517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36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139266</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1236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88717</xdr:rowOff>
    </xdr:from>
    <xdr:to>
      <xdr:col>76</xdr:col>
      <xdr:colOff>165100</xdr:colOff>
      <xdr:row>79</xdr:row>
      <xdr:rowOff>18867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9994</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88466</xdr:rowOff>
    </xdr:from>
    <xdr:to>
      <xdr:col>72</xdr:col>
      <xdr:colOff>38100</xdr:colOff>
      <xdr:row>79</xdr:row>
      <xdr:rowOff>18616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9743</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55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17497</xdr:rowOff>
    </xdr:from>
    <xdr:to>
      <xdr:col>85</xdr:col>
      <xdr:colOff>127000</xdr:colOff>
      <xdr:row>96</xdr:row>
      <xdr:rowOff>46056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76697"/>
          <a:ext cx="8382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46056</xdr:rowOff>
    </xdr:from>
    <xdr:to>
      <xdr:col>81</xdr:col>
      <xdr:colOff>50800</xdr:colOff>
      <xdr:row>96</xdr:row>
      <xdr:rowOff>78811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05256"/>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78811</xdr:rowOff>
    </xdr:from>
    <xdr:to>
      <xdr:col>76</xdr:col>
      <xdr:colOff>114300</xdr:colOff>
      <xdr:row>96</xdr:row>
      <xdr:rowOff>106880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38011"/>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93376</xdr:rowOff>
    </xdr:from>
    <xdr:to>
      <xdr:col>71</xdr:col>
      <xdr:colOff>177800</xdr:colOff>
      <xdr:row>96</xdr:row>
      <xdr:rowOff>106880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52576"/>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138147</xdr:rowOff>
    </xdr:from>
    <xdr:to>
      <xdr:col>85</xdr:col>
      <xdr:colOff>177800</xdr:colOff>
      <xdr:row>96</xdr:row>
      <xdr:rowOff>68297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116574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0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166706</xdr:rowOff>
    </xdr:from>
    <xdr:to>
      <xdr:col>81</xdr:col>
      <xdr:colOff>101600</xdr:colOff>
      <xdr:row>96</xdr:row>
      <xdr:rowOff>96856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87983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4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28011</xdr:rowOff>
    </xdr:from>
    <xdr:to>
      <xdr:col>76</xdr:col>
      <xdr:colOff>165100</xdr:colOff>
      <xdr:row>96</xdr:row>
      <xdr:rowOff>129611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120738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56080</xdr:rowOff>
    </xdr:from>
    <xdr:to>
      <xdr:col>72</xdr:col>
      <xdr:colOff>38100</xdr:colOff>
      <xdr:row>96</xdr:row>
      <xdr:rowOff>157680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148807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42576</xdr:rowOff>
    </xdr:from>
    <xdr:to>
      <xdr:col>67</xdr:col>
      <xdr:colOff>101600</xdr:colOff>
      <xdr:row>96</xdr:row>
      <xdr:rowOff>144176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135303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広域ごみ処理施設建設事業の影響により、令和２年度以降類似団体平均を大きく上回っていたが、令和４年度については事業の終了に伴い前年度から６２，２７２円減少している。土木費については、当市の重点施策の一つである治水事業の松村川整備事業の影響により、住民一人当たりのコストが令和３年度より引き続き増加傾向であり、前年度から５，６４７円増加している。消防費については、防災行政無線デジタル化整備事業の終了に伴い、前年度から４，１７９円減少している。また、新型コロナウイルス感染症対策に関連して、総務費が特別定額給付金給付事業費の影響により令和２年度に大きく上昇し、民生費が子育て世帯や住民税非課税世帯等に対する臨時特別給付金事業費の影響により令和３年度に大きく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対前年度比５．２２ポイントの増となっている。実質収支額は、１２億９，０９５万９千円の黒字となっている。近年は各年度とも黒字を計上しており、健全な状態を維持している。令和４年度の実質単年度収支は、令和２年度から引き続き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全ての会計において黒字であり、近年は安定して健全性が保たれている。平成２４年度から赤字は生じておらず、今後も各会計において、適正な財政運営を行い、現在の状況を維持していく。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１１～１３年度に借り入れた臨時経済対策債にかかる償還の終了に伴い、平成２８年度から減少傾向が続いていたが、平成３０年度から新庁舎建設事業が本格的に始まったことや、その他大型事業の実施に伴い、令和２年度以降増加し続けている。令和４年度においては、対前年度比１２６百万円の増となっている。公営企業債の元利償還金に対する繰入金については、下水道事業の抑制により、５９百万円の減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満期一括償還地方債の発行はしていない。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新庁舎建設事業等の大型事業の実施により上昇傾向だが、企業債償還の進捗などにより、公営企業債等繰入見込額が減少しているため、将来負担額全体としては対前年度比２，００７百万円の減となっている。充当可能財源等については、財政調整基金等の充当可能基金残高は増加したものの、都市計画税、基準財政需要額算入見込額の減少により、５０４百万円の増となっている。分子全体では、対前年度比２，５１１百万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兵庫県高砂市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を新庁舎建設事業に充当するため２２８百万円取り崩したが、令和３年度決算剰余金から財政調整基金に１，０３４百万円、公共施設等整備基金に６６０百万円、駅周辺整備基金に３００百万円をそれぞれ積み立てたこと、工業公園土地売払収入および庁舎建設基金の残額を減債基金にあわせて１８４百万円積み立てたこと、東播臨海広域クリーンセンター運営基金に施設の売電収入額等から６９８百万円積み立てたこと等により、基金全体としては前年度より２，６１５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減債基金や公共施設等整備基金、駅周辺整備基金、東播臨海広域クリーンセンター運営基金といった投資的経費へ備えるための基金への積立てにより増加する見込みではあるが、令和５年度に第三セクター等改革推進債の借換えをせず、それに合わせて減債基金を全て取り崩す予定のため、大きく減少する。現役世代と将来世代のバランスを図りながら、健全で持続可能な財政運営のため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・公共施設等整備基金：市の公共施設等の整備に要する経費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・東播臨海広域クリーンセンター運営基金：東播臨海広域クリーンセンターの運営・整備に要する経費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・駅周辺整備基金：市内の駅周辺における都市基盤施設整備及びまちづくり事業に要する経費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・庁舎建設基金：新庁舎建設事業に充当するため取り崩したこと等による減少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・公共施設等整備基金：令和３年度決算剰余金から６６０百万円積み立てたことによる増加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・駅周辺整備基金：令和４年度に新たに設置し、令和３年度決算剰余金から３００百万円積み立てたことによる増加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・東播臨海広域クリーンセンター運営基金：令和４年度に新たに設置し、施設の売電収入額等から６９８百万円積み立てたことによる増加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・公共施設等整備基金：公共施設の更新時期が集中する際の財源に充てるため、令和１０年度まで毎年２００百万円積立て予定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・駅周辺整備基金：今後予定されている駅周辺整備事業の財源に充てるため、毎年積立て予定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播臨海広域クリーンセンター運営基金：今後の施設運営経費や、将来の法改正に伴う施設改修や災害発生時の復旧費用、事業終了後の施設解体費用等の財源に充てるため、売電による余剰電力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・庁舎建設基金：令和４年度で新庁舎建設事業が終了したため廃止</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令和３年度決算剰余金から法定積立分として１，０３４百万円積み立てたこと等による増加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財政調整基金の残高は、減債基金と合わせて標準財政規模の１０％から２０％の範囲内となるように努めることとしている。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工業公園土地売払収入を７２百万円積み立てたことによる増加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新庁舎建設事業の終了に伴い庁舎建設基金の残額を１１２百万円積み立てたことによる増加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第三セクター等改革推進債の早期償還に充てるため、令和５年度に３１億円程度を取り崩す予定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42925358</v>
      </c>
      <c r="BO4" s="371"/>
      <c r="BP4" s="371"/>
      <c r="BQ4" s="371"/>
      <c r="BR4" s="371"/>
      <c r="BS4" s="371"/>
      <c r="BT4" s="371"/>
      <c r="BU4" s="372"/>
      <c r="BV4" s="370">
        <v>52442192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9.3000000000000007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41578969</v>
      </c>
      <c r="BO5" s="439"/>
      <c r="BP5" s="439"/>
      <c r="BQ5" s="439"/>
      <c r="BR5" s="439"/>
      <c r="BS5" s="439"/>
      <c r="BT5" s="439"/>
      <c r="BU5" s="440"/>
      <c r="BV5" s="438">
        <v>50287985</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89.6</v>
      </c>
      <c r="CU5" s="405"/>
      <c r="CV5" s="405"/>
      <c r="CW5" s="405"/>
      <c r="CX5" s="405"/>
      <c r="CY5" s="405"/>
      <c r="CZ5" s="405"/>
      <c r="DA5" s="406"/>
      <c r="DB5" s="404">
        <v>88.8</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1346389</v>
      </c>
      <c r="BO6" s="439"/>
      <c r="BP6" s="439"/>
      <c r="BQ6" s="439"/>
      <c r="BR6" s="439"/>
      <c r="BS6" s="439"/>
      <c r="BT6" s="439"/>
      <c r="BU6" s="440"/>
      <c r="BV6" s="438">
        <v>2154207</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91.4</v>
      </c>
      <c r="CU6" s="445"/>
      <c r="CV6" s="445"/>
      <c r="CW6" s="445"/>
      <c r="CX6" s="445"/>
      <c r="CY6" s="445"/>
      <c r="CZ6" s="445"/>
      <c r="DA6" s="446"/>
      <c r="DB6" s="444">
        <v>93.4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96</v>
      </c>
      <c r="AV7" s="434"/>
      <c r="AW7" s="434"/>
      <c r="AX7" s="434"/>
      <c r="AY7" s="435" t="s">
        <v>108</v>
      </c>
      <c r="AZ7" s="436"/>
      <c r="BA7" s="436"/>
      <c r="BB7" s="436"/>
      <c r="BC7" s="436"/>
      <c r="BD7" s="436"/>
      <c r="BE7" s="436"/>
      <c r="BF7" s="436"/>
      <c r="BG7" s="436"/>
      <c r="BH7" s="436"/>
      <c r="BI7" s="436"/>
      <c r="BJ7" s="436"/>
      <c r="BK7" s="436"/>
      <c r="BL7" s="436"/>
      <c r="BM7" s="437"/>
      <c r="BN7" s="438">
        <v>55430</v>
      </c>
      <c r="BO7" s="439"/>
      <c r="BP7" s="439"/>
      <c r="BQ7" s="439"/>
      <c r="BR7" s="439"/>
      <c r="BS7" s="439"/>
      <c r="BT7" s="439"/>
      <c r="BU7" s="440"/>
      <c r="BV7" s="438">
        <v>87609</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21676947</v>
      </c>
      <c r="CU7" s="439"/>
      <c r="CV7" s="439"/>
      <c r="CW7" s="439"/>
      <c r="CX7" s="439"/>
      <c r="CY7" s="439"/>
      <c r="CZ7" s="439"/>
      <c r="DA7" s="440"/>
      <c r="DB7" s="438">
        <v>22225353</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1290959</v>
      </c>
      <c r="BO8" s="439"/>
      <c r="BP8" s="439"/>
      <c r="BQ8" s="439"/>
      <c r="BR8" s="439"/>
      <c r="BS8" s="439"/>
      <c r="BT8" s="439"/>
      <c r="BU8" s="440"/>
      <c r="BV8" s="438">
        <v>2066598</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0.83</v>
      </c>
      <c r="CU8" s="448"/>
      <c r="CV8" s="448"/>
      <c r="CW8" s="448"/>
      <c r="CX8" s="448"/>
      <c r="CY8" s="448"/>
      <c r="CZ8" s="448"/>
      <c r="DA8" s="449"/>
      <c r="DB8" s="447">
        <v>0.86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87722</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-775639</v>
      </c>
      <c r="BO9" s="439"/>
      <c r="BP9" s="439"/>
      <c r="BQ9" s="439"/>
      <c r="BR9" s="439"/>
      <c r="BS9" s="439"/>
      <c r="BT9" s="439"/>
      <c r="BU9" s="440"/>
      <c r="BV9" s="438">
        <v>952625</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11.4</v>
      </c>
      <c r="CU9" s="405"/>
      <c r="CV9" s="405"/>
      <c r="CW9" s="405"/>
      <c r="CX9" s="405"/>
      <c r="CY9" s="405"/>
      <c r="CZ9" s="405"/>
      <c r="DA9" s="406"/>
      <c r="DB9" s="404">
        <v>11.2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91030</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1034079</v>
      </c>
      <c r="BO10" s="439"/>
      <c r="BP10" s="439"/>
      <c r="BQ10" s="439"/>
      <c r="BR10" s="439"/>
      <c r="BS10" s="439"/>
      <c r="BT10" s="439"/>
      <c r="BU10" s="440"/>
      <c r="BV10" s="438">
        <v>557071</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118</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88166</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104</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158017</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86823</v>
      </c>
      <c r="S13" s="492"/>
      <c r="T13" s="492"/>
      <c r="U13" s="492"/>
      <c r="V13" s="493"/>
      <c r="W13" s="417" t="s">
        <v>141</v>
      </c>
      <c r="X13" s="418"/>
      <c r="Y13" s="418"/>
      <c r="Z13" s="418"/>
      <c r="AA13" s="418"/>
      <c r="AB13" s="408"/>
      <c r="AC13" s="458">
        <v>239</v>
      </c>
      <c r="AD13" s="459"/>
      <c r="AE13" s="459"/>
      <c r="AF13" s="459"/>
      <c r="AG13" s="501"/>
      <c r="AH13" s="458">
        <v>242</v>
      </c>
      <c r="AI13" s="459"/>
      <c r="AJ13" s="459"/>
      <c r="AK13" s="459"/>
      <c r="AL13" s="460"/>
      <c r="AM13" s="430" t="s">
        <v>142</v>
      </c>
      <c r="AN13" s="431"/>
      <c r="AO13" s="431"/>
      <c r="AP13" s="431"/>
      <c r="AQ13" s="431"/>
      <c r="AR13" s="431"/>
      <c r="AS13" s="431"/>
      <c r="AT13" s="432"/>
      <c r="AU13" s="433" t="s">
        <v>111</v>
      </c>
      <c r="AV13" s="434"/>
      <c r="AW13" s="434"/>
      <c r="AX13" s="434"/>
      <c r="AY13" s="435" t="s">
        <v>143</v>
      </c>
      <c r="AZ13" s="436"/>
      <c r="BA13" s="436"/>
      <c r="BB13" s="436"/>
      <c r="BC13" s="436"/>
      <c r="BD13" s="436"/>
      <c r="BE13" s="436"/>
      <c r="BF13" s="436"/>
      <c r="BG13" s="436"/>
      <c r="BH13" s="436"/>
      <c r="BI13" s="436"/>
      <c r="BJ13" s="436"/>
      <c r="BK13" s="436"/>
      <c r="BL13" s="436"/>
      <c r="BM13" s="437"/>
      <c r="BN13" s="438">
        <v>258440</v>
      </c>
      <c r="BO13" s="439"/>
      <c r="BP13" s="439"/>
      <c r="BQ13" s="439"/>
      <c r="BR13" s="439"/>
      <c r="BS13" s="439"/>
      <c r="BT13" s="439"/>
      <c r="BU13" s="440"/>
      <c r="BV13" s="438">
        <v>1351679</v>
      </c>
      <c r="BW13" s="439"/>
      <c r="BX13" s="439"/>
      <c r="BY13" s="439"/>
      <c r="BZ13" s="439"/>
      <c r="CA13" s="439"/>
      <c r="CB13" s="439"/>
      <c r="CC13" s="440"/>
      <c r="CD13" s="441" t="s">
        <v>144</v>
      </c>
      <c r="CE13" s="442"/>
      <c r="CF13" s="442"/>
      <c r="CG13" s="442"/>
      <c r="CH13" s="442"/>
      <c r="CI13" s="442"/>
      <c r="CJ13" s="442"/>
      <c r="CK13" s="442"/>
      <c r="CL13" s="442"/>
      <c r="CM13" s="442"/>
      <c r="CN13" s="442"/>
      <c r="CO13" s="442"/>
      <c r="CP13" s="442"/>
      <c r="CQ13" s="442"/>
      <c r="CR13" s="442"/>
      <c r="CS13" s="443"/>
      <c r="CT13" s="404">
        <v>4.8</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88968</v>
      </c>
      <c r="S14" s="492"/>
      <c r="T14" s="492"/>
      <c r="U14" s="492"/>
      <c r="V14" s="493"/>
      <c r="W14" s="397"/>
      <c r="X14" s="398"/>
      <c r="Y14" s="398"/>
      <c r="Z14" s="398"/>
      <c r="AA14" s="398"/>
      <c r="AB14" s="387"/>
      <c r="AC14" s="494">
        <v>0.6</v>
      </c>
      <c r="AD14" s="495"/>
      <c r="AE14" s="495"/>
      <c r="AF14" s="495"/>
      <c r="AG14" s="496"/>
      <c r="AH14" s="494">
        <v>0.6</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146</v>
      </c>
      <c r="CE14" s="503"/>
      <c r="CF14" s="503"/>
      <c r="CG14" s="503"/>
      <c r="CH14" s="503"/>
      <c r="CI14" s="503"/>
      <c r="CJ14" s="503"/>
      <c r="CK14" s="503"/>
      <c r="CL14" s="503"/>
      <c r="CM14" s="503"/>
      <c r="CN14" s="503"/>
      <c r="CO14" s="503"/>
      <c r="CP14" s="503"/>
      <c r="CQ14" s="503"/>
      <c r="CR14" s="503"/>
      <c r="CS14" s="504"/>
      <c r="CT14" s="505">
        <v>61</v>
      </c>
      <c r="CU14" s="506"/>
      <c r="CV14" s="506"/>
      <c r="CW14" s="506"/>
      <c r="CX14" s="506"/>
      <c r="CY14" s="506"/>
      <c r="CZ14" s="506"/>
      <c r="DA14" s="507"/>
      <c r="DB14" s="505">
        <v>72.400000000000006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87818</v>
      </c>
      <c r="S15" s="492"/>
      <c r="T15" s="492"/>
      <c r="U15" s="492"/>
      <c r="V15" s="493"/>
      <c r="W15" s="417" t="s">
        <v>147</v>
      </c>
      <c r="X15" s="418"/>
      <c r="Y15" s="418"/>
      <c r="Z15" s="418"/>
      <c r="AA15" s="418"/>
      <c r="AB15" s="408"/>
      <c r="AC15" s="458">
        <v>13482</v>
      </c>
      <c r="AD15" s="459"/>
      <c r="AE15" s="459"/>
      <c r="AF15" s="459"/>
      <c r="AG15" s="501"/>
      <c r="AH15" s="458">
        <v>14857</v>
      </c>
      <c r="AI15" s="459"/>
      <c r="AJ15" s="459"/>
      <c r="AK15" s="459"/>
      <c r="AL15" s="460"/>
      <c r="AM15" s="430"/>
      <c r="AN15" s="431"/>
      <c r="AO15" s="431"/>
      <c r="AP15" s="431"/>
      <c r="AQ15" s="431"/>
      <c r="AR15" s="431"/>
      <c r="AS15" s="431"/>
      <c r="AT15" s="432"/>
      <c r="AU15" s="433"/>
      <c r="AV15" s="434"/>
      <c r="AW15" s="434"/>
      <c r="AX15" s="434"/>
      <c r="AY15" s="367" t="s">
        <v>148</v>
      </c>
      <c r="AZ15" s="368"/>
      <c r="BA15" s="368"/>
      <c r="BB15" s="368"/>
      <c r="BC15" s="368"/>
      <c r="BD15" s="368"/>
      <c r="BE15" s="368"/>
      <c r="BF15" s="368"/>
      <c r="BG15" s="368"/>
      <c r="BH15" s="368"/>
      <c r="BI15" s="368"/>
      <c r="BJ15" s="368"/>
      <c r="BK15" s="368"/>
      <c r="BL15" s="368"/>
      <c r="BM15" s="369"/>
      <c r="BN15" s="370">
        <v>13671120</v>
      </c>
      <c r="BO15" s="371"/>
      <c r="BP15" s="371"/>
      <c r="BQ15" s="371"/>
      <c r="BR15" s="371"/>
      <c r="BS15" s="371"/>
      <c r="BT15" s="371"/>
      <c r="BU15" s="372"/>
      <c r="BV15" s="370">
        <v>13388940</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35.299999999999997</v>
      </c>
      <c r="AD16" s="495"/>
      <c r="AE16" s="495"/>
      <c r="AF16" s="495"/>
      <c r="AG16" s="496"/>
      <c r="AH16" s="494">
        <v>37</v>
      </c>
      <c r="AI16" s="495"/>
      <c r="AJ16" s="495"/>
      <c r="AK16" s="495"/>
      <c r="AL16" s="497"/>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38">
        <v>17264746</v>
      </c>
      <c r="BO16" s="439"/>
      <c r="BP16" s="439"/>
      <c r="BQ16" s="439"/>
      <c r="BR16" s="439"/>
      <c r="BS16" s="439"/>
      <c r="BT16" s="439"/>
      <c r="BU16" s="440"/>
      <c r="BV16" s="438">
        <v>16426928</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153</v>
      </c>
      <c r="N17" s="517"/>
      <c r="O17" s="517"/>
      <c r="P17" s="517"/>
      <c r="Q17" s="518"/>
      <c r="R17" s="513" t="s">
        <v>154</v>
      </c>
      <c r="S17" s="514"/>
      <c r="T17" s="514"/>
      <c r="U17" s="514"/>
      <c r="V17" s="515"/>
      <c r="W17" s="417" t="s">
        <v>155</v>
      </c>
      <c r="X17" s="418"/>
      <c r="Y17" s="418"/>
      <c r="Z17" s="418"/>
      <c r="AA17" s="418"/>
      <c r="AB17" s="408"/>
      <c r="AC17" s="458">
        <v>24429</v>
      </c>
      <c r="AD17" s="459"/>
      <c r="AE17" s="459"/>
      <c r="AF17" s="459"/>
      <c r="AG17" s="501"/>
      <c r="AH17" s="458">
        <v>25017</v>
      </c>
      <c r="AI17" s="459"/>
      <c r="AJ17" s="459"/>
      <c r="AK17" s="459"/>
      <c r="AL17" s="460"/>
      <c r="AM17" s="430"/>
      <c r="AN17" s="431"/>
      <c r="AO17" s="431"/>
      <c r="AP17" s="431"/>
      <c r="AQ17" s="431"/>
      <c r="AR17" s="431"/>
      <c r="AS17" s="431"/>
      <c r="AT17" s="432"/>
      <c r="AU17" s="433"/>
      <c r="AV17" s="434"/>
      <c r="AW17" s="434"/>
      <c r="AX17" s="434"/>
      <c r="AY17" s="435" t="s">
        <v>156</v>
      </c>
      <c r="AZ17" s="436"/>
      <c r="BA17" s="436"/>
      <c r="BB17" s="436"/>
      <c r="BC17" s="436"/>
      <c r="BD17" s="436"/>
      <c r="BE17" s="436"/>
      <c r="BF17" s="436"/>
      <c r="BG17" s="436"/>
      <c r="BH17" s="436"/>
      <c r="BI17" s="436"/>
      <c r="BJ17" s="436"/>
      <c r="BK17" s="436"/>
      <c r="BL17" s="436"/>
      <c r="BM17" s="437"/>
      <c r="BN17" s="438">
        <v>17479580</v>
      </c>
      <c r="BO17" s="439"/>
      <c r="BP17" s="439"/>
      <c r="BQ17" s="439"/>
      <c r="BR17" s="439"/>
      <c r="BS17" s="439"/>
      <c r="BT17" s="439"/>
      <c r="BU17" s="440"/>
      <c r="BV17" s="438">
        <v>17127837</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157</v>
      </c>
      <c r="C18" s="450"/>
      <c r="D18" s="450"/>
      <c r="E18" s="522"/>
      <c r="F18" s="522"/>
      <c r="G18" s="522"/>
      <c r="H18" s="522"/>
      <c r="I18" s="522"/>
      <c r="J18" s="522"/>
      <c r="K18" s="522"/>
      <c r="L18" s="523">
        <v>34.380000000000003</v>
      </c>
      <c r="M18" s="523"/>
      <c r="N18" s="523"/>
      <c r="O18" s="523"/>
      <c r="P18" s="523"/>
      <c r="Q18" s="523"/>
      <c r="R18" s="524"/>
      <c r="S18" s="524"/>
      <c r="T18" s="524"/>
      <c r="U18" s="524"/>
      <c r="V18" s="525"/>
      <c r="W18" s="419"/>
      <c r="X18" s="420"/>
      <c r="Y18" s="420"/>
      <c r="Z18" s="420"/>
      <c r="AA18" s="420"/>
      <c r="AB18" s="411"/>
      <c r="AC18" s="526">
        <v>64</v>
      </c>
      <c r="AD18" s="527"/>
      <c r="AE18" s="527"/>
      <c r="AF18" s="527"/>
      <c r="AG18" s="528"/>
      <c r="AH18" s="526">
        <v>62.4</v>
      </c>
      <c r="AI18" s="527"/>
      <c r="AJ18" s="527"/>
      <c r="AK18" s="527"/>
      <c r="AL18" s="529"/>
      <c r="AM18" s="430"/>
      <c r="AN18" s="431"/>
      <c r="AO18" s="431"/>
      <c r="AP18" s="431"/>
      <c r="AQ18" s="431"/>
      <c r="AR18" s="431"/>
      <c r="AS18" s="431"/>
      <c r="AT18" s="432"/>
      <c r="AU18" s="433"/>
      <c r="AV18" s="434"/>
      <c r="AW18" s="434"/>
      <c r="AX18" s="434"/>
      <c r="AY18" s="435" t="s">
        <v>158</v>
      </c>
      <c r="AZ18" s="436"/>
      <c r="BA18" s="436"/>
      <c r="BB18" s="436"/>
      <c r="BC18" s="436"/>
      <c r="BD18" s="436"/>
      <c r="BE18" s="436"/>
      <c r="BF18" s="436"/>
      <c r="BG18" s="436"/>
      <c r="BH18" s="436"/>
      <c r="BI18" s="436"/>
      <c r="BJ18" s="436"/>
      <c r="BK18" s="436"/>
      <c r="BL18" s="436"/>
      <c r="BM18" s="437"/>
      <c r="BN18" s="438">
        <v>20334370</v>
      </c>
      <c r="BO18" s="439"/>
      <c r="BP18" s="439"/>
      <c r="BQ18" s="439"/>
      <c r="BR18" s="439"/>
      <c r="BS18" s="439"/>
      <c r="BT18" s="439"/>
      <c r="BU18" s="440"/>
      <c r="BV18" s="438">
        <v>19793470</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159</v>
      </c>
      <c r="C19" s="450"/>
      <c r="D19" s="450"/>
      <c r="E19" s="522"/>
      <c r="F19" s="522"/>
      <c r="G19" s="522"/>
      <c r="H19" s="522"/>
      <c r="I19" s="522"/>
      <c r="J19" s="522"/>
      <c r="K19" s="522"/>
      <c r="L19" s="530">
        <v>2552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160</v>
      </c>
      <c r="AZ19" s="436"/>
      <c r="BA19" s="436"/>
      <c r="BB19" s="436"/>
      <c r="BC19" s="436"/>
      <c r="BD19" s="436"/>
      <c r="BE19" s="436"/>
      <c r="BF19" s="436"/>
      <c r="BG19" s="436"/>
      <c r="BH19" s="436"/>
      <c r="BI19" s="436"/>
      <c r="BJ19" s="436"/>
      <c r="BK19" s="436"/>
      <c r="BL19" s="436"/>
      <c r="BM19" s="437"/>
      <c r="BN19" s="438">
        <v>27774552</v>
      </c>
      <c r="BO19" s="439"/>
      <c r="BP19" s="439"/>
      <c r="BQ19" s="439"/>
      <c r="BR19" s="439"/>
      <c r="BS19" s="439"/>
      <c r="BT19" s="439"/>
      <c r="BU19" s="440"/>
      <c r="BV19" s="438">
        <v>27090875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161</v>
      </c>
      <c r="C20" s="450"/>
      <c r="D20" s="450"/>
      <c r="E20" s="522"/>
      <c r="F20" s="522"/>
      <c r="G20" s="522"/>
      <c r="H20" s="522"/>
      <c r="I20" s="522"/>
      <c r="J20" s="522"/>
      <c r="K20" s="522"/>
      <c r="L20" s="530">
        <v>36712</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163</v>
      </c>
      <c r="C22" s="551"/>
      <c r="D22" s="552"/>
      <c r="E22" s="413" t="s">
        <v>1</v>
      </c>
      <c r="F22" s="418"/>
      <c r="G22" s="418"/>
      <c r="H22" s="418"/>
      <c r="I22" s="418"/>
      <c r="J22" s="418"/>
      <c r="K22" s="408"/>
      <c r="L22" s="413" t="s">
        <v>164</v>
      </c>
      <c r="M22" s="418"/>
      <c r="N22" s="418"/>
      <c r="O22" s="418"/>
      <c r="P22" s="408"/>
      <c r="Q22" s="559" t="s">
        <v>165</v>
      </c>
      <c r="R22" s="560"/>
      <c r="S22" s="560"/>
      <c r="T22" s="560"/>
      <c r="U22" s="560"/>
      <c r="V22" s="561"/>
      <c r="W22" s="565" t="s">
        <v>166</v>
      </c>
      <c r="X22" s="551"/>
      <c r="Y22" s="552"/>
      <c r="Z22" s="413" t="s">
        <v>1</v>
      </c>
      <c r="AA22" s="418"/>
      <c r="AB22" s="418"/>
      <c r="AC22" s="418"/>
      <c r="AD22" s="418"/>
      <c r="AE22" s="418"/>
      <c r="AF22" s="418"/>
      <c r="AG22" s="408"/>
      <c r="AH22" s="570" t="s">
        <v>167</v>
      </c>
      <c r="AI22" s="418"/>
      <c r="AJ22" s="418"/>
      <c r="AK22" s="418"/>
      <c r="AL22" s="408"/>
      <c r="AM22" s="570" t="s">
        <v>168</v>
      </c>
      <c r="AN22" s="571"/>
      <c r="AO22" s="571"/>
      <c r="AP22" s="571"/>
      <c r="AQ22" s="571"/>
      <c r="AR22" s="572"/>
      <c r="AS22" s="559" t="s">
        <v>165</v>
      </c>
      <c r="AT22" s="560"/>
      <c r="AU22" s="560"/>
      <c r="AV22" s="560"/>
      <c r="AW22" s="560"/>
      <c r="AX22" s="576"/>
      <c r="AY22" s="367" t="s">
        <v>169</v>
      </c>
      <c r="AZ22" s="368"/>
      <c r="BA22" s="368"/>
      <c r="BB22" s="368"/>
      <c r="BC22" s="368"/>
      <c r="BD22" s="368"/>
      <c r="BE22" s="368"/>
      <c r="BF22" s="368"/>
      <c r="BG22" s="368"/>
      <c r="BH22" s="368"/>
      <c r="BI22" s="368"/>
      <c r="BJ22" s="368"/>
      <c r="BK22" s="368"/>
      <c r="BL22" s="368"/>
      <c r="BM22" s="369"/>
      <c r="BN22" s="370">
        <v>45742179</v>
      </c>
      <c r="BO22" s="371"/>
      <c r="BP22" s="371"/>
      <c r="BQ22" s="371"/>
      <c r="BR22" s="371"/>
      <c r="BS22" s="371"/>
      <c r="BT22" s="371"/>
      <c r="BU22" s="372"/>
      <c r="BV22" s="370">
        <v>45556917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170</v>
      </c>
      <c r="AZ23" s="436"/>
      <c r="BA23" s="436"/>
      <c r="BB23" s="436"/>
      <c r="BC23" s="436"/>
      <c r="BD23" s="436"/>
      <c r="BE23" s="436"/>
      <c r="BF23" s="436"/>
      <c r="BG23" s="436"/>
      <c r="BH23" s="436"/>
      <c r="BI23" s="436"/>
      <c r="BJ23" s="436"/>
      <c r="BK23" s="436"/>
      <c r="BL23" s="436"/>
      <c r="BM23" s="437"/>
      <c r="BN23" s="438">
        <v>36321183</v>
      </c>
      <c r="BO23" s="439"/>
      <c r="BP23" s="439"/>
      <c r="BQ23" s="439"/>
      <c r="BR23" s="439"/>
      <c r="BS23" s="439"/>
      <c r="BT23" s="439"/>
      <c r="BU23" s="440"/>
      <c r="BV23" s="438">
        <v>35330709</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171</v>
      </c>
      <c r="F24" s="431"/>
      <c r="G24" s="431"/>
      <c r="H24" s="431"/>
      <c r="I24" s="431"/>
      <c r="J24" s="431"/>
      <c r="K24" s="432"/>
      <c r="L24" s="458">
        <v>1</v>
      </c>
      <c r="M24" s="459"/>
      <c r="N24" s="459"/>
      <c r="O24" s="459"/>
      <c r="P24" s="501"/>
      <c r="Q24" s="458">
        <v>10120</v>
      </c>
      <c r="R24" s="459"/>
      <c r="S24" s="459"/>
      <c r="T24" s="459"/>
      <c r="U24" s="459"/>
      <c r="V24" s="501"/>
      <c r="W24" s="566"/>
      <c r="X24" s="554"/>
      <c r="Y24" s="555"/>
      <c r="Z24" s="457" t="s">
        <v>172</v>
      </c>
      <c r="AA24" s="431"/>
      <c r="AB24" s="431"/>
      <c r="AC24" s="431"/>
      <c r="AD24" s="431"/>
      <c r="AE24" s="431"/>
      <c r="AF24" s="431"/>
      <c r="AG24" s="432"/>
      <c r="AH24" s="458">
        <v>630</v>
      </c>
      <c r="AI24" s="459"/>
      <c r="AJ24" s="459"/>
      <c r="AK24" s="459"/>
      <c r="AL24" s="501"/>
      <c r="AM24" s="458">
        <v>1929060</v>
      </c>
      <c r="AN24" s="459"/>
      <c r="AO24" s="459"/>
      <c r="AP24" s="459"/>
      <c r="AQ24" s="459"/>
      <c r="AR24" s="501"/>
      <c r="AS24" s="458">
        <v>3062</v>
      </c>
      <c r="AT24" s="459"/>
      <c r="AU24" s="459"/>
      <c r="AV24" s="459"/>
      <c r="AW24" s="459"/>
      <c r="AX24" s="460"/>
      <c r="AY24" s="544" t="s">
        <v>173</v>
      </c>
      <c r="AZ24" s="545"/>
      <c r="BA24" s="545"/>
      <c r="BB24" s="545"/>
      <c r="BC24" s="545"/>
      <c r="BD24" s="545"/>
      <c r="BE24" s="545"/>
      <c r="BF24" s="545"/>
      <c r="BG24" s="545"/>
      <c r="BH24" s="545"/>
      <c r="BI24" s="545"/>
      <c r="BJ24" s="545"/>
      <c r="BK24" s="545"/>
      <c r="BL24" s="545"/>
      <c r="BM24" s="546"/>
      <c r="BN24" s="438">
        <v>29779377</v>
      </c>
      <c r="BO24" s="439"/>
      <c r="BP24" s="439"/>
      <c r="BQ24" s="439"/>
      <c r="BR24" s="439"/>
      <c r="BS24" s="439"/>
      <c r="BT24" s="439"/>
      <c r="BU24" s="440"/>
      <c r="BV24" s="438">
        <v>28859983</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174</v>
      </c>
      <c r="F25" s="431"/>
      <c r="G25" s="431"/>
      <c r="H25" s="431"/>
      <c r="I25" s="431"/>
      <c r="J25" s="431"/>
      <c r="K25" s="432"/>
      <c r="L25" s="458">
        <v>1</v>
      </c>
      <c r="M25" s="459"/>
      <c r="N25" s="459"/>
      <c r="O25" s="459"/>
      <c r="P25" s="501"/>
      <c r="Q25" s="458">
        <v>8320</v>
      </c>
      <c r="R25" s="459"/>
      <c r="S25" s="459"/>
      <c r="T25" s="459"/>
      <c r="U25" s="459"/>
      <c r="V25" s="501"/>
      <c r="W25" s="566"/>
      <c r="X25" s="554"/>
      <c r="Y25" s="555"/>
      <c r="Z25" s="457" t="s">
        <v>175</v>
      </c>
      <c r="AA25" s="431"/>
      <c r="AB25" s="431"/>
      <c r="AC25" s="431"/>
      <c r="AD25" s="431"/>
      <c r="AE25" s="431"/>
      <c r="AF25" s="431"/>
      <c r="AG25" s="432"/>
      <c r="AH25" s="458">
        <v>96</v>
      </c>
      <c r="AI25" s="459"/>
      <c r="AJ25" s="459"/>
      <c r="AK25" s="459"/>
      <c r="AL25" s="501"/>
      <c r="AM25" s="458">
        <v>292032</v>
      </c>
      <c r="AN25" s="459"/>
      <c r="AO25" s="459"/>
      <c r="AP25" s="459"/>
      <c r="AQ25" s="459"/>
      <c r="AR25" s="501"/>
      <c r="AS25" s="458">
        <v>3042</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19244296</v>
      </c>
      <c r="BO25" s="371"/>
      <c r="BP25" s="371"/>
      <c r="BQ25" s="371"/>
      <c r="BR25" s="371"/>
      <c r="BS25" s="371"/>
      <c r="BT25" s="371"/>
      <c r="BU25" s="372"/>
      <c r="BV25" s="370">
        <v>23226141</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177</v>
      </c>
      <c r="F26" s="431"/>
      <c r="G26" s="431"/>
      <c r="H26" s="431"/>
      <c r="I26" s="431"/>
      <c r="J26" s="431"/>
      <c r="K26" s="432"/>
      <c r="L26" s="458">
        <v>1</v>
      </c>
      <c r="M26" s="459"/>
      <c r="N26" s="459"/>
      <c r="O26" s="459"/>
      <c r="P26" s="501"/>
      <c r="Q26" s="458">
        <v>7020</v>
      </c>
      <c r="R26" s="459"/>
      <c r="S26" s="459"/>
      <c r="T26" s="459"/>
      <c r="U26" s="459"/>
      <c r="V26" s="501"/>
      <c r="W26" s="566"/>
      <c r="X26" s="554"/>
      <c r="Y26" s="555"/>
      <c r="Z26" s="457" t="s">
        <v>178</v>
      </c>
      <c r="AA26" s="578"/>
      <c r="AB26" s="578"/>
      <c r="AC26" s="578"/>
      <c r="AD26" s="578"/>
      <c r="AE26" s="578"/>
      <c r="AF26" s="578"/>
      <c r="AG26" s="579"/>
      <c r="AH26" s="458">
        <v>40</v>
      </c>
      <c r="AI26" s="459"/>
      <c r="AJ26" s="459"/>
      <c r="AK26" s="459"/>
      <c r="AL26" s="501"/>
      <c r="AM26" s="458">
        <v>134440</v>
      </c>
      <c r="AN26" s="459"/>
      <c r="AO26" s="459"/>
      <c r="AP26" s="459"/>
      <c r="AQ26" s="459"/>
      <c r="AR26" s="501"/>
      <c r="AS26" s="458">
        <v>3361</v>
      </c>
      <c r="AT26" s="459"/>
      <c r="AU26" s="459"/>
      <c r="AV26" s="459"/>
      <c r="AW26" s="459"/>
      <c r="AX26" s="460"/>
      <c r="AY26" s="441" t="s">
        <v>179</v>
      </c>
      <c r="AZ26" s="442"/>
      <c r="BA26" s="442"/>
      <c r="BB26" s="442"/>
      <c r="BC26" s="442"/>
      <c r="BD26" s="442"/>
      <c r="BE26" s="442"/>
      <c r="BF26" s="442"/>
      <c r="BG26" s="442"/>
      <c r="BH26" s="442"/>
      <c r="BI26" s="442"/>
      <c r="BJ26" s="442"/>
      <c r="BK26" s="442"/>
      <c r="BL26" s="442"/>
      <c r="BM26" s="443"/>
      <c r="BN26" s="438" t="s">
        <v>132</v>
      </c>
      <c r="BO26" s="439"/>
      <c r="BP26" s="439"/>
      <c r="BQ26" s="439"/>
      <c r="BR26" s="439"/>
      <c r="BS26" s="439"/>
      <c r="BT26" s="439"/>
      <c r="BU26" s="440"/>
      <c r="BV26" s="438" t="s">
        <v>132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180</v>
      </c>
      <c r="F27" s="431"/>
      <c r="G27" s="431"/>
      <c r="H27" s="431"/>
      <c r="I27" s="431"/>
      <c r="J27" s="431"/>
      <c r="K27" s="432"/>
      <c r="L27" s="458">
        <v>1</v>
      </c>
      <c r="M27" s="459"/>
      <c r="N27" s="459"/>
      <c r="O27" s="459"/>
      <c r="P27" s="501"/>
      <c r="Q27" s="458">
        <v>6290</v>
      </c>
      <c r="R27" s="459"/>
      <c r="S27" s="459"/>
      <c r="T27" s="459"/>
      <c r="U27" s="459"/>
      <c r="V27" s="501"/>
      <c r="W27" s="566"/>
      <c r="X27" s="554"/>
      <c r="Y27" s="555"/>
      <c r="Z27" s="457" t="s">
        <v>181</v>
      </c>
      <c r="AA27" s="431"/>
      <c r="AB27" s="431"/>
      <c r="AC27" s="431"/>
      <c r="AD27" s="431"/>
      <c r="AE27" s="431"/>
      <c r="AF27" s="431"/>
      <c r="AG27" s="432"/>
      <c r="AH27" s="458">
        <v>15</v>
      </c>
      <c r="AI27" s="459"/>
      <c r="AJ27" s="459"/>
      <c r="AK27" s="459"/>
      <c r="AL27" s="501"/>
      <c r="AM27" s="458">
        <v>50673</v>
      </c>
      <c r="AN27" s="459"/>
      <c r="AO27" s="459"/>
      <c r="AP27" s="459"/>
      <c r="AQ27" s="459"/>
      <c r="AR27" s="501"/>
      <c r="AS27" s="458">
        <v>3378</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47" t="s">
        <v>132</v>
      </c>
      <c r="BO27" s="548"/>
      <c r="BP27" s="548"/>
      <c r="BQ27" s="548"/>
      <c r="BR27" s="548"/>
      <c r="BS27" s="548"/>
      <c r="BT27" s="548"/>
      <c r="BU27" s="549"/>
      <c r="BV27" s="547" t="s">
        <v>132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183</v>
      </c>
      <c r="F28" s="431"/>
      <c r="G28" s="431"/>
      <c r="H28" s="431"/>
      <c r="I28" s="431"/>
      <c r="J28" s="431"/>
      <c r="K28" s="432"/>
      <c r="L28" s="458">
        <v>1</v>
      </c>
      <c r="M28" s="459"/>
      <c r="N28" s="459"/>
      <c r="O28" s="459"/>
      <c r="P28" s="501"/>
      <c r="Q28" s="458">
        <v>5750</v>
      </c>
      <c r="R28" s="459"/>
      <c r="S28" s="459"/>
      <c r="T28" s="459"/>
      <c r="U28" s="459"/>
      <c r="V28" s="501"/>
      <c r="W28" s="566"/>
      <c r="X28" s="554"/>
      <c r="Y28" s="555"/>
      <c r="Z28" s="457" t="s">
        <v>184</v>
      </c>
      <c r="AA28" s="431"/>
      <c r="AB28" s="431"/>
      <c r="AC28" s="431"/>
      <c r="AD28" s="431"/>
      <c r="AE28" s="431"/>
      <c r="AF28" s="431"/>
      <c r="AG28" s="432"/>
      <c r="AH28" s="458" t="s">
        <v>132</v>
      </c>
      <c r="AI28" s="459"/>
      <c r="AJ28" s="459"/>
      <c r="AK28" s="459"/>
      <c r="AL28" s="501"/>
      <c r="AM28" s="458" t="s">
        <v>132</v>
      </c>
      <c r="AN28" s="459"/>
      <c r="AO28" s="459"/>
      <c r="AP28" s="459"/>
      <c r="AQ28" s="459"/>
      <c r="AR28" s="501"/>
      <c r="AS28" s="458" t="s">
        <v>131</v>
      </c>
      <c r="AT28" s="459"/>
      <c r="AU28" s="459"/>
      <c r="AV28" s="459"/>
      <c r="AW28" s="459"/>
      <c r="AX28" s="460"/>
      <c r="AY28" s="580" t="s">
        <v>185</v>
      </c>
      <c r="AZ28" s="581"/>
      <c r="BA28" s="581"/>
      <c r="BB28" s="582"/>
      <c r="BC28" s="367" t="s">
        <v>50</v>
      </c>
      <c r="BD28" s="368"/>
      <c r="BE28" s="368"/>
      <c r="BF28" s="368"/>
      <c r="BG28" s="368"/>
      <c r="BH28" s="368"/>
      <c r="BI28" s="368"/>
      <c r="BJ28" s="368"/>
      <c r="BK28" s="368"/>
      <c r="BL28" s="368"/>
      <c r="BM28" s="369"/>
      <c r="BN28" s="370">
        <v>4982839</v>
      </c>
      <c r="BO28" s="371"/>
      <c r="BP28" s="371"/>
      <c r="BQ28" s="371"/>
      <c r="BR28" s="371"/>
      <c r="BS28" s="371"/>
      <c r="BT28" s="371"/>
      <c r="BU28" s="372"/>
      <c r="BV28" s="370">
        <v>3948760</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186</v>
      </c>
      <c r="F29" s="431"/>
      <c r="G29" s="431"/>
      <c r="H29" s="431"/>
      <c r="I29" s="431"/>
      <c r="J29" s="431"/>
      <c r="K29" s="432"/>
      <c r="L29" s="458">
        <v>17</v>
      </c>
      <c r="M29" s="459"/>
      <c r="N29" s="459"/>
      <c r="O29" s="459"/>
      <c r="P29" s="501"/>
      <c r="Q29" s="458">
        <v>5220</v>
      </c>
      <c r="R29" s="459"/>
      <c r="S29" s="459"/>
      <c r="T29" s="459"/>
      <c r="U29" s="459"/>
      <c r="V29" s="501"/>
      <c r="W29" s="567"/>
      <c r="X29" s="568"/>
      <c r="Y29" s="569"/>
      <c r="Z29" s="457" t="s">
        <v>187</v>
      </c>
      <c r="AA29" s="431"/>
      <c r="AB29" s="431"/>
      <c r="AC29" s="431"/>
      <c r="AD29" s="431"/>
      <c r="AE29" s="431"/>
      <c r="AF29" s="431"/>
      <c r="AG29" s="432"/>
      <c r="AH29" s="458">
        <v>645</v>
      </c>
      <c r="AI29" s="459"/>
      <c r="AJ29" s="459"/>
      <c r="AK29" s="459"/>
      <c r="AL29" s="501"/>
      <c r="AM29" s="458">
        <v>1979733</v>
      </c>
      <c r="AN29" s="459"/>
      <c r="AO29" s="459"/>
      <c r="AP29" s="459"/>
      <c r="AQ29" s="459"/>
      <c r="AR29" s="501"/>
      <c r="AS29" s="458">
        <v>3069</v>
      </c>
      <c r="AT29" s="459"/>
      <c r="AU29" s="459"/>
      <c r="AV29" s="459"/>
      <c r="AW29" s="459"/>
      <c r="AX29" s="460"/>
      <c r="AY29" s="583"/>
      <c r="AZ29" s="584"/>
      <c r="BA29" s="584"/>
      <c r="BB29" s="585"/>
      <c r="BC29" s="435" t="s">
        <v>188</v>
      </c>
      <c r="BD29" s="436"/>
      <c r="BE29" s="436"/>
      <c r="BF29" s="436"/>
      <c r="BG29" s="436"/>
      <c r="BH29" s="436"/>
      <c r="BI29" s="436"/>
      <c r="BJ29" s="436"/>
      <c r="BK29" s="436"/>
      <c r="BL29" s="436"/>
      <c r="BM29" s="437"/>
      <c r="BN29" s="438">
        <v>3434149</v>
      </c>
      <c r="BO29" s="439"/>
      <c r="BP29" s="439"/>
      <c r="BQ29" s="439"/>
      <c r="BR29" s="439"/>
      <c r="BS29" s="439"/>
      <c r="BT29" s="439"/>
      <c r="BU29" s="440"/>
      <c r="BV29" s="438">
        <v>3249978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189</v>
      </c>
      <c r="X30" s="594"/>
      <c r="Y30" s="594"/>
      <c r="Z30" s="594"/>
      <c r="AA30" s="594"/>
      <c r="AB30" s="594"/>
      <c r="AC30" s="594"/>
      <c r="AD30" s="594"/>
      <c r="AE30" s="594"/>
      <c r="AF30" s="594"/>
      <c r="AG30" s="595"/>
      <c r="AH30" s="526">
        <v>99.5</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2235080</v>
      </c>
      <c r="BO30" s="548"/>
      <c r="BP30" s="548"/>
      <c r="BQ30" s="548"/>
      <c r="BR30" s="548"/>
      <c r="BS30" s="548"/>
      <c r="BT30" s="548"/>
      <c r="BU30" s="549"/>
      <c r="BV30" s="547">
        <v>838307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190</v>
      </c>
      <c r="D32" s="589"/>
      <c r="E32" s="589"/>
      <c r="F32" s="589"/>
      <c r="G32" s="589"/>
      <c r="H32" s="589"/>
      <c r="I32" s="589"/>
      <c r="J32" s="589"/>
      <c r="K32" s="589"/>
      <c r="L32" s="589"/>
      <c r="M32" s="589"/>
      <c r="N32" s="589"/>
      <c r="O32" s="589"/>
      <c r="P32" s="589"/>
      <c r="Q32" s="589"/>
      <c r="R32" s="589"/>
      <c r="S32" s="589"/>
      <c r="U32" s="442" t="s">
        <v>191</v>
      </c>
      <c r="V32" s="442"/>
      <c r="W32" s="442"/>
      <c r="X32" s="442"/>
      <c r="Y32" s="442"/>
      <c r="Z32" s="442"/>
      <c r="AA32" s="442"/>
      <c r="AB32" s="442"/>
      <c r="AC32" s="442"/>
      <c r="AD32" s="442"/>
      <c r="AE32" s="442"/>
      <c r="AF32" s="442"/>
      <c r="AG32" s="442"/>
      <c r="AH32" s="442"/>
      <c r="AI32" s="442"/>
      <c r="AJ32" s="442"/>
      <c r="AK32" s="442"/>
      <c r="AM32" s="442" t="s">
        <v>192</v>
      </c>
      <c r="AN32" s="442"/>
      <c r="AO32" s="442"/>
      <c r="AP32" s="442"/>
      <c r="AQ32" s="442"/>
      <c r="AR32" s="442"/>
      <c r="AS32" s="442"/>
      <c r="AT32" s="442"/>
      <c r="AU32" s="442"/>
      <c r="AV32" s="442"/>
      <c r="AW32" s="442"/>
      <c r="AX32" s="442"/>
      <c r="AY32" s="442"/>
      <c r="AZ32" s="442"/>
      <c r="BA32" s="442"/>
      <c r="BB32" s="442"/>
      <c r="BC32" s="442"/>
      <c r="BE32" s="442" t="s">
        <v>193</v>
      </c>
      <c r="BF32" s="442"/>
      <c r="BG32" s="442"/>
      <c r="BH32" s="442"/>
      <c r="BI32" s="442"/>
      <c r="BJ32" s="442"/>
      <c r="BK32" s="442"/>
      <c r="BL32" s="442"/>
      <c r="BM32" s="442"/>
      <c r="BN32" s="442"/>
      <c r="BO32" s="442"/>
      <c r="BP32" s="442"/>
      <c r="BQ32" s="442"/>
      <c r="BR32" s="442"/>
      <c r="BS32" s="442"/>
      <c r="BT32" s="442"/>
      <c r="BU32" s="442"/>
      <c r="BW32" s="442" t="s">
        <v>194</v>
      </c>
      <c r="BX32" s="442"/>
      <c r="BY32" s="442"/>
      <c r="BZ32" s="442"/>
      <c r="CA32" s="442"/>
      <c r="CB32" s="442"/>
      <c r="CC32" s="442"/>
      <c r="CD32" s="442"/>
      <c r="CE32" s="442"/>
      <c r="CF32" s="442"/>
      <c r="CG32" s="442"/>
      <c r="CH32" s="442"/>
      <c r="CI32" s="442"/>
      <c r="CJ32" s="442"/>
      <c r="CK32" s="442"/>
      <c r="CL32" s="442"/>
      <c r="CM32" s="442"/>
      <c r="CO32" s="442" t="s">
        <v>195</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196</v>
      </c>
      <c r="D33" s="425"/>
      <c r="E33" s="396" t="s">
        <v>197</v>
      </c>
      <c r="F33" s="396"/>
      <c r="G33" s="396"/>
      <c r="H33" s="396"/>
      <c r="I33" s="396"/>
      <c r="J33" s="396"/>
      <c r="K33" s="396"/>
      <c r="L33" s="396"/>
      <c r="M33" s="396"/>
      <c r="N33" s="396"/>
      <c r="O33" s="396"/>
      <c r="P33" s="396"/>
      <c r="Q33" s="396"/>
      <c r="R33" s="396"/>
      <c r="S33" s="396"/>
      <c r="T33" s="206"/>
      <c r="U33" s="425" t="s">
        <v>198</v>
      </c>
      <c r="V33" s="425"/>
      <c r="W33" s="396" t="s">
        <v>197</v>
      </c>
      <c r="X33" s="396"/>
      <c r="Y33" s="396"/>
      <c r="Z33" s="396"/>
      <c r="AA33" s="396"/>
      <c r="AB33" s="396"/>
      <c r="AC33" s="396"/>
      <c r="AD33" s="396"/>
      <c r="AE33" s="396"/>
      <c r="AF33" s="396"/>
      <c r="AG33" s="396"/>
      <c r="AH33" s="396"/>
      <c r="AI33" s="396"/>
      <c r="AJ33" s="396"/>
      <c r="AK33" s="396"/>
      <c r="AL33" s="206"/>
      <c r="AM33" s="425" t="s">
        <v>198</v>
      </c>
      <c r="AN33" s="425"/>
      <c r="AO33" s="396" t="s">
        <v>197</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25" t="s">
        <v>199</v>
      </c>
      <c r="BX33" s="425"/>
      <c r="BY33" s="396" t="s">
        <v>201</v>
      </c>
      <c r="BZ33" s="396"/>
      <c r="CA33" s="396"/>
      <c r="CB33" s="396"/>
      <c r="CC33" s="396"/>
      <c r="CD33" s="396"/>
      <c r="CE33" s="396"/>
      <c r="CF33" s="396"/>
      <c r="CG33" s="396"/>
      <c r="CH33" s="396"/>
      <c r="CI33" s="396"/>
      <c r="CJ33" s="396"/>
      <c r="CK33" s="396"/>
      <c r="CL33" s="396"/>
      <c r="CM33" s="396"/>
      <c r="CN33" s="206"/>
      <c r="CO33" s="425" t="s">
        <v>198</v>
      </c>
      <c r="CP33" s="425"/>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兵庫県市町村職員退職手当組合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高砂市施設利用振興財団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広域ごみ処理事業特別会計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加古川市外２市共有公会堂事務組合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高砂市勤労福祉財団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兵庫県後期高齢者医療広域連合（一般会計）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病院事業会計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兵庫県後期高齢者医療広域連合（特別会計）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QiVber3NeMKPvkYljg9iqzbct4Yh1OqLuTmWjm1FC1PtR/3UDaHcfyDMauTAOQXrT/hCHmCFomT8hUDUo2GA==" saltValue="tlxp163jyyevKqXPVG1N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16755796</v>
      </c>
      <c r="S5" s="613"/>
      <c r="T5" s="613"/>
      <c r="U5" s="613"/>
      <c r="V5" s="613"/>
      <c r="W5" s="613"/>
      <c r="X5" s="613"/>
      <c r="Y5" s="614"/>
      <c r="Z5" s="615">
        <v>39</v>
      </c>
      <c r="AA5" s="615"/>
      <c r="AB5" s="615"/>
      <c r="AC5" s="615"/>
      <c r="AD5" s="616">
        <v>15426061</v>
      </c>
      <c r="AE5" s="616"/>
      <c r="AF5" s="616"/>
      <c r="AG5" s="616"/>
      <c r="AH5" s="616"/>
      <c r="AI5" s="616"/>
      <c r="AJ5" s="616"/>
      <c r="AK5" s="616"/>
      <c r="AL5" s="617">
        <v>69.400000000000006</v>
      </c>
      <c r="AM5" s="618"/>
      <c r="AN5" s="618"/>
      <c r="AO5" s="619"/>
      <c r="AP5" s="609" t="s">
        <v>227</v>
      </c>
      <c r="AQ5" s="610"/>
      <c r="AR5" s="610"/>
      <c r="AS5" s="610"/>
      <c r="AT5" s="610"/>
      <c r="AU5" s="610"/>
      <c r="AV5" s="610"/>
      <c r="AW5" s="610"/>
      <c r="AX5" s="610"/>
      <c r="AY5" s="610"/>
      <c r="AZ5" s="610"/>
      <c r="BA5" s="610"/>
      <c r="BB5" s="610"/>
      <c r="BC5" s="610"/>
      <c r="BD5" s="610"/>
      <c r="BE5" s="610"/>
      <c r="BF5" s="611"/>
      <c r="BG5" s="623">
        <v>15426061</v>
      </c>
      <c r="BH5" s="624"/>
      <c r="BI5" s="624"/>
      <c r="BJ5" s="624"/>
      <c r="BK5" s="624"/>
      <c r="BL5" s="624"/>
      <c r="BM5" s="624"/>
      <c r="BN5" s="625"/>
      <c r="BO5" s="626">
        <v>92.1</v>
      </c>
      <c r="BP5" s="626"/>
      <c r="BQ5" s="626"/>
      <c r="BR5" s="626"/>
      <c r="BS5" s="627">
        <v>210996</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15">
      <c r="B6" s="620" t="s">
        <v>231</v>
      </c>
      <c r="C6" s="621"/>
      <c r="D6" s="621"/>
      <c r="E6" s="621"/>
      <c r="F6" s="621"/>
      <c r="G6" s="621"/>
      <c r="H6" s="621"/>
      <c r="I6" s="621"/>
      <c r="J6" s="621"/>
      <c r="K6" s="621"/>
      <c r="L6" s="621"/>
      <c r="M6" s="621"/>
      <c r="N6" s="621"/>
      <c r="O6" s="621"/>
      <c r="P6" s="621"/>
      <c r="Q6" s="622"/>
      <c r="R6" s="623">
        <v>203444</v>
      </c>
      <c r="S6" s="624"/>
      <c r="T6" s="624"/>
      <c r="U6" s="624"/>
      <c r="V6" s="624"/>
      <c r="W6" s="624"/>
      <c r="X6" s="624"/>
      <c r="Y6" s="625"/>
      <c r="Z6" s="626">
        <v>0.5</v>
      </c>
      <c r="AA6" s="626"/>
      <c r="AB6" s="626"/>
      <c r="AC6" s="626"/>
      <c r="AD6" s="627">
        <v>203444</v>
      </c>
      <c r="AE6" s="627"/>
      <c r="AF6" s="627"/>
      <c r="AG6" s="627"/>
      <c r="AH6" s="627"/>
      <c r="AI6" s="627"/>
      <c r="AJ6" s="627"/>
      <c r="AK6" s="627"/>
      <c r="AL6" s="628">
        <v>0.9</v>
      </c>
      <c r="AM6" s="629"/>
      <c r="AN6" s="629"/>
      <c r="AO6" s="630"/>
      <c r="AP6" s="620" t="s">
        <v>232</v>
      </c>
      <c r="AQ6" s="621"/>
      <c r="AR6" s="621"/>
      <c r="AS6" s="621"/>
      <c r="AT6" s="621"/>
      <c r="AU6" s="621"/>
      <c r="AV6" s="621"/>
      <c r="AW6" s="621"/>
      <c r="AX6" s="621"/>
      <c r="AY6" s="621"/>
      <c r="AZ6" s="621"/>
      <c r="BA6" s="621"/>
      <c r="BB6" s="621"/>
      <c r="BC6" s="621"/>
      <c r="BD6" s="621"/>
      <c r="BE6" s="621"/>
      <c r="BF6" s="622"/>
      <c r="BG6" s="623">
        <v>15426061</v>
      </c>
      <c r="BH6" s="624"/>
      <c r="BI6" s="624"/>
      <c r="BJ6" s="624"/>
      <c r="BK6" s="624"/>
      <c r="BL6" s="624"/>
      <c r="BM6" s="624"/>
      <c r="BN6" s="625"/>
      <c r="BO6" s="626">
        <v>92.1</v>
      </c>
      <c r="BP6" s="626"/>
      <c r="BQ6" s="626"/>
      <c r="BR6" s="626"/>
      <c r="BS6" s="627">
        <v>210996</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300773</v>
      </c>
      <c r="CS6" s="624"/>
      <c r="CT6" s="624"/>
      <c r="CU6" s="624"/>
      <c r="CV6" s="624"/>
      <c r="CW6" s="624"/>
      <c r="CX6" s="624"/>
      <c r="CY6" s="625"/>
      <c r="CZ6" s="617">
        <v>0.7</v>
      </c>
      <c r="DA6" s="618"/>
      <c r="DB6" s="618"/>
      <c r="DC6" s="634"/>
      <c r="DD6" s="632" t="s">
        <v>132</v>
      </c>
      <c r="DE6" s="624"/>
      <c r="DF6" s="624"/>
      <c r="DG6" s="624"/>
      <c r="DH6" s="624"/>
      <c r="DI6" s="624"/>
      <c r="DJ6" s="624"/>
      <c r="DK6" s="624"/>
      <c r="DL6" s="624"/>
      <c r="DM6" s="624"/>
      <c r="DN6" s="624"/>
      <c r="DO6" s="624"/>
      <c r="DP6" s="625"/>
      <c r="DQ6" s="632">
        <v>300773</v>
      </c>
      <c r="DR6" s="624"/>
      <c r="DS6" s="624"/>
      <c r="DT6" s="624"/>
      <c r="DU6" s="624"/>
      <c r="DV6" s="624"/>
      <c r="DW6" s="624"/>
      <c r="DX6" s="624"/>
      <c r="DY6" s="624"/>
      <c r="DZ6" s="624"/>
      <c r="EA6" s="624"/>
      <c r="EB6" s="624"/>
      <c r="EC6" s="633"/>
    </row>
    <row r="7" spans="2:143" ht="11.25" customHeight="1" x14ac:dyDescent="0.15">
      <c r="B7" s="620" t="s">
        <v>234</v>
      </c>
      <c r="C7" s="621"/>
      <c r="D7" s="621"/>
      <c r="E7" s="621"/>
      <c r="F7" s="621"/>
      <c r="G7" s="621"/>
      <c r="H7" s="621"/>
      <c r="I7" s="621"/>
      <c r="J7" s="621"/>
      <c r="K7" s="621"/>
      <c r="L7" s="621"/>
      <c r="M7" s="621"/>
      <c r="N7" s="621"/>
      <c r="O7" s="621"/>
      <c r="P7" s="621"/>
      <c r="Q7" s="622"/>
      <c r="R7" s="623">
        <v>7108</v>
      </c>
      <c r="S7" s="624"/>
      <c r="T7" s="624"/>
      <c r="U7" s="624"/>
      <c r="V7" s="624"/>
      <c r="W7" s="624"/>
      <c r="X7" s="624"/>
      <c r="Y7" s="625"/>
      <c r="Z7" s="626">
        <v>0</v>
      </c>
      <c r="AA7" s="626"/>
      <c r="AB7" s="626"/>
      <c r="AC7" s="626"/>
      <c r="AD7" s="627">
        <v>7108</v>
      </c>
      <c r="AE7" s="627"/>
      <c r="AF7" s="627"/>
      <c r="AG7" s="627"/>
      <c r="AH7" s="627"/>
      <c r="AI7" s="627"/>
      <c r="AJ7" s="627"/>
      <c r="AK7" s="627"/>
      <c r="AL7" s="628">
        <v>0</v>
      </c>
      <c r="AM7" s="629"/>
      <c r="AN7" s="629"/>
      <c r="AO7" s="630"/>
      <c r="AP7" s="620" t="s">
        <v>235</v>
      </c>
      <c r="AQ7" s="621"/>
      <c r="AR7" s="621"/>
      <c r="AS7" s="621"/>
      <c r="AT7" s="621"/>
      <c r="AU7" s="621"/>
      <c r="AV7" s="621"/>
      <c r="AW7" s="621"/>
      <c r="AX7" s="621"/>
      <c r="AY7" s="621"/>
      <c r="AZ7" s="621"/>
      <c r="BA7" s="621"/>
      <c r="BB7" s="621"/>
      <c r="BC7" s="621"/>
      <c r="BD7" s="621"/>
      <c r="BE7" s="621"/>
      <c r="BF7" s="622"/>
      <c r="BG7" s="623">
        <v>5687166</v>
      </c>
      <c r="BH7" s="624"/>
      <c r="BI7" s="624"/>
      <c r="BJ7" s="624"/>
      <c r="BK7" s="624"/>
      <c r="BL7" s="624"/>
      <c r="BM7" s="624"/>
      <c r="BN7" s="625"/>
      <c r="BO7" s="626">
        <v>33.9</v>
      </c>
      <c r="BP7" s="626"/>
      <c r="BQ7" s="626"/>
      <c r="BR7" s="626"/>
      <c r="BS7" s="627">
        <v>210996</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6190721</v>
      </c>
      <c r="CS7" s="624"/>
      <c r="CT7" s="624"/>
      <c r="CU7" s="624"/>
      <c r="CV7" s="624"/>
      <c r="CW7" s="624"/>
      <c r="CX7" s="624"/>
      <c r="CY7" s="625"/>
      <c r="CZ7" s="626">
        <v>14.9</v>
      </c>
      <c r="DA7" s="626"/>
      <c r="DB7" s="626"/>
      <c r="DC7" s="626"/>
      <c r="DD7" s="632">
        <v>1325493</v>
      </c>
      <c r="DE7" s="624"/>
      <c r="DF7" s="624"/>
      <c r="DG7" s="624"/>
      <c r="DH7" s="624"/>
      <c r="DI7" s="624"/>
      <c r="DJ7" s="624"/>
      <c r="DK7" s="624"/>
      <c r="DL7" s="624"/>
      <c r="DM7" s="624"/>
      <c r="DN7" s="624"/>
      <c r="DO7" s="624"/>
      <c r="DP7" s="625"/>
      <c r="DQ7" s="632">
        <v>4844572</v>
      </c>
      <c r="DR7" s="624"/>
      <c r="DS7" s="624"/>
      <c r="DT7" s="624"/>
      <c r="DU7" s="624"/>
      <c r="DV7" s="624"/>
      <c r="DW7" s="624"/>
      <c r="DX7" s="624"/>
      <c r="DY7" s="624"/>
      <c r="DZ7" s="624"/>
      <c r="EA7" s="624"/>
      <c r="EB7" s="624"/>
      <c r="EC7" s="633"/>
    </row>
    <row r="8" spans="2:143" ht="11.25" customHeight="1" x14ac:dyDescent="0.15">
      <c r="B8" s="620" t="s">
        <v>237</v>
      </c>
      <c r="C8" s="621"/>
      <c r="D8" s="621"/>
      <c r="E8" s="621"/>
      <c r="F8" s="621"/>
      <c r="G8" s="621"/>
      <c r="H8" s="621"/>
      <c r="I8" s="621"/>
      <c r="J8" s="621"/>
      <c r="K8" s="621"/>
      <c r="L8" s="621"/>
      <c r="M8" s="621"/>
      <c r="N8" s="621"/>
      <c r="O8" s="621"/>
      <c r="P8" s="621"/>
      <c r="Q8" s="622"/>
      <c r="R8" s="623">
        <v>105107</v>
      </c>
      <c r="S8" s="624"/>
      <c r="T8" s="624"/>
      <c r="U8" s="624"/>
      <c r="V8" s="624"/>
      <c r="W8" s="624"/>
      <c r="X8" s="624"/>
      <c r="Y8" s="625"/>
      <c r="Z8" s="626">
        <v>0.2</v>
      </c>
      <c r="AA8" s="626"/>
      <c r="AB8" s="626"/>
      <c r="AC8" s="626"/>
      <c r="AD8" s="627">
        <v>105107</v>
      </c>
      <c r="AE8" s="627"/>
      <c r="AF8" s="627"/>
      <c r="AG8" s="627"/>
      <c r="AH8" s="627"/>
      <c r="AI8" s="627"/>
      <c r="AJ8" s="627"/>
      <c r="AK8" s="627"/>
      <c r="AL8" s="628">
        <v>0.5</v>
      </c>
      <c r="AM8" s="629"/>
      <c r="AN8" s="629"/>
      <c r="AO8" s="630"/>
      <c r="AP8" s="620" t="s">
        <v>238</v>
      </c>
      <c r="AQ8" s="621"/>
      <c r="AR8" s="621"/>
      <c r="AS8" s="621"/>
      <c r="AT8" s="621"/>
      <c r="AU8" s="621"/>
      <c r="AV8" s="621"/>
      <c r="AW8" s="621"/>
      <c r="AX8" s="621"/>
      <c r="AY8" s="621"/>
      <c r="AZ8" s="621"/>
      <c r="BA8" s="621"/>
      <c r="BB8" s="621"/>
      <c r="BC8" s="621"/>
      <c r="BD8" s="621"/>
      <c r="BE8" s="621"/>
      <c r="BF8" s="622"/>
      <c r="BG8" s="623">
        <v>153382</v>
      </c>
      <c r="BH8" s="624"/>
      <c r="BI8" s="624"/>
      <c r="BJ8" s="624"/>
      <c r="BK8" s="624"/>
      <c r="BL8" s="624"/>
      <c r="BM8" s="624"/>
      <c r="BN8" s="625"/>
      <c r="BO8" s="626">
        <v>0.9</v>
      </c>
      <c r="BP8" s="626"/>
      <c r="BQ8" s="626"/>
      <c r="BR8" s="626"/>
      <c r="BS8" s="627" t="s">
        <v>132</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14581652</v>
      </c>
      <c r="CS8" s="624"/>
      <c r="CT8" s="624"/>
      <c r="CU8" s="624"/>
      <c r="CV8" s="624"/>
      <c r="CW8" s="624"/>
      <c r="CX8" s="624"/>
      <c r="CY8" s="625"/>
      <c r="CZ8" s="626">
        <v>35.1</v>
      </c>
      <c r="DA8" s="626"/>
      <c r="DB8" s="626"/>
      <c r="DC8" s="626"/>
      <c r="DD8" s="632">
        <v>52273</v>
      </c>
      <c r="DE8" s="624"/>
      <c r="DF8" s="624"/>
      <c r="DG8" s="624"/>
      <c r="DH8" s="624"/>
      <c r="DI8" s="624"/>
      <c r="DJ8" s="624"/>
      <c r="DK8" s="624"/>
      <c r="DL8" s="624"/>
      <c r="DM8" s="624"/>
      <c r="DN8" s="624"/>
      <c r="DO8" s="624"/>
      <c r="DP8" s="625"/>
      <c r="DQ8" s="632">
        <v>6935167</v>
      </c>
      <c r="DR8" s="624"/>
      <c r="DS8" s="624"/>
      <c r="DT8" s="624"/>
      <c r="DU8" s="624"/>
      <c r="DV8" s="624"/>
      <c r="DW8" s="624"/>
      <c r="DX8" s="624"/>
      <c r="DY8" s="624"/>
      <c r="DZ8" s="624"/>
      <c r="EA8" s="624"/>
      <c r="EB8" s="624"/>
      <c r="EC8" s="633"/>
    </row>
    <row r="9" spans="2:143" ht="11.25" customHeight="1" x14ac:dyDescent="0.15">
      <c r="B9" s="620" t="s">
        <v>240</v>
      </c>
      <c r="C9" s="621"/>
      <c r="D9" s="621"/>
      <c r="E9" s="621"/>
      <c r="F9" s="621"/>
      <c r="G9" s="621"/>
      <c r="H9" s="621"/>
      <c r="I9" s="621"/>
      <c r="J9" s="621"/>
      <c r="K9" s="621"/>
      <c r="L9" s="621"/>
      <c r="M9" s="621"/>
      <c r="N9" s="621"/>
      <c r="O9" s="621"/>
      <c r="P9" s="621"/>
      <c r="Q9" s="622"/>
      <c r="R9" s="623">
        <v>74922</v>
      </c>
      <c r="S9" s="624"/>
      <c r="T9" s="624"/>
      <c r="U9" s="624"/>
      <c r="V9" s="624"/>
      <c r="W9" s="624"/>
      <c r="X9" s="624"/>
      <c r="Y9" s="625"/>
      <c r="Z9" s="626">
        <v>0.2</v>
      </c>
      <c r="AA9" s="626"/>
      <c r="AB9" s="626"/>
      <c r="AC9" s="626"/>
      <c r="AD9" s="627">
        <v>74922</v>
      </c>
      <c r="AE9" s="627"/>
      <c r="AF9" s="627"/>
      <c r="AG9" s="627"/>
      <c r="AH9" s="627"/>
      <c r="AI9" s="627"/>
      <c r="AJ9" s="627"/>
      <c r="AK9" s="627"/>
      <c r="AL9" s="628">
        <v>0.3</v>
      </c>
      <c r="AM9" s="629"/>
      <c r="AN9" s="629"/>
      <c r="AO9" s="630"/>
      <c r="AP9" s="620" t="s">
        <v>241</v>
      </c>
      <c r="AQ9" s="621"/>
      <c r="AR9" s="621"/>
      <c r="AS9" s="621"/>
      <c r="AT9" s="621"/>
      <c r="AU9" s="621"/>
      <c r="AV9" s="621"/>
      <c r="AW9" s="621"/>
      <c r="AX9" s="621"/>
      <c r="AY9" s="621"/>
      <c r="AZ9" s="621"/>
      <c r="BA9" s="621"/>
      <c r="BB9" s="621"/>
      <c r="BC9" s="621"/>
      <c r="BD9" s="621"/>
      <c r="BE9" s="621"/>
      <c r="BF9" s="622"/>
      <c r="BG9" s="623">
        <v>4555611</v>
      </c>
      <c r="BH9" s="624"/>
      <c r="BI9" s="624"/>
      <c r="BJ9" s="624"/>
      <c r="BK9" s="624"/>
      <c r="BL9" s="624"/>
      <c r="BM9" s="624"/>
      <c r="BN9" s="625"/>
      <c r="BO9" s="626">
        <v>27.2</v>
      </c>
      <c r="BP9" s="626"/>
      <c r="BQ9" s="626"/>
      <c r="BR9" s="626"/>
      <c r="BS9" s="627" t="s">
        <v>132</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5505891</v>
      </c>
      <c r="CS9" s="624"/>
      <c r="CT9" s="624"/>
      <c r="CU9" s="624"/>
      <c r="CV9" s="624"/>
      <c r="CW9" s="624"/>
      <c r="CX9" s="624"/>
      <c r="CY9" s="625"/>
      <c r="CZ9" s="626">
        <v>13.2</v>
      </c>
      <c r="DA9" s="626"/>
      <c r="DB9" s="626"/>
      <c r="DC9" s="626"/>
      <c r="DD9" s="632">
        <v>926392</v>
      </c>
      <c r="DE9" s="624"/>
      <c r="DF9" s="624"/>
      <c r="DG9" s="624"/>
      <c r="DH9" s="624"/>
      <c r="DI9" s="624"/>
      <c r="DJ9" s="624"/>
      <c r="DK9" s="624"/>
      <c r="DL9" s="624"/>
      <c r="DM9" s="624"/>
      <c r="DN9" s="624"/>
      <c r="DO9" s="624"/>
      <c r="DP9" s="625"/>
      <c r="DQ9" s="632">
        <v>2703855</v>
      </c>
      <c r="DR9" s="624"/>
      <c r="DS9" s="624"/>
      <c r="DT9" s="624"/>
      <c r="DU9" s="624"/>
      <c r="DV9" s="624"/>
      <c r="DW9" s="624"/>
      <c r="DX9" s="624"/>
      <c r="DY9" s="624"/>
      <c r="DZ9" s="624"/>
      <c r="EA9" s="624"/>
      <c r="EB9" s="624"/>
      <c r="EC9" s="633"/>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244</v>
      </c>
      <c r="S10" s="624"/>
      <c r="T10" s="624"/>
      <c r="U10" s="624"/>
      <c r="V10" s="624"/>
      <c r="W10" s="624"/>
      <c r="X10" s="624"/>
      <c r="Y10" s="625"/>
      <c r="Z10" s="626" t="s">
        <v>132</v>
      </c>
      <c r="AA10" s="626"/>
      <c r="AB10" s="626"/>
      <c r="AC10" s="626"/>
      <c r="AD10" s="627" t="s">
        <v>244</v>
      </c>
      <c r="AE10" s="627"/>
      <c r="AF10" s="627"/>
      <c r="AG10" s="627"/>
      <c r="AH10" s="627"/>
      <c r="AI10" s="627"/>
      <c r="AJ10" s="627"/>
      <c r="AK10" s="627"/>
      <c r="AL10" s="628" t="s">
        <v>132</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275083</v>
      </c>
      <c r="BH10" s="624"/>
      <c r="BI10" s="624"/>
      <c r="BJ10" s="624"/>
      <c r="BK10" s="624"/>
      <c r="BL10" s="624"/>
      <c r="BM10" s="624"/>
      <c r="BN10" s="625"/>
      <c r="BO10" s="626">
        <v>1.6</v>
      </c>
      <c r="BP10" s="626"/>
      <c r="BQ10" s="626"/>
      <c r="BR10" s="626"/>
      <c r="BS10" s="627">
        <v>46430</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38317</v>
      </c>
      <c r="CS10" s="624"/>
      <c r="CT10" s="624"/>
      <c r="CU10" s="624"/>
      <c r="CV10" s="624"/>
      <c r="CW10" s="624"/>
      <c r="CX10" s="624"/>
      <c r="CY10" s="625"/>
      <c r="CZ10" s="626">
        <v>0.1</v>
      </c>
      <c r="DA10" s="626"/>
      <c r="DB10" s="626"/>
      <c r="DC10" s="626"/>
      <c r="DD10" s="632">
        <v>467</v>
      </c>
      <c r="DE10" s="624"/>
      <c r="DF10" s="624"/>
      <c r="DG10" s="624"/>
      <c r="DH10" s="624"/>
      <c r="DI10" s="624"/>
      <c r="DJ10" s="624"/>
      <c r="DK10" s="624"/>
      <c r="DL10" s="624"/>
      <c r="DM10" s="624"/>
      <c r="DN10" s="624"/>
      <c r="DO10" s="624"/>
      <c r="DP10" s="625"/>
      <c r="DQ10" s="632">
        <v>38274</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2162939</v>
      </c>
      <c r="S11" s="624"/>
      <c r="T11" s="624"/>
      <c r="U11" s="624"/>
      <c r="V11" s="624"/>
      <c r="W11" s="624"/>
      <c r="X11" s="624"/>
      <c r="Y11" s="625"/>
      <c r="Z11" s="628">
        <v>5</v>
      </c>
      <c r="AA11" s="629"/>
      <c r="AB11" s="629"/>
      <c r="AC11" s="635"/>
      <c r="AD11" s="632">
        <v>2162939</v>
      </c>
      <c r="AE11" s="624"/>
      <c r="AF11" s="624"/>
      <c r="AG11" s="624"/>
      <c r="AH11" s="624"/>
      <c r="AI11" s="624"/>
      <c r="AJ11" s="624"/>
      <c r="AK11" s="625"/>
      <c r="AL11" s="628">
        <v>9.6999999999999993</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703090</v>
      </c>
      <c r="BH11" s="624"/>
      <c r="BI11" s="624"/>
      <c r="BJ11" s="624"/>
      <c r="BK11" s="624"/>
      <c r="BL11" s="624"/>
      <c r="BM11" s="624"/>
      <c r="BN11" s="625"/>
      <c r="BO11" s="626">
        <v>4.2</v>
      </c>
      <c r="BP11" s="626"/>
      <c r="BQ11" s="626"/>
      <c r="BR11" s="626"/>
      <c r="BS11" s="627">
        <v>164566</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194500</v>
      </c>
      <c r="CS11" s="624"/>
      <c r="CT11" s="624"/>
      <c r="CU11" s="624"/>
      <c r="CV11" s="624"/>
      <c r="CW11" s="624"/>
      <c r="CX11" s="624"/>
      <c r="CY11" s="625"/>
      <c r="CZ11" s="626">
        <v>0.5</v>
      </c>
      <c r="DA11" s="626"/>
      <c r="DB11" s="626"/>
      <c r="DC11" s="626"/>
      <c r="DD11" s="632">
        <v>21405</v>
      </c>
      <c r="DE11" s="624"/>
      <c r="DF11" s="624"/>
      <c r="DG11" s="624"/>
      <c r="DH11" s="624"/>
      <c r="DI11" s="624"/>
      <c r="DJ11" s="624"/>
      <c r="DK11" s="624"/>
      <c r="DL11" s="624"/>
      <c r="DM11" s="624"/>
      <c r="DN11" s="624"/>
      <c r="DO11" s="624"/>
      <c r="DP11" s="625"/>
      <c r="DQ11" s="632">
        <v>159811</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t="s">
        <v>132</v>
      </c>
      <c r="S12" s="624"/>
      <c r="T12" s="624"/>
      <c r="U12" s="624"/>
      <c r="V12" s="624"/>
      <c r="W12" s="624"/>
      <c r="X12" s="624"/>
      <c r="Y12" s="625"/>
      <c r="Z12" s="626" t="s">
        <v>132</v>
      </c>
      <c r="AA12" s="626"/>
      <c r="AB12" s="626"/>
      <c r="AC12" s="626"/>
      <c r="AD12" s="627" t="s">
        <v>132</v>
      </c>
      <c r="AE12" s="627"/>
      <c r="AF12" s="627"/>
      <c r="AG12" s="627"/>
      <c r="AH12" s="627"/>
      <c r="AI12" s="627"/>
      <c r="AJ12" s="627"/>
      <c r="AK12" s="627"/>
      <c r="AL12" s="628" t="s">
        <v>244</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8864885</v>
      </c>
      <c r="BH12" s="624"/>
      <c r="BI12" s="624"/>
      <c r="BJ12" s="624"/>
      <c r="BK12" s="624"/>
      <c r="BL12" s="624"/>
      <c r="BM12" s="624"/>
      <c r="BN12" s="625"/>
      <c r="BO12" s="626">
        <v>52.9</v>
      </c>
      <c r="BP12" s="626"/>
      <c r="BQ12" s="626"/>
      <c r="BR12" s="626"/>
      <c r="BS12" s="627" t="s">
        <v>132</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938243</v>
      </c>
      <c r="CS12" s="624"/>
      <c r="CT12" s="624"/>
      <c r="CU12" s="624"/>
      <c r="CV12" s="624"/>
      <c r="CW12" s="624"/>
      <c r="CX12" s="624"/>
      <c r="CY12" s="625"/>
      <c r="CZ12" s="626">
        <v>2.2999999999999998</v>
      </c>
      <c r="DA12" s="626"/>
      <c r="DB12" s="626"/>
      <c r="DC12" s="626"/>
      <c r="DD12" s="632" t="s">
        <v>132</v>
      </c>
      <c r="DE12" s="624"/>
      <c r="DF12" s="624"/>
      <c r="DG12" s="624"/>
      <c r="DH12" s="624"/>
      <c r="DI12" s="624"/>
      <c r="DJ12" s="624"/>
      <c r="DK12" s="624"/>
      <c r="DL12" s="624"/>
      <c r="DM12" s="624"/>
      <c r="DN12" s="624"/>
      <c r="DO12" s="624"/>
      <c r="DP12" s="625"/>
      <c r="DQ12" s="632">
        <v>520901</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244</v>
      </c>
      <c r="AA13" s="626"/>
      <c r="AB13" s="626"/>
      <c r="AC13" s="626"/>
      <c r="AD13" s="627" t="s">
        <v>132</v>
      </c>
      <c r="AE13" s="627"/>
      <c r="AF13" s="627"/>
      <c r="AG13" s="627"/>
      <c r="AH13" s="627"/>
      <c r="AI13" s="627"/>
      <c r="AJ13" s="627"/>
      <c r="AK13" s="627"/>
      <c r="AL13" s="628" t="s">
        <v>132</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8820098</v>
      </c>
      <c r="BH13" s="624"/>
      <c r="BI13" s="624"/>
      <c r="BJ13" s="624"/>
      <c r="BK13" s="624"/>
      <c r="BL13" s="624"/>
      <c r="BM13" s="624"/>
      <c r="BN13" s="625"/>
      <c r="BO13" s="626">
        <v>52.6</v>
      </c>
      <c r="BP13" s="626"/>
      <c r="BQ13" s="626"/>
      <c r="BR13" s="626"/>
      <c r="BS13" s="627" t="s">
        <v>132</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6089690</v>
      </c>
      <c r="CS13" s="624"/>
      <c r="CT13" s="624"/>
      <c r="CU13" s="624"/>
      <c r="CV13" s="624"/>
      <c r="CW13" s="624"/>
      <c r="CX13" s="624"/>
      <c r="CY13" s="625"/>
      <c r="CZ13" s="626">
        <v>14.6</v>
      </c>
      <c r="DA13" s="626"/>
      <c r="DB13" s="626"/>
      <c r="DC13" s="626"/>
      <c r="DD13" s="632">
        <v>2397463</v>
      </c>
      <c r="DE13" s="624"/>
      <c r="DF13" s="624"/>
      <c r="DG13" s="624"/>
      <c r="DH13" s="624"/>
      <c r="DI13" s="624"/>
      <c r="DJ13" s="624"/>
      <c r="DK13" s="624"/>
      <c r="DL13" s="624"/>
      <c r="DM13" s="624"/>
      <c r="DN13" s="624"/>
      <c r="DO13" s="624"/>
      <c r="DP13" s="625"/>
      <c r="DQ13" s="632">
        <v>3842734</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v>601</v>
      </c>
      <c r="S14" s="624"/>
      <c r="T14" s="624"/>
      <c r="U14" s="624"/>
      <c r="V14" s="624"/>
      <c r="W14" s="624"/>
      <c r="X14" s="624"/>
      <c r="Y14" s="625"/>
      <c r="Z14" s="626">
        <v>0</v>
      </c>
      <c r="AA14" s="626"/>
      <c r="AB14" s="626"/>
      <c r="AC14" s="626"/>
      <c r="AD14" s="627">
        <v>601</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245880</v>
      </c>
      <c r="BH14" s="624"/>
      <c r="BI14" s="624"/>
      <c r="BJ14" s="624"/>
      <c r="BK14" s="624"/>
      <c r="BL14" s="624"/>
      <c r="BM14" s="624"/>
      <c r="BN14" s="625"/>
      <c r="BO14" s="626">
        <v>1.5</v>
      </c>
      <c r="BP14" s="626"/>
      <c r="BQ14" s="626"/>
      <c r="BR14" s="626"/>
      <c r="BS14" s="627" t="s">
        <v>244</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932221</v>
      </c>
      <c r="CS14" s="624"/>
      <c r="CT14" s="624"/>
      <c r="CU14" s="624"/>
      <c r="CV14" s="624"/>
      <c r="CW14" s="624"/>
      <c r="CX14" s="624"/>
      <c r="CY14" s="625"/>
      <c r="CZ14" s="626">
        <v>2.2000000000000002</v>
      </c>
      <c r="DA14" s="626"/>
      <c r="DB14" s="626"/>
      <c r="DC14" s="626"/>
      <c r="DD14" s="632">
        <v>1265</v>
      </c>
      <c r="DE14" s="624"/>
      <c r="DF14" s="624"/>
      <c r="DG14" s="624"/>
      <c r="DH14" s="624"/>
      <c r="DI14" s="624"/>
      <c r="DJ14" s="624"/>
      <c r="DK14" s="624"/>
      <c r="DL14" s="624"/>
      <c r="DM14" s="624"/>
      <c r="DN14" s="624"/>
      <c r="DO14" s="624"/>
      <c r="DP14" s="625"/>
      <c r="DQ14" s="632">
        <v>886495</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244</v>
      </c>
      <c r="S15" s="624"/>
      <c r="T15" s="624"/>
      <c r="U15" s="624"/>
      <c r="V15" s="624"/>
      <c r="W15" s="624"/>
      <c r="X15" s="624"/>
      <c r="Y15" s="625"/>
      <c r="Z15" s="626" t="s">
        <v>132</v>
      </c>
      <c r="AA15" s="626"/>
      <c r="AB15" s="626"/>
      <c r="AC15" s="626"/>
      <c r="AD15" s="627" t="s">
        <v>132</v>
      </c>
      <c r="AE15" s="627"/>
      <c r="AF15" s="627"/>
      <c r="AG15" s="627"/>
      <c r="AH15" s="627"/>
      <c r="AI15" s="627"/>
      <c r="AJ15" s="627"/>
      <c r="AK15" s="627"/>
      <c r="AL15" s="628" t="s">
        <v>244</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628130</v>
      </c>
      <c r="BH15" s="624"/>
      <c r="BI15" s="624"/>
      <c r="BJ15" s="624"/>
      <c r="BK15" s="624"/>
      <c r="BL15" s="624"/>
      <c r="BM15" s="624"/>
      <c r="BN15" s="625"/>
      <c r="BO15" s="626">
        <v>3.7</v>
      </c>
      <c r="BP15" s="626"/>
      <c r="BQ15" s="626"/>
      <c r="BR15" s="626"/>
      <c r="BS15" s="627" t="s">
        <v>244</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3590337</v>
      </c>
      <c r="CS15" s="624"/>
      <c r="CT15" s="624"/>
      <c r="CU15" s="624"/>
      <c r="CV15" s="624"/>
      <c r="CW15" s="624"/>
      <c r="CX15" s="624"/>
      <c r="CY15" s="625"/>
      <c r="CZ15" s="626">
        <v>8.6</v>
      </c>
      <c r="DA15" s="626"/>
      <c r="DB15" s="626"/>
      <c r="DC15" s="626"/>
      <c r="DD15" s="632">
        <v>353982</v>
      </c>
      <c r="DE15" s="624"/>
      <c r="DF15" s="624"/>
      <c r="DG15" s="624"/>
      <c r="DH15" s="624"/>
      <c r="DI15" s="624"/>
      <c r="DJ15" s="624"/>
      <c r="DK15" s="624"/>
      <c r="DL15" s="624"/>
      <c r="DM15" s="624"/>
      <c r="DN15" s="624"/>
      <c r="DO15" s="624"/>
      <c r="DP15" s="625"/>
      <c r="DQ15" s="632">
        <v>3016782</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38588</v>
      </c>
      <c r="S16" s="624"/>
      <c r="T16" s="624"/>
      <c r="U16" s="624"/>
      <c r="V16" s="624"/>
      <c r="W16" s="624"/>
      <c r="X16" s="624"/>
      <c r="Y16" s="625"/>
      <c r="Z16" s="626">
        <v>0.1</v>
      </c>
      <c r="AA16" s="626"/>
      <c r="AB16" s="626"/>
      <c r="AC16" s="626"/>
      <c r="AD16" s="627">
        <v>38588</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244</v>
      </c>
      <c r="BP16" s="626"/>
      <c r="BQ16" s="626"/>
      <c r="BR16" s="626"/>
      <c r="BS16" s="627" t="s">
        <v>132</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t="s">
        <v>244</v>
      </c>
      <c r="CS16" s="624"/>
      <c r="CT16" s="624"/>
      <c r="CU16" s="624"/>
      <c r="CV16" s="624"/>
      <c r="CW16" s="624"/>
      <c r="CX16" s="624"/>
      <c r="CY16" s="625"/>
      <c r="CZ16" s="626" t="s">
        <v>244</v>
      </c>
      <c r="DA16" s="626"/>
      <c r="DB16" s="626"/>
      <c r="DC16" s="626"/>
      <c r="DD16" s="632" t="s">
        <v>244</v>
      </c>
      <c r="DE16" s="624"/>
      <c r="DF16" s="624"/>
      <c r="DG16" s="624"/>
      <c r="DH16" s="624"/>
      <c r="DI16" s="624"/>
      <c r="DJ16" s="624"/>
      <c r="DK16" s="624"/>
      <c r="DL16" s="624"/>
      <c r="DM16" s="624"/>
      <c r="DN16" s="624"/>
      <c r="DO16" s="624"/>
      <c r="DP16" s="625"/>
      <c r="DQ16" s="632" t="s">
        <v>244</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245490</v>
      </c>
      <c r="S17" s="624"/>
      <c r="T17" s="624"/>
      <c r="U17" s="624"/>
      <c r="V17" s="624"/>
      <c r="W17" s="624"/>
      <c r="X17" s="624"/>
      <c r="Y17" s="625"/>
      <c r="Z17" s="626">
        <v>0.6</v>
      </c>
      <c r="AA17" s="626"/>
      <c r="AB17" s="626"/>
      <c r="AC17" s="626"/>
      <c r="AD17" s="627">
        <v>245490</v>
      </c>
      <c r="AE17" s="627"/>
      <c r="AF17" s="627"/>
      <c r="AG17" s="627"/>
      <c r="AH17" s="627"/>
      <c r="AI17" s="627"/>
      <c r="AJ17" s="627"/>
      <c r="AK17" s="627"/>
      <c r="AL17" s="628">
        <v>1.1000000000000001</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244</v>
      </c>
      <c r="BH17" s="624"/>
      <c r="BI17" s="624"/>
      <c r="BJ17" s="624"/>
      <c r="BK17" s="624"/>
      <c r="BL17" s="624"/>
      <c r="BM17" s="624"/>
      <c r="BN17" s="625"/>
      <c r="BO17" s="626" t="s">
        <v>132</v>
      </c>
      <c r="BP17" s="626"/>
      <c r="BQ17" s="626"/>
      <c r="BR17" s="626"/>
      <c r="BS17" s="627" t="s">
        <v>132</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3216624</v>
      </c>
      <c r="CS17" s="624"/>
      <c r="CT17" s="624"/>
      <c r="CU17" s="624"/>
      <c r="CV17" s="624"/>
      <c r="CW17" s="624"/>
      <c r="CX17" s="624"/>
      <c r="CY17" s="625"/>
      <c r="CZ17" s="626">
        <v>7.7</v>
      </c>
      <c r="DA17" s="626"/>
      <c r="DB17" s="626"/>
      <c r="DC17" s="626"/>
      <c r="DD17" s="632" t="s">
        <v>132</v>
      </c>
      <c r="DE17" s="624"/>
      <c r="DF17" s="624"/>
      <c r="DG17" s="624"/>
      <c r="DH17" s="624"/>
      <c r="DI17" s="624"/>
      <c r="DJ17" s="624"/>
      <c r="DK17" s="624"/>
      <c r="DL17" s="624"/>
      <c r="DM17" s="624"/>
      <c r="DN17" s="624"/>
      <c r="DO17" s="624"/>
      <c r="DP17" s="625"/>
      <c r="DQ17" s="632">
        <v>3178799</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111927</v>
      </c>
      <c r="S18" s="624"/>
      <c r="T18" s="624"/>
      <c r="U18" s="624"/>
      <c r="V18" s="624"/>
      <c r="W18" s="624"/>
      <c r="X18" s="624"/>
      <c r="Y18" s="625"/>
      <c r="Z18" s="626">
        <v>0.3</v>
      </c>
      <c r="AA18" s="626"/>
      <c r="AB18" s="626"/>
      <c r="AC18" s="626"/>
      <c r="AD18" s="627">
        <v>111927</v>
      </c>
      <c r="AE18" s="627"/>
      <c r="AF18" s="627"/>
      <c r="AG18" s="627"/>
      <c r="AH18" s="627"/>
      <c r="AI18" s="627"/>
      <c r="AJ18" s="627"/>
      <c r="AK18" s="627"/>
      <c r="AL18" s="628">
        <v>0.5</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244</v>
      </c>
      <c r="BH18" s="624"/>
      <c r="BI18" s="624"/>
      <c r="BJ18" s="624"/>
      <c r="BK18" s="624"/>
      <c r="BL18" s="624"/>
      <c r="BM18" s="624"/>
      <c r="BN18" s="625"/>
      <c r="BO18" s="626" t="s">
        <v>132</v>
      </c>
      <c r="BP18" s="626"/>
      <c r="BQ18" s="626"/>
      <c r="BR18" s="626"/>
      <c r="BS18" s="627" t="s">
        <v>244</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244</v>
      </c>
      <c r="CS18" s="624"/>
      <c r="CT18" s="624"/>
      <c r="CU18" s="624"/>
      <c r="CV18" s="624"/>
      <c r="CW18" s="624"/>
      <c r="CX18" s="624"/>
      <c r="CY18" s="625"/>
      <c r="CZ18" s="626" t="s">
        <v>132</v>
      </c>
      <c r="DA18" s="626"/>
      <c r="DB18" s="626"/>
      <c r="DC18" s="626"/>
      <c r="DD18" s="632" t="s">
        <v>132</v>
      </c>
      <c r="DE18" s="624"/>
      <c r="DF18" s="624"/>
      <c r="DG18" s="624"/>
      <c r="DH18" s="624"/>
      <c r="DI18" s="624"/>
      <c r="DJ18" s="624"/>
      <c r="DK18" s="624"/>
      <c r="DL18" s="624"/>
      <c r="DM18" s="624"/>
      <c r="DN18" s="624"/>
      <c r="DO18" s="624"/>
      <c r="DP18" s="625"/>
      <c r="DQ18" s="632" t="s">
        <v>244</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111620</v>
      </c>
      <c r="S19" s="624"/>
      <c r="T19" s="624"/>
      <c r="U19" s="624"/>
      <c r="V19" s="624"/>
      <c r="W19" s="624"/>
      <c r="X19" s="624"/>
      <c r="Y19" s="625"/>
      <c r="Z19" s="626">
        <v>0.3</v>
      </c>
      <c r="AA19" s="626"/>
      <c r="AB19" s="626"/>
      <c r="AC19" s="626"/>
      <c r="AD19" s="627">
        <v>111620</v>
      </c>
      <c r="AE19" s="627"/>
      <c r="AF19" s="627"/>
      <c r="AG19" s="627"/>
      <c r="AH19" s="627"/>
      <c r="AI19" s="627"/>
      <c r="AJ19" s="627"/>
      <c r="AK19" s="627"/>
      <c r="AL19" s="628">
        <v>0.5</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1329735</v>
      </c>
      <c r="BH19" s="624"/>
      <c r="BI19" s="624"/>
      <c r="BJ19" s="624"/>
      <c r="BK19" s="624"/>
      <c r="BL19" s="624"/>
      <c r="BM19" s="624"/>
      <c r="BN19" s="625"/>
      <c r="BO19" s="626">
        <v>7.9</v>
      </c>
      <c r="BP19" s="626"/>
      <c r="BQ19" s="626"/>
      <c r="BR19" s="626"/>
      <c r="BS19" s="627" t="s">
        <v>132</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132</v>
      </c>
      <c r="DA19" s="626"/>
      <c r="DB19" s="626"/>
      <c r="DC19" s="626"/>
      <c r="DD19" s="632" t="s">
        <v>132</v>
      </c>
      <c r="DE19" s="624"/>
      <c r="DF19" s="624"/>
      <c r="DG19" s="624"/>
      <c r="DH19" s="624"/>
      <c r="DI19" s="624"/>
      <c r="DJ19" s="624"/>
      <c r="DK19" s="624"/>
      <c r="DL19" s="624"/>
      <c r="DM19" s="624"/>
      <c r="DN19" s="624"/>
      <c r="DO19" s="624"/>
      <c r="DP19" s="625"/>
      <c r="DQ19" s="632" t="s">
        <v>244</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v>307</v>
      </c>
      <c r="S20" s="624"/>
      <c r="T20" s="624"/>
      <c r="U20" s="624"/>
      <c r="V20" s="624"/>
      <c r="W20" s="624"/>
      <c r="X20" s="624"/>
      <c r="Y20" s="625"/>
      <c r="Z20" s="626">
        <v>0</v>
      </c>
      <c r="AA20" s="626"/>
      <c r="AB20" s="626"/>
      <c r="AC20" s="626"/>
      <c r="AD20" s="627">
        <v>307</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1329735</v>
      </c>
      <c r="BH20" s="624"/>
      <c r="BI20" s="624"/>
      <c r="BJ20" s="624"/>
      <c r="BK20" s="624"/>
      <c r="BL20" s="624"/>
      <c r="BM20" s="624"/>
      <c r="BN20" s="625"/>
      <c r="BO20" s="626">
        <v>7.9</v>
      </c>
      <c r="BP20" s="626"/>
      <c r="BQ20" s="626"/>
      <c r="BR20" s="626"/>
      <c r="BS20" s="627" t="s">
        <v>244</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41578969</v>
      </c>
      <c r="CS20" s="624"/>
      <c r="CT20" s="624"/>
      <c r="CU20" s="624"/>
      <c r="CV20" s="624"/>
      <c r="CW20" s="624"/>
      <c r="CX20" s="624"/>
      <c r="CY20" s="625"/>
      <c r="CZ20" s="626">
        <v>100</v>
      </c>
      <c r="DA20" s="626"/>
      <c r="DB20" s="626"/>
      <c r="DC20" s="626"/>
      <c r="DD20" s="632">
        <v>5078740</v>
      </c>
      <c r="DE20" s="624"/>
      <c r="DF20" s="624"/>
      <c r="DG20" s="624"/>
      <c r="DH20" s="624"/>
      <c r="DI20" s="624"/>
      <c r="DJ20" s="624"/>
      <c r="DK20" s="624"/>
      <c r="DL20" s="624"/>
      <c r="DM20" s="624"/>
      <c r="DN20" s="624"/>
      <c r="DO20" s="624"/>
      <c r="DP20" s="625"/>
      <c r="DQ20" s="632">
        <v>26428163</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3880278</v>
      </c>
      <c r="S21" s="624"/>
      <c r="T21" s="624"/>
      <c r="U21" s="624"/>
      <c r="V21" s="624"/>
      <c r="W21" s="624"/>
      <c r="X21" s="624"/>
      <c r="Y21" s="625"/>
      <c r="Z21" s="626">
        <v>9</v>
      </c>
      <c r="AA21" s="626"/>
      <c r="AB21" s="626"/>
      <c r="AC21" s="626"/>
      <c r="AD21" s="627">
        <v>3592123</v>
      </c>
      <c r="AE21" s="627"/>
      <c r="AF21" s="627"/>
      <c r="AG21" s="627"/>
      <c r="AH21" s="627"/>
      <c r="AI21" s="627"/>
      <c r="AJ21" s="627"/>
      <c r="AK21" s="627"/>
      <c r="AL21" s="628">
        <v>16.100000000000001</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132</v>
      </c>
      <c r="BH21" s="624"/>
      <c r="BI21" s="624"/>
      <c r="BJ21" s="624"/>
      <c r="BK21" s="624"/>
      <c r="BL21" s="624"/>
      <c r="BM21" s="624"/>
      <c r="BN21" s="625"/>
      <c r="BO21" s="626" t="s">
        <v>132</v>
      </c>
      <c r="BP21" s="626"/>
      <c r="BQ21" s="626"/>
      <c r="BR21" s="626"/>
      <c r="BS21" s="627" t="s">
        <v>244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v>3592123</v>
      </c>
      <c r="S22" s="624"/>
      <c r="T22" s="624"/>
      <c r="U22" s="624"/>
      <c r="V22" s="624"/>
      <c r="W22" s="624"/>
      <c r="X22" s="624"/>
      <c r="Y22" s="625"/>
      <c r="Z22" s="626">
        <v>8.4</v>
      </c>
      <c r="AA22" s="626"/>
      <c r="AB22" s="626"/>
      <c r="AC22" s="626"/>
      <c r="AD22" s="627">
        <v>3592123</v>
      </c>
      <c r="AE22" s="627"/>
      <c r="AF22" s="627"/>
      <c r="AG22" s="627"/>
      <c r="AH22" s="627"/>
      <c r="AI22" s="627"/>
      <c r="AJ22" s="627"/>
      <c r="AK22" s="627"/>
      <c r="AL22" s="628">
        <v>16.100000000000001</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244</v>
      </c>
      <c r="BP22" s="626"/>
      <c r="BQ22" s="626"/>
      <c r="BR22" s="626"/>
      <c r="BS22" s="627" t="s">
        <v>132</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288155</v>
      </c>
      <c r="S23" s="624"/>
      <c r="T23" s="624"/>
      <c r="U23" s="624"/>
      <c r="V23" s="624"/>
      <c r="W23" s="624"/>
      <c r="X23" s="624"/>
      <c r="Y23" s="625"/>
      <c r="Z23" s="626">
        <v>0.7</v>
      </c>
      <c r="AA23" s="626"/>
      <c r="AB23" s="626"/>
      <c r="AC23" s="626"/>
      <c r="AD23" s="627" t="s">
        <v>132</v>
      </c>
      <c r="AE23" s="627"/>
      <c r="AF23" s="627"/>
      <c r="AG23" s="627"/>
      <c r="AH23" s="627"/>
      <c r="AI23" s="627"/>
      <c r="AJ23" s="627"/>
      <c r="AK23" s="627"/>
      <c r="AL23" s="628" t="s">
        <v>132</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v>1329735</v>
      </c>
      <c r="BH23" s="624"/>
      <c r="BI23" s="624"/>
      <c r="BJ23" s="624"/>
      <c r="BK23" s="624"/>
      <c r="BL23" s="624"/>
      <c r="BM23" s="624"/>
      <c r="BN23" s="625"/>
      <c r="BO23" s="626">
        <v>7.9</v>
      </c>
      <c r="BP23" s="626"/>
      <c r="BQ23" s="626"/>
      <c r="BR23" s="626"/>
      <c r="BS23" s="627" t="s">
        <v>244</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t="s">
        <v>244</v>
      </c>
      <c r="S24" s="624"/>
      <c r="T24" s="624"/>
      <c r="U24" s="624"/>
      <c r="V24" s="624"/>
      <c r="W24" s="624"/>
      <c r="X24" s="624"/>
      <c r="Y24" s="625"/>
      <c r="Z24" s="626" t="s">
        <v>132</v>
      </c>
      <c r="AA24" s="626"/>
      <c r="AB24" s="626"/>
      <c r="AC24" s="626"/>
      <c r="AD24" s="627" t="s">
        <v>244</v>
      </c>
      <c r="AE24" s="627"/>
      <c r="AF24" s="627"/>
      <c r="AG24" s="627"/>
      <c r="AH24" s="627"/>
      <c r="AI24" s="627"/>
      <c r="AJ24" s="627"/>
      <c r="AK24" s="627"/>
      <c r="AL24" s="628" t="s">
        <v>132</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244</v>
      </c>
      <c r="BH24" s="624"/>
      <c r="BI24" s="624"/>
      <c r="BJ24" s="624"/>
      <c r="BK24" s="624"/>
      <c r="BL24" s="624"/>
      <c r="BM24" s="624"/>
      <c r="BN24" s="625"/>
      <c r="BO24" s="626" t="s">
        <v>244</v>
      </c>
      <c r="BP24" s="626"/>
      <c r="BQ24" s="626"/>
      <c r="BR24" s="626"/>
      <c r="BS24" s="627" t="s">
        <v>244</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19033336</v>
      </c>
      <c r="CS24" s="613"/>
      <c r="CT24" s="613"/>
      <c r="CU24" s="613"/>
      <c r="CV24" s="613"/>
      <c r="CW24" s="613"/>
      <c r="CX24" s="613"/>
      <c r="CY24" s="614"/>
      <c r="CZ24" s="617">
        <v>45.8</v>
      </c>
      <c r="DA24" s="618"/>
      <c r="DB24" s="618"/>
      <c r="DC24" s="634"/>
      <c r="DD24" s="653">
        <v>11760215</v>
      </c>
      <c r="DE24" s="613"/>
      <c r="DF24" s="613"/>
      <c r="DG24" s="613"/>
      <c r="DH24" s="613"/>
      <c r="DI24" s="613"/>
      <c r="DJ24" s="613"/>
      <c r="DK24" s="614"/>
      <c r="DL24" s="653">
        <v>11495463</v>
      </c>
      <c r="DM24" s="613"/>
      <c r="DN24" s="613"/>
      <c r="DO24" s="613"/>
      <c r="DP24" s="613"/>
      <c r="DQ24" s="613"/>
      <c r="DR24" s="613"/>
      <c r="DS24" s="613"/>
      <c r="DT24" s="613"/>
      <c r="DU24" s="613"/>
      <c r="DV24" s="614"/>
      <c r="DW24" s="617">
        <v>50.6</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23586200</v>
      </c>
      <c r="S25" s="624"/>
      <c r="T25" s="624"/>
      <c r="U25" s="624"/>
      <c r="V25" s="624"/>
      <c r="W25" s="624"/>
      <c r="X25" s="624"/>
      <c r="Y25" s="625"/>
      <c r="Z25" s="626">
        <v>54.9</v>
      </c>
      <c r="AA25" s="626"/>
      <c r="AB25" s="626"/>
      <c r="AC25" s="626"/>
      <c r="AD25" s="627">
        <v>21968310</v>
      </c>
      <c r="AE25" s="627"/>
      <c r="AF25" s="627"/>
      <c r="AG25" s="627"/>
      <c r="AH25" s="627"/>
      <c r="AI25" s="627"/>
      <c r="AJ25" s="627"/>
      <c r="AK25" s="627"/>
      <c r="AL25" s="628">
        <v>98.8</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132</v>
      </c>
      <c r="BP25" s="626"/>
      <c r="BQ25" s="626"/>
      <c r="BR25" s="626"/>
      <c r="BS25" s="627" t="s">
        <v>244</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6357720</v>
      </c>
      <c r="CS25" s="654"/>
      <c r="CT25" s="654"/>
      <c r="CU25" s="654"/>
      <c r="CV25" s="654"/>
      <c r="CW25" s="654"/>
      <c r="CX25" s="654"/>
      <c r="CY25" s="655"/>
      <c r="CZ25" s="628">
        <v>15.3</v>
      </c>
      <c r="DA25" s="656"/>
      <c r="DB25" s="656"/>
      <c r="DC25" s="658"/>
      <c r="DD25" s="632">
        <v>5862282</v>
      </c>
      <c r="DE25" s="654"/>
      <c r="DF25" s="654"/>
      <c r="DG25" s="654"/>
      <c r="DH25" s="654"/>
      <c r="DI25" s="654"/>
      <c r="DJ25" s="654"/>
      <c r="DK25" s="655"/>
      <c r="DL25" s="632">
        <v>5666560</v>
      </c>
      <c r="DM25" s="654"/>
      <c r="DN25" s="654"/>
      <c r="DO25" s="654"/>
      <c r="DP25" s="654"/>
      <c r="DQ25" s="654"/>
      <c r="DR25" s="654"/>
      <c r="DS25" s="654"/>
      <c r="DT25" s="654"/>
      <c r="DU25" s="654"/>
      <c r="DV25" s="655"/>
      <c r="DW25" s="628">
        <v>25</v>
      </c>
      <c r="DX25" s="656"/>
      <c r="DY25" s="656"/>
      <c r="DZ25" s="656"/>
      <c r="EA25" s="656"/>
      <c r="EB25" s="656"/>
      <c r="EC25" s="657"/>
    </row>
    <row r="26" spans="2:133" ht="11.25" customHeight="1" x14ac:dyDescent="0.15">
      <c r="B26" s="620" t="s">
        <v>295</v>
      </c>
      <c r="C26" s="621"/>
      <c r="D26" s="621"/>
      <c r="E26" s="621"/>
      <c r="F26" s="621"/>
      <c r="G26" s="621"/>
      <c r="H26" s="621"/>
      <c r="I26" s="621"/>
      <c r="J26" s="621"/>
      <c r="K26" s="621"/>
      <c r="L26" s="621"/>
      <c r="M26" s="621"/>
      <c r="N26" s="621"/>
      <c r="O26" s="621"/>
      <c r="P26" s="621"/>
      <c r="Q26" s="622"/>
      <c r="R26" s="623">
        <v>15541</v>
      </c>
      <c r="S26" s="624"/>
      <c r="T26" s="624"/>
      <c r="U26" s="624"/>
      <c r="V26" s="624"/>
      <c r="W26" s="624"/>
      <c r="X26" s="624"/>
      <c r="Y26" s="625"/>
      <c r="Z26" s="626">
        <v>0</v>
      </c>
      <c r="AA26" s="626"/>
      <c r="AB26" s="626"/>
      <c r="AC26" s="626"/>
      <c r="AD26" s="627">
        <v>15541</v>
      </c>
      <c r="AE26" s="627"/>
      <c r="AF26" s="627"/>
      <c r="AG26" s="627"/>
      <c r="AH26" s="627"/>
      <c r="AI26" s="627"/>
      <c r="AJ26" s="627"/>
      <c r="AK26" s="627"/>
      <c r="AL26" s="628">
        <v>0.1</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132</v>
      </c>
      <c r="BH26" s="624"/>
      <c r="BI26" s="624"/>
      <c r="BJ26" s="624"/>
      <c r="BK26" s="624"/>
      <c r="BL26" s="624"/>
      <c r="BM26" s="624"/>
      <c r="BN26" s="625"/>
      <c r="BO26" s="626" t="s">
        <v>132</v>
      </c>
      <c r="BP26" s="626"/>
      <c r="BQ26" s="626"/>
      <c r="BR26" s="626"/>
      <c r="BS26" s="627" t="s">
        <v>244</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4124409</v>
      </c>
      <c r="CS26" s="624"/>
      <c r="CT26" s="624"/>
      <c r="CU26" s="624"/>
      <c r="CV26" s="624"/>
      <c r="CW26" s="624"/>
      <c r="CX26" s="624"/>
      <c r="CY26" s="625"/>
      <c r="CZ26" s="628">
        <v>9.9</v>
      </c>
      <c r="DA26" s="656"/>
      <c r="DB26" s="656"/>
      <c r="DC26" s="658"/>
      <c r="DD26" s="632">
        <v>3766460</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15">
      <c r="B27" s="620" t="s">
        <v>298</v>
      </c>
      <c r="C27" s="621"/>
      <c r="D27" s="621"/>
      <c r="E27" s="621"/>
      <c r="F27" s="621"/>
      <c r="G27" s="621"/>
      <c r="H27" s="621"/>
      <c r="I27" s="621"/>
      <c r="J27" s="621"/>
      <c r="K27" s="621"/>
      <c r="L27" s="621"/>
      <c r="M27" s="621"/>
      <c r="N27" s="621"/>
      <c r="O27" s="621"/>
      <c r="P27" s="621"/>
      <c r="Q27" s="622"/>
      <c r="R27" s="623">
        <v>181275</v>
      </c>
      <c r="S27" s="624"/>
      <c r="T27" s="624"/>
      <c r="U27" s="624"/>
      <c r="V27" s="624"/>
      <c r="W27" s="624"/>
      <c r="X27" s="624"/>
      <c r="Y27" s="625"/>
      <c r="Z27" s="626">
        <v>0.4</v>
      </c>
      <c r="AA27" s="626"/>
      <c r="AB27" s="626"/>
      <c r="AC27" s="626"/>
      <c r="AD27" s="627" t="s">
        <v>132</v>
      </c>
      <c r="AE27" s="627"/>
      <c r="AF27" s="627"/>
      <c r="AG27" s="627"/>
      <c r="AH27" s="627"/>
      <c r="AI27" s="627"/>
      <c r="AJ27" s="627"/>
      <c r="AK27" s="627"/>
      <c r="AL27" s="628" t="s">
        <v>132</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16755796</v>
      </c>
      <c r="BH27" s="624"/>
      <c r="BI27" s="624"/>
      <c r="BJ27" s="624"/>
      <c r="BK27" s="624"/>
      <c r="BL27" s="624"/>
      <c r="BM27" s="624"/>
      <c r="BN27" s="625"/>
      <c r="BO27" s="626">
        <v>100</v>
      </c>
      <c r="BP27" s="626"/>
      <c r="BQ27" s="626"/>
      <c r="BR27" s="626"/>
      <c r="BS27" s="627">
        <v>210996</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9458992</v>
      </c>
      <c r="CS27" s="654"/>
      <c r="CT27" s="654"/>
      <c r="CU27" s="654"/>
      <c r="CV27" s="654"/>
      <c r="CW27" s="654"/>
      <c r="CX27" s="654"/>
      <c r="CY27" s="655"/>
      <c r="CZ27" s="628">
        <v>22.7</v>
      </c>
      <c r="DA27" s="656"/>
      <c r="DB27" s="656"/>
      <c r="DC27" s="658"/>
      <c r="DD27" s="632">
        <v>2719134</v>
      </c>
      <c r="DE27" s="654"/>
      <c r="DF27" s="654"/>
      <c r="DG27" s="654"/>
      <c r="DH27" s="654"/>
      <c r="DI27" s="654"/>
      <c r="DJ27" s="654"/>
      <c r="DK27" s="655"/>
      <c r="DL27" s="632">
        <v>2650104</v>
      </c>
      <c r="DM27" s="654"/>
      <c r="DN27" s="654"/>
      <c r="DO27" s="654"/>
      <c r="DP27" s="654"/>
      <c r="DQ27" s="654"/>
      <c r="DR27" s="654"/>
      <c r="DS27" s="654"/>
      <c r="DT27" s="654"/>
      <c r="DU27" s="654"/>
      <c r="DV27" s="655"/>
      <c r="DW27" s="628">
        <v>11.7</v>
      </c>
      <c r="DX27" s="656"/>
      <c r="DY27" s="656"/>
      <c r="DZ27" s="656"/>
      <c r="EA27" s="656"/>
      <c r="EB27" s="656"/>
      <c r="EC27" s="657"/>
    </row>
    <row r="28" spans="2:133" ht="11.25" customHeight="1" x14ac:dyDescent="0.15">
      <c r="B28" s="620" t="s">
        <v>301</v>
      </c>
      <c r="C28" s="621"/>
      <c r="D28" s="621"/>
      <c r="E28" s="621"/>
      <c r="F28" s="621"/>
      <c r="G28" s="621"/>
      <c r="H28" s="621"/>
      <c r="I28" s="621"/>
      <c r="J28" s="621"/>
      <c r="K28" s="621"/>
      <c r="L28" s="621"/>
      <c r="M28" s="621"/>
      <c r="N28" s="621"/>
      <c r="O28" s="621"/>
      <c r="P28" s="621"/>
      <c r="Q28" s="622"/>
      <c r="R28" s="623">
        <v>299200</v>
      </c>
      <c r="S28" s="624"/>
      <c r="T28" s="624"/>
      <c r="U28" s="624"/>
      <c r="V28" s="624"/>
      <c r="W28" s="624"/>
      <c r="X28" s="624"/>
      <c r="Y28" s="625"/>
      <c r="Z28" s="626">
        <v>0.7</v>
      </c>
      <c r="AA28" s="626"/>
      <c r="AB28" s="626"/>
      <c r="AC28" s="626"/>
      <c r="AD28" s="627">
        <v>171814</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3216624</v>
      </c>
      <c r="CS28" s="624"/>
      <c r="CT28" s="624"/>
      <c r="CU28" s="624"/>
      <c r="CV28" s="624"/>
      <c r="CW28" s="624"/>
      <c r="CX28" s="624"/>
      <c r="CY28" s="625"/>
      <c r="CZ28" s="628">
        <v>7.7</v>
      </c>
      <c r="DA28" s="656"/>
      <c r="DB28" s="656"/>
      <c r="DC28" s="658"/>
      <c r="DD28" s="632">
        <v>3178799</v>
      </c>
      <c r="DE28" s="624"/>
      <c r="DF28" s="624"/>
      <c r="DG28" s="624"/>
      <c r="DH28" s="624"/>
      <c r="DI28" s="624"/>
      <c r="DJ28" s="624"/>
      <c r="DK28" s="625"/>
      <c r="DL28" s="632">
        <v>3178799</v>
      </c>
      <c r="DM28" s="624"/>
      <c r="DN28" s="624"/>
      <c r="DO28" s="624"/>
      <c r="DP28" s="624"/>
      <c r="DQ28" s="624"/>
      <c r="DR28" s="624"/>
      <c r="DS28" s="624"/>
      <c r="DT28" s="624"/>
      <c r="DU28" s="624"/>
      <c r="DV28" s="625"/>
      <c r="DW28" s="628">
        <v>14</v>
      </c>
      <c r="DX28" s="656"/>
      <c r="DY28" s="656"/>
      <c r="DZ28" s="656"/>
      <c r="EA28" s="656"/>
      <c r="EB28" s="656"/>
      <c r="EC28" s="657"/>
    </row>
    <row r="29" spans="2:133" ht="11.25" customHeight="1" x14ac:dyDescent="0.15">
      <c r="B29" s="620" t="s">
        <v>303</v>
      </c>
      <c r="C29" s="621"/>
      <c r="D29" s="621"/>
      <c r="E29" s="621"/>
      <c r="F29" s="621"/>
      <c r="G29" s="621"/>
      <c r="H29" s="621"/>
      <c r="I29" s="621"/>
      <c r="J29" s="621"/>
      <c r="K29" s="621"/>
      <c r="L29" s="621"/>
      <c r="M29" s="621"/>
      <c r="N29" s="621"/>
      <c r="O29" s="621"/>
      <c r="P29" s="621"/>
      <c r="Q29" s="622"/>
      <c r="R29" s="623">
        <v>439465</v>
      </c>
      <c r="S29" s="624"/>
      <c r="T29" s="624"/>
      <c r="U29" s="624"/>
      <c r="V29" s="624"/>
      <c r="W29" s="624"/>
      <c r="X29" s="624"/>
      <c r="Y29" s="625"/>
      <c r="Z29" s="626">
        <v>1</v>
      </c>
      <c r="AA29" s="626"/>
      <c r="AB29" s="626"/>
      <c r="AC29" s="626"/>
      <c r="AD29" s="627" t="s">
        <v>132</v>
      </c>
      <c r="AE29" s="627"/>
      <c r="AF29" s="627"/>
      <c r="AG29" s="627"/>
      <c r="AH29" s="627"/>
      <c r="AI29" s="627"/>
      <c r="AJ29" s="627"/>
      <c r="AK29" s="627"/>
      <c r="AL29" s="628" t="s">
        <v>244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305</v>
      </c>
      <c r="CG29" s="621"/>
      <c r="CH29" s="621"/>
      <c r="CI29" s="621"/>
      <c r="CJ29" s="621"/>
      <c r="CK29" s="621"/>
      <c r="CL29" s="621"/>
      <c r="CM29" s="621"/>
      <c r="CN29" s="621"/>
      <c r="CO29" s="621"/>
      <c r="CP29" s="621"/>
      <c r="CQ29" s="622"/>
      <c r="CR29" s="623">
        <v>3216420</v>
      </c>
      <c r="CS29" s="654"/>
      <c r="CT29" s="654"/>
      <c r="CU29" s="654"/>
      <c r="CV29" s="654"/>
      <c r="CW29" s="654"/>
      <c r="CX29" s="654"/>
      <c r="CY29" s="655"/>
      <c r="CZ29" s="628">
        <v>7.7</v>
      </c>
      <c r="DA29" s="656"/>
      <c r="DB29" s="656"/>
      <c r="DC29" s="658"/>
      <c r="DD29" s="632">
        <v>3178595</v>
      </c>
      <c r="DE29" s="654"/>
      <c r="DF29" s="654"/>
      <c r="DG29" s="654"/>
      <c r="DH29" s="654"/>
      <c r="DI29" s="654"/>
      <c r="DJ29" s="654"/>
      <c r="DK29" s="655"/>
      <c r="DL29" s="632">
        <v>3178595</v>
      </c>
      <c r="DM29" s="654"/>
      <c r="DN29" s="654"/>
      <c r="DO29" s="654"/>
      <c r="DP29" s="654"/>
      <c r="DQ29" s="654"/>
      <c r="DR29" s="654"/>
      <c r="DS29" s="654"/>
      <c r="DT29" s="654"/>
      <c r="DU29" s="654"/>
      <c r="DV29" s="655"/>
      <c r="DW29" s="628">
        <v>14</v>
      </c>
      <c r="DX29" s="656"/>
      <c r="DY29" s="656"/>
      <c r="DZ29" s="656"/>
      <c r="EA29" s="656"/>
      <c r="EB29" s="656"/>
      <c r="EC29" s="657"/>
    </row>
    <row r="30" spans="2:133" ht="11.25" customHeight="1" x14ac:dyDescent="0.15">
      <c r="B30" s="620" t="s">
        <v>306</v>
      </c>
      <c r="C30" s="621"/>
      <c r="D30" s="621"/>
      <c r="E30" s="621"/>
      <c r="F30" s="621"/>
      <c r="G30" s="621"/>
      <c r="H30" s="621"/>
      <c r="I30" s="621"/>
      <c r="J30" s="621"/>
      <c r="K30" s="621"/>
      <c r="L30" s="621"/>
      <c r="M30" s="621"/>
      <c r="N30" s="621"/>
      <c r="O30" s="621"/>
      <c r="P30" s="621"/>
      <c r="Q30" s="622"/>
      <c r="R30" s="623">
        <v>7110173</v>
      </c>
      <c r="S30" s="624"/>
      <c r="T30" s="624"/>
      <c r="U30" s="624"/>
      <c r="V30" s="624"/>
      <c r="W30" s="624"/>
      <c r="X30" s="624"/>
      <c r="Y30" s="625"/>
      <c r="Z30" s="626">
        <v>16.600000000000001</v>
      </c>
      <c r="AA30" s="626"/>
      <c r="AB30" s="626"/>
      <c r="AC30" s="626"/>
      <c r="AD30" s="627" t="s">
        <v>132</v>
      </c>
      <c r="AE30" s="627"/>
      <c r="AF30" s="627"/>
      <c r="AG30" s="627"/>
      <c r="AH30" s="627"/>
      <c r="AI30" s="627"/>
      <c r="AJ30" s="627"/>
      <c r="AK30" s="627"/>
      <c r="AL30" s="628" t="s">
        <v>244</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3035782</v>
      </c>
      <c r="CS30" s="624"/>
      <c r="CT30" s="624"/>
      <c r="CU30" s="624"/>
      <c r="CV30" s="624"/>
      <c r="CW30" s="624"/>
      <c r="CX30" s="624"/>
      <c r="CY30" s="625"/>
      <c r="CZ30" s="628">
        <v>7.3</v>
      </c>
      <c r="DA30" s="656"/>
      <c r="DB30" s="656"/>
      <c r="DC30" s="658"/>
      <c r="DD30" s="632">
        <v>2997957</v>
      </c>
      <c r="DE30" s="624"/>
      <c r="DF30" s="624"/>
      <c r="DG30" s="624"/>
      <c r="DH30" s="624"/>
      <c r="DI30" s="624"/>
      <c r="DJ30" s="624"/>
      <c r="DK30" s="625"/>
      <c r="DL30" s="632">
        <v>2997957</v>
      </c>
      <c r="DM30" s="624"/>
      <c r="DN30" s="624"/>
      <c r="DO30" s="624"/>
      <c r="DP30" s="624"/>
      <c r="DQ30" s="624"/>
      <c r="DR30" s="624"/>
      <c r="DS30" s="624"/>
      <c r="DT30" s="624"/>
      <c r="DU30" s="624"/>
      <c r="DV30" s="625"/>
      <c r="DW30" s="628">
        <v>13.2</v>
      </c>
      <c r="DX30" s="656"/>
      <c r="DY30" s="656"/>
      <c r="DZ30" s="656"/>
      <c r="EA30" s="656"/>
      <c r="EB30" s="656"/>
      <c r="EC30" s="657"/>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244</v>
      </c>
      <c r="AE31" s="627"/>
      <c r="AF31" s="627"/>
      <c r="AG31" s="627"/>
      <c r="AH31" s="627"/>
      <c r="AI31" s="627"/>
      <c r="AJ31" s="627"/>
      <c r="AK31" s="627"/>
      <c r="AL31" s="628" t="s">
        <v>132</v>
      </c>
      <c r="AM31" s="629"/>
      <c r="AN31" s="629"/>
      <c r="AO31" s="630"/>
      <c r="AP31" s="667" t="s">
        <v>311</v>
      </c>
      <c r="AQ31" s="668"/>
      <c r="AR31" s="668"/>
      <c r="AS31" s="668"/>
      <c r="AT31" s="673" t="s">
        <v>312</v>
      </c>
      <c r="AU31" s="218"/>
      <c r="AV31" s="218"/>
      <c r="AW31" s="218"/>
      <c r="AX31" s="609" t="s">
        <v>187</v>
      </c>
      <c r="AY31" s="610"/>
      <c r="AZ31" s="610"/>
      <c r="BA31" s="610"/>
      <c r="BB31" s="610"/>
      <c r="BC31" s="610"/>
      <c r="BD31" s="610"/>
      <c r="BE31" s="610"/>
      <c r="BF31" s="611"/>
      <c r="BG31" s="676">
        <v>99.4</v>
      </c>
      <c r="BH31" s="677"/>
      <c r="BI31" s="677"/>
      <c r="BJ31" s="677"/>
      <c r="BK31" s="677"/>
      <c r="BL31" s="677"/>
      <c r="BM31" s="618">
        <v>96.8</v>
      </c>
      <c r="BN31" s="677"/>
      <c r="BO31" s="677"/>
      <c r="BP31" s="677"/>
      <c r="BQ31" s="678"/>
      <c r="BR31" s="676">
        <v>99.4</v>
      </c>
      <c r="BS31" s="677"/>
      <c r="BT31" s="677"/>
      <c r="BU31" s="677"/>
      <c r="BV31" s="677"/>
      <c r="BW31" s="677"/>
      <c r="BX31" s="618">
        <v>96.6</v>
      </c>
      <c r="BY31" s="677"/>
      <c r="BZ31" s="677"/>
      <c r="CA31" s="677"/>
      <c r="CB31" s="678"/>
      <c r="CD31" s="663"/>
      <c r="CE31" s="664"/>
      <c r="CF31" s="620" t="s">
        <v>313</v>
      </c>
      <c r="CG31" s="621"/>
      <c r="CH31" s="621"/>
      <c r="CI31" s="621"/>
      <c r="CJ31" s="621"/>
      <c r="CK31" s="621"/>
      <c r="CL31" s="621"/>
      <c r="CM31" s="621"/>
      <c r="CN31" s="621"/>
      <c r="CO31" s="621"/>
      <c r="CP31" s="621"/>
      <c r="CQ31" s="622"/>
      <c r="CR31" s="623">
        <v>180638</v>
      </c>
      <c r="CS31" s="654"/>
      <c r="CT31" s="654"/>
      <c r="CU31" s="654"/>
      <c r="CV31" s="654"/>
      <c r="CW31" s="654"/>
      <c r="CX31" s="654"/>
      <c r="CY31" s="655"/>
      <c r="CZ31" s="628">
        <v>0.4</v>
      </c>
      <c r="DA31" s="656"/>
      <c r="DB31" s="656"/>
      <c r="DC31" s="658"/>
      <c r="DD31" s="632">
        <v>180638</v>
      </c>
      <c r="DE31" s="654"/>
      <c r="DF31" s="654"/>
      <c r="DG31" s="654"/>
      <c r="DH31" s="654"/>
      <c r="DI31" s="654"/>
      <c r="DJ31" s="654"/>
      <c r="DK31" s="655"/>
      <c r="DL31" s="632">
        <v>180638</v>
      </c>
      <c r="DM31" s="654"/>
      <c r="DN31" s="654"/>
      <c r="DO31" s="654"/>
      <c r="DP31" s="654"/>
      <c r="DQ31" s="654"/>
      <c r="DR31" s="654"/>
      <c r="DS31" s="654"/>
      <c r="DT31" s="654"/>
      <c r="DU31" s="654"/>
      <c r="DV31" s="655"/>
      <c r="DW31" s="628">
        <v>0.8</v>
      </c>
      <c r="DX31" s="656"/>
      <c r="DY31" s="656"/>
      <c r="DZ31" s="656"/>
      <c r="EA31" s="656"/>
      <c r="EB31" s="656"/>
      <c r="EC31" s="657"/>
    </row>
    <row r="32" spans="2:133" ht="11.25" customHeight="1" x14ac:dyDescent="0.15">
      <c r="B32" s="620" t="s">
        <v>314</v>
      </c>
      <c r="C32" s="621"/>
      <c r="D32" s="621"/>
      <c r="E32" s="621"/>
      <c r="F32" s="621"/>
      <c r="G32" s="621"/>
      <c r="H32" s="621"/>
      <c r="I32" s="621"/>
      <c r="J32" s="621"/>
      <c r="K32" s="621"/>
      <c r="L32" s="621"/>
      <c r="M32" s="621"/>
      <c r="N32" s="621"/>
      <c r="O32" s="621"/>
      <c r="P32" s="621"/>
      <c r="Q32" s="622"/>
      <c r="R32" s="623">
        <v>2391262</v>
      </c>
      <c r="S32" s="624"/>
      <c r="T32" s="624"/>
      <c r="U32" s="624"/>
      <c r="V32" s="624"/>
      <c r="W32" s="624"/>
      <c r="X32" s="624"/>
      <c r="Y32" s="625"/>
      <c r="Z32" s="626">
        <v>5.6</v>
      </c>
      <c r="AA32" s="626"/>
      <c r="AB32" s="626"/>
      <c r="AC32" s="626"/>
      <c r="AD32" s="627" t="s">
        <v>244</v>
      </c>
      <c r="AE32" s="627"/>
      <c r="AF32" s="627"/>
      <c r="AG32" s="627"/>
      <c r="AH32" s="627"/>
      <c r="AI32" s="627"/>
      <c r="AJ32" s="627"/>
      <c r="AK32" s="627"/>
      <c r="AL32" s="628" t="s">
        <v>132</v>
      </c>
      <c r="AM32" s="629"/>
      <c r="AN32" s="629"/>
      <c r="AO32" s="630"/>
      <c r="AP32" s="669"/>
      <c r="AQ32" s="670"/>
      <c r="AR32" s="670"/>
      <c r="AS32" s="670"/>
      <c r="AT32" s="674"/>
      <c r="AU32" s="214" t="s">
        <v>315</v>
      </c>
      <c r="AX32" s="620" t="s">
        <v>316</v>
      </c>
      <c r="AY32" s="621"/>
      <c r="AZ32" s="621"/>
      <c r="BA32" s="621"/>
      <c r="BB32" s="621"/>
      <c r="BC32" s="621"/>
      <c r="BD32" s="621"/>
      <c r="BE32" s="621"/>
      <c r="BF32" s="622"/>
      <c r="BG32" s="679">
        <v>99.1</v>
      </c>
      <c r="BH32" s="654"/>
      <c r="BI32" s="654"/>
      <c r="BJ32" s="654"/>
      <c r="BK32" s="654"/>
      <c r="BL32" s="654"/>
      <c r="BM32" s="629">
        <v>96.8</v>
      </c>
      <c r="BN32" s="654"/>
      <c r="BO32" s="654"/>
      <c r="BP32" s="654"/>
      <c r="BQ32" s="680"/>
      <c r="BR32" s="679">
        <v>99.3</v>
      </c>
      <c r="BS32" s="654"/>
      <c r="BT32" s="654"/>
      <c r="BU32" s="654"/>
      <c r="BV32" s="654"/>
      <c r="BW32" s="654"/>
      <c r="BX32" s="629">
        <v>96.7</v>
      </c>
      <c r="BY32" s="654"/>
      <c r="BZ32" s="654"/>
      <c r="CA32" s="654"/>
      <c r="CB32" s="680"/>
      <c r="CD32" s="665"/>
      <c r="CE32" s="666"/>
      <c r="CF32" s="620" t="s">
        <v>317</v>
      </c>
      <c r="CG32" s="621"/>
      <c r="CH32" s="621"/>
      <c r="CI32" s="621"/>
      <c r="CJ32" s="621"/>
      <c r="CK32" s="621"/>
      <c r="CL32" s="621"/>
      <c r="CM32" s="621"/>
      <c r="CN32" s="621"/>
      <c r="CO32" s="621"/>
      <c r="CP32" s="621"/>
      <c r="CQ32" s="622"/>
      <c r="CR32" s="623">
        <v>204</v>
      </c>
      <c r="CS32" s="624"/>
      <c r="CT32" s="624"/>
      <c r="CU32" s="624"/>
      <c r="CV32" s="624"/>
      <c r="CW32" s="624"/>
      <c r="CX32" s="624"/>
      <c r="CY32" s="625"/>
      <c r="CZ32" s="628">
        <v>0</v>
      </c>
      <c r="DA32" s="656"/>
      <c r="DB32" s="656"/>
      <c r="DC32" s="658"/>
      <c r="DD32" s="632">
        <v>204</v>
      </c>
      <c r="DE32" s="624"/>
      <c r="DF32" s="624"/>
      <c r="DG32" s="624"/>
      <c r="DH32" s="624"/>
      <c r="DI32" s="624"/>
      <c r="DJ32" s="624"/>
      <c r="DK32" s="625"/>
      <c r="DL32" s="632">
        <v>204</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318</v>
      </c>
      <c r="C33" s="621"/>
      <c r="D33" s="621"/>
      <c r="E33" s="621"/>
      <c r="F33" s="621"/>
      <c r="G33" s="621"/>
      <c r="H33" s="621"/>
      <c r="I33" s="621"/>
      <c r="J33" s="621"/>
      <c r="K33" s="621"/>
      <c r="L33" s="621"/>
      <c r="M33" s="621"/>
      <c r="N33" s="621"/>
      <c r="O33" s="621"/>
      <c r="P33" s="621"/>
      <c r="Q33" s="622"/>
      <c r="R33" s="623">
        <v>308031</v>
      </c>
      <c r="S33" s="624"/>
      <c r="T33" s="624"/>
      <c r="U33" s="624"/>
      <c r="V33" s="624"/>
      <c r="W33" s="624"/>
      <c r="X33" s="624"/>
      <c r="Y33" s="625"/>
      <c r="Z33" s="626">
        <v>0.7</v>
      </c>
      <c r="AA33" s="626"/>
      <c r="AB33" s="626"/>
      <c r="AC33" s="626"/>
      <c r="AD33" s="627">
        <v>77236</v>
      </c>
      <c r="AE33" s="627"/>
      <c r="AF33" s="627"/>
      <c r="AG33" s="627"/>
      <c r="AH33" s="627"/>
      <c r="AI33" s="627"/>
      <c r="AJ33" s="627"/>
      <c r="AK33" s="627"/>
      <c r="AL33" s="628">
        <v>0.3</v>
      </c>
      <c r="AM33" s="629"/>
      <c r="AN33" s="629"/>
      <c r="AO33" s="630"/>
      <c r="AP33" s="671"/>
      <c r="AQ33" s="672"/>
      <c r="AR33" s="672"/>
      <c r="AS33" s="672"/>
      <c r="AT33" s="675"/>
      <c r="AU33" s="219"/>
      <c r="AV33" s="219"/>
      <c r="AW33" s="219"/>
      <c r="AX33" s="644" t="s">
        <v>319</v>
      </c>
      <c r="AY33" s="645"/>
      <c r="AZ33" s="645"/>
      <c r="BA33" s="645"/>
      <c r="BB33" s="645"/>
      <c r="BC33" s="645"/>
      <c r="BD33" s="645"/>
      <c r="BE33" s="645"/>
      <c r="BF33" s="646"/>
      <c r="BG33" s="681">
        <v>99.5</v>
      </c>
      <c r="BH33" s="682"/>
      <c r="BI33" s="682"/>
      <c r="BJ33" s="682"/>
      <c r="BK33" s="682"/>
      <c r="BL33" s="682"/>
      <c r="BM33" s="683">
        <v>96.9</v>
      </c>
      <c r="BN33" s="682"/>
      <c r="BO33" s="682"/>
      <c r="BP33" s="682"/>
      <c r="BQ33" s="684"/>
      <c r="BR33" s="681">
        <v>99.5</v>
      </c>
      <c r="BS33" s="682"/>
      <c r="BT33" s="682"/>
      <c r="BU33" s="682"/>
      <c r="BV33" s="682"/>
      <c r="BW33" s="682"/>
      <c r="BX33" s="683">
        <v>96.6</v>
      </c>
      <c r="BY33" s="682"/>
      <c r="BZ33" s="682"/>
      <c r="CA33" s="682"/>
      <c r="CB33" s="684"/>
      <c r="CD33" s="620" t="s">
        <v>320</v>
      </c>
      <c r="CE33" s="621"/>
      <c r="CF33" s="621"/>
      <c r="CG33" s="621"/>
      <c r="CH33" s="621"/>
      <c r="CI33" s="621"/>
      <c r="CJ33" s="621"/>
      <c r="CK33" s="621"/>
      <c r="CL33" s="621"/>
      <c r="CM33" s="621"/>
      <c r="CN33" s="621"/>
      <c r="CO33" s="621"/>
      <c r="CP33" s="621"/>
      <c r="CQ33" s="622"/>
      <c r="CR33" s="623">
        <v>17466893</v>
      </c>
      <c r="CS33" s="654"/>
      <c r="CT33" s="654"/>
      <c r="CU33" s="654"/>
      <c r="CV33" s="654"/>
      <c r="CW33" s="654"/>
      <c r="CX33" s="654"/>
      <c r="CY33" s="655"/>
      <c r="CZ33" s="628">
        <v>42</v>
      </c>
      <c r="DA33" s="656"/>
      <c r="DB33" s="656"/>
      <c r="DC33" s="658"/>
      <c r="DD33" s="632">
        <v>13521903</v>
      </c>
      <c r="DE33" s="654"/>
      <c r="DF33" s="654"/>
      <c r="DG33" s="654"/>
      <c r="DH33" s="654"/>
      <c r="DI33" s="654"/>
      <c r="DJ33" s="654"/>
      <c r="DK33" s="655"/>
      <c r="DL33" s="632">
        <v>8838907</v>
      </c>
      <c r="DM33" s="654"/>
      <c r="DN33" s="654"/>
      <c r="DO33" s="654"/>
      <c r="DP33" s="654"/>
      <c r="DQ33" s="654"/>
      <c r="DR33" s="654"/>
      <c r="DS33" s="654"/>
      <c r="DT33" s="654"/>
      <c r="DU33" s="654"/>
      <c r="DV33" s="655"/>
      <c r="DW33" s="628">
        <v>38.9</v>
      </c>
      <c r="DX33" s="656"/>
      <c r="DY33" s="656"/>
      <c r="DZ33" s="656"/>
      <c r="EA33" s="656"/>
      <c r="EB33" s="656"/>
      <c r="EC33" s="657"/>
    </row>
    <row r="34" spans="2:133" ht="11.25" customHeight="1" x14ac:dyDescent="0.15">
      <c r="B34" s="620" t="s">
        <v>321</v>
      </c>
      <c r="C34" s="621"/>
      <c r="D34" s="621"/>
      <c r="E34" s="621"/>
      <c r="F34" s="621"/>
      <c r="G34" s="621"/>
      <c r="H34" s="621"/>
      <c r="I34" s="621"/>
      <c r="J34" s="621"/>
      <c r="K34" s="621"/>
      <c r="L34" s="621"/>
      <c r="M34" s="621"/>
      <c r="N34" s="621"/>
      <c r="O34" s="621"/>
      <c r="P34" s="621"/>
      <c r="Q34" s="622"/>
      <c r="R34" s="623">
        <v>327142</v>
      </c>
      <c r="S34" s="624"/>
      <c r="T34" s="624"/>
      <c r="U34" s="624"/>
      <c r="V34" s="624"/>
      <c r="W34" s="624"/>
      <c r="X34" s="624"/>
      <c r="Y34" s="625"/>
      <c r="Z34" s="626">
        <v>0.8</v>
      </c>
      <c r="AA34" s="626"/>
      <c r="AB34" s="626"/>
      <c r="AC34" s="626"/>
      <c r="AD34" s="627" t="s">
        <v>244</v>
      </c>
      <c r="AE34" s="627"/>
      <c r="AF34" s="627"/>
      <c r="AG34" s="627"/>
      <c r="AH34" s="627"/>
      <c r="AI34" s="627"/>
      <c r="AJ34" s="627"/>
      <c r="AK34" s="627"/>
      <c r="AL34" s="628" t="s">
        <v>244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5534958</v>
      </c>
      <c r="CS34" s="624"/>
      <c r="CT34" s="624"/>
      <c r="CU34" s="624"/>
      <c r="CV34" s="624"/>
      <c r="CW34" s="624"/>
      <c r="CX34" s="624"/>
      <c r="CY34" s="625"/>
      <c r="CZ34" s="628">
        <v>13.3</v>
      </c>
      <c r="DA34" s="656"/>
      <c r="DB34" s="656"/>
      <c r="DC34" s="658"/>
      <c r="DD34" s="632">
        <v>3947318</v>
      </c>
      <c r="DE34" s="624"/>
      <c r="DF34" s="624"/>
      <c r="DG34" s="624"/>
      <c r="DH34" s="624"/>
      <c r="DI34" s="624"/>
      <c r="DJ34" s="624"/>
      <c r="DK34" s="625"/>
      <c r="DL34" s="632">
        <v>2690948</v>
      </c>
      <c r="DM34" s="624"/>
      <c r="DN34" s="624"/>
      <c r="DO34" s="624"/>
      <c r="DP34" s="624"/>
      <c r="DQ34" s="624"/>
      <c r="DR34" s="624"/>
      <c r="DS34" s="624"/>
      <c r="DT34" s="624"/>
      <c r="DU34" s="624"/>
      <c r="DV34" s="625"/>
      <c r="DW34" s="628">
        <v>11.9</v>
      </c>
      <c r="DX34" s="656"/>
      <c r="DY34" s="656"/>
      <c r="DZ34" s="656"/>
      <c r="EA34" s="656"/>
      <c r="EB34" s="656"/>
      <c r="EC34" s="657"/>
    </row>
    <row r="35" spans="2:133" ht="11.25" customHeight="1" x14ac:dyDescent="0.15">
      <c r="B35" s="620" t="s">
        <v>323</v>
      </c>
      <c r="C35" s="621"/>
      <c r="D35" s="621"/>
      <c r="E35" s="621"/>
      <c r="F35" s="621"/>
      <c r="G35" s="621"/>
      <c r="H35" s="621"/>
      <c r="I35" s="621"/>
      <c r="J35" s="621"/>
      <c r="K35" s="621"/>
      <c r="L35" s="621"/>
      <c r="M35" s="621"/>
      <c r="N35" s="621"/>
      <c r="O35" s="621"/>
      <c r="P35" s="621"/>
      <c r="Q35" s="622"/>
      <c r="R35" s="623">
        <v>273553</v>
      </c>
      <c r="S35" s="624"/>
      <c r="T35" s="624"/>
      <c r="U35" s="624"/>
      <c r="V35" s="624"/>
      <c r="W35" s="624"/>
      <c r="X35" s="624"/>
      <c r="Y35" s="625"/>
      <c r="Z35" s="626">
        <v>0.6</v>
      </c>
      <c r="AA35" s="626"/>
      <c r="AB35" s="626"/>
      <c r="AC35" s="626"/>
      <c r="AD35" s="627" t="s">
        <v>244</v>
      </c>
      <c r="AE35" s="627"/>
      <c r="AF35" s="627"/>
      <c r="AG35" s="627"/>
      <c r="AH35" s="627"/>
      <c r="AI35" s="627"/>
      <c r="AJ35" s="627"/>
      <c r="AK35" s="627"/>
      <c r="AL35" s="628" t="s">
        <v>132</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197799</v>
      </c>
      <c r="CS35" s="654"/>
      <c r="CT35" s="654"/>
      <c r="CU35" s="654"/>
      <c r="CV35" s="654"/>
      <c r="CW35" s="654"/>
      <c r="CX35" s="654"/>
      <c r="CY35" s="655"/>
      <c r="CZ35" s="628">
        <v>0.5</v>
      </c>
      <c r="DA35" s="656"/>
      <c r="DB35" s="656"/>
      <c r="DC35" s="658"/>
      <c r="DD35" s="632">
        <v>193786</v>
      </c>
      <c r="DE35" s="654"/>
      <c r="DF35" s="654"/>
      <c r="DG35" s="654"/>
      <c r="DH35" s="654"/>
      <c r="DI35" s="654"/>
      <c r="DJ35" s="654"/>
      <c r="DK35" s="655"/>
      <c r="DL35" s="632">
        <v>193786</v>
      </c>
      <c r="DM35" s="654"/>
      <c r="DN35" s="654"/>
      <c r="DO35" s="654"/>
      <c r="DP35" s="654"/>
      <c r="DQ35" s="654"/>
      <c r="DR35" s="654"/>
      <c r="DS35" s="654"/>
      <c r="DT35" s="654"/>
      <c r="DU35" s="654"/>
      <c r="DV35" s="655"/>
      <c r="DW35" s="628">
        <v>0.9</v>
      </c>
      <c r="DX35" s="656"/>
      <c r="DY35" s="656"/>
      <c r="DZ35" s="656"/>
      <c r="EA35" s="656"/>
      <c r="EB35" s="656"/>
      <c r="EC35" s="657"/>
    </row>
    <row r="36" spans="2:133" ht="11.25" customHeight="1" x14ac:dyDescent="0.15">
      <c r="B36" s="620" t="s">
        <v>327</v>
      </c>
      <c r="C36" s="621"/>
      <c r="D36" s="621"/>
      <c r="E36" s="621"/>
      <c r="F36" s="621"/>
      <c r="G36" s="621"/>
      <c r="H36" s="621"/>
      <c r="I36" s="621"/>
      <c r="J36" s="621"/>
      <c r="K36" s="621"/>
      <c r="L36" s="621"/>
      <c r="M36" s="621"/>
      <c r="N36" s="621"/>
      <c r="O36" s="621"/>
      <c r="P36" s="621"/>
      <c r="Q36" s="622"/>
      <c r="R36" s="623">
        <v>2154207</v>
      </c>
      <c r="S36" s="624"/>
      <c r="T36" s="624"/>
      <c r="U36" s="624"/>
      <c r="V36" s="624"/>
      <c r="W36" s="624"/>
      <c r="X36" s="624"/>
      <c r="Y36" s="625"/>
      <c r="Z36" s="626">
        <v>5</v>
      </c>
      <c r="AA36" s="626"/>
      <c r="AB36" s="626"/>
      <c r="AC36" s="626"/>
      <c r="AD36" s="627" t="s">
        <v>244</v>
      </c>
      <c r="AE36" s="627"/>
      <c r="AF36" s="627"/>
      <c r="AG36" s="627"/>
      <c r="AH36" s="627"/>
      <c r="AI36" s="627"/>
      <c r="AJ36" s="627"/>
      <c r="AK36" s="627"/>
      <c r="AL36" s="628" t="s">
        <v>132</v>
      </c>
      <c r="AM36" s="629"/>
      <c r="AN36" s="629"/>
      <c r="AO36" s="630"/>
      <c r="AP36" s="222"/>
      <c r="AQ36" s="685" t="s">
        <v>328</v>
      </c>
      <c r="AR36" s="686"/>
      <c r="AS36" s="686"/>
      <c r="AT36" s="686"/>
      <c r="AU36" s="686"/>
      <c r="AV36" s="686"/>
      <c r="AW36" s="686"/>
      <c r="AX36" s="686"/>
      <c r="AY36" s="687"/>
      <c r="AZ36" s="612">
        <v>6624345</v>
      </c>
      <c r="BA36" s="613"/>
      <c r="BB36" s="613"/>
      <c r="BC36" s="613"/>
      <c r="BD36" s="613"/>
      <c r="BE36" s="613"/>
      <c r="BF36" s="688"/>
      <c r="BG36" s="609" t="s">
        <v>329</v>
      </c>
      <c r="BH36" s="610"/>
      <c r="BI36" s="610"/>
      <c r="BJ36" s="610"/>
      <c r="BK36" s="610"/>
      <c r="BL36" s="610"/>
      <c r="BM36" s="610"/>
      <c r="BN36" s="610"/>
      <c r="BO36" s="610"/>
      <c r="BP36" s="610"/>
      <c r="BQ36" s="610"/>
      <c r="BR36" s="610"/>
      <c r="BS36" s="610"/>
      <c r="BT36" s="610"/>
      <c r="BU36" s="611"/>
      <c r="BV36" s="612">
        <v>15078</v>
      </c>
      <c r="BW36" s="613"/>
      <c r="BX36" s="613"/>
      <c r="BY36" s="613"/>
      <c r="BZ36" s="613"/>
      <c r="CA36" s="613"/>
      <c r="CB36" s="688"/>
      <c r="CD36" s="620" t="s">
        <v>330</v>
      </c>
      <c r="CE36" s="621"/>
      <c r="CF36" s="621"/>
      <c r="CG36" s="621"/>
      <c r="CH36" s="621"/>
      <c r="CI36" s="621"/>
      <c r="CJ36" s="621"/>
      <c r="CK36" s="621"/>
      <c r="CL36" s="621"/>
      <c r="CM36" s="621"/>
      <c r="CN36" s="621"/>
      <c r="CO36" s="621"/>
      <c r="CP36" s="621"/>
      <c r="CQ36" s="622"/>
      <c r="CR36" s="623">
        <v>4964078</v>
      </c>
      <c r="CS36" s="624"/>
      <c r="CT36" s="624"/>
      <c r="CU36" s="624"/>
      <c r="CV36" s="624"/>
      <c r="CW36" s="624"/>
      <c r="CX36" s="624"/>
      <c r="CY36" s="625"/>
      <c r="CZ36" s="628">
        <v>11.9</v>
      </c>
      <c r="DA36" s="656"/>
      <c r="DB36" s="656"/>
      <c r="DC36" s="658"/>
      <c r="DD36" s="632">
        <v>4609467</v>
      </c>
      <c r="DE36" s="624"/>
      <c r="DF36" s="624"/>
      <c r="DG36" s="624"/>
      <c r="DH36" s="624"/>
      <c r="DI36" s="624"/>
      <c r="DJ36" s="624"/>
      <c r="DK36" s="625"/>
      <c r="DL36" s="632">
        <v>3573774</v>
      </c>
      <c r="DM36" s="624"/>
      <c r="DN36" s="624"/>
      <c r="DO36" s="624"/>
      <c r="DP36" s="624"/>
      <c r="DQ36" s="624"/>
      <c r="DR36" s="624"/>
      <c r="DS36" s="624"/>
      <c r="DT36" s="624"/>
      <c r="DU36" s="624"/>
      <c r="DV36" s="625"/>
      <c r="DW36" s="628">
        <v>15.7</v>
      </c>
      <c r="DX36" s="656"/>
      <c r="DY36" s="656"/>
      <c r="DZ36" s="656"/>
      <c r="EA36" s="656"/>
      <c r="EB36" s="656"/>
      <c r="EC36" s="657"/>
    </row>
    <row r="37" spans="2:133" ht="11.25" customHeight="1" x14ac:dyDescent="0.15">
      <c r="B37" s="620" t="s">
        <v>331</v>
      </c>
      <c r="C37" s="621"/>
      <c r="D37" s="621"/>
      <c r="E37" s="621"/>
      <c r="F37" s="621"/>
      <c r="G37" s="621"/>
      <c r="H37" s="621"/>
      <c r="I37" s="621"/>
      <c r="J37" s="621"/>
      <c r="K37" s="621"/>
      <c r="L37" s="621"/>
      <c r="M37" s="621"/>
      <c r="N37" s="621"/>
      <c r="O37" s="621"/>
      <c r="P37" s="621"/>
      <c r="Q37" s="622"/>
      <c r="R37" s="623">
        <v>2618265</v>
      </c>
      <c r="S37" s="624"/>
      <c r="T37" s="624"/>
      <c r="U37" s="624"/>
      <c r="V37" s="624"/>
      <c r="W37" s="624"/>
      <c r="X37" s="624"/>
      <c r="Y37" s="625"/>
      <c r="Z37" s="626">
        <v>6.1</v>
      </c>
      <c r="AA37" s="626"/>
      <c r="AB37" s="626"/>
      <c r="AC37" s="626"/>
      <c r="AD37" s="627">
        <v>10427</v>
      </c>
      <c r="AE37" s="627"/>
      <c r="AF37" s="627"/>
      <c r="AG37" s="627"/>
      <c r="AH37" s="627"/>
      <c r="AI37" s="627"/>
      <c r="AJ37" s="627"/>
      <c r="AK37" s="627"/>
      <c r="AL37" s="628">
        <v>0</v>
      </c>
      <c r="AM37" s="629"/>
      <c r="AN37" s="629"/>
      <c r="AO37" s="630"/>
      <c r="AQ37" s="689" t="s">
        <v>332</v>
      </c>
      <c r="AR37" s="690"/>
      <c r="AS37" s="690"/>
      <c r="AT37" s="690"/>
      <c r="AU37" s="690"/>
      <c r="AV37" s="690"/>
      <c r="AW37" s="690"/>
      <c r="AX37" s="690"/>
      <c r="AY37" s="691"/>
      <c r="AZ37" s="623">
        <v>2513456</v>
      </c>
      <c r="BA37" s="624"/>
      <c r="BB37" s="624"/>
      <c r="BC37" s="624"/>
      <c r="BD37" s="654"/>
      <c r="BE37" s="654"/>
      <c r="BF37" s="680"/>
      <c r="BG37" s="620" t="s">
        <v>333</v>
      </c>
      <c r="BH37" s="621"/>
      <c r="BI37" s="621"/>
      <c r="BJ37" s="621"/>
      <c r="BK37" s="621"/>
      <c r="BL37" s="621"/>
      <c r="BM37" s="621"/>
      <c r="BN37" s="621"/>
      <c r="BO37" s="621"/>
      <c r="BP37" s="621"/>
      <c r="BQ37" s="621"/>
      <c r="BR37" s="621"/>
      <c r="BS37" s="621"/>
      <c r="BT37" s="621"/>
      <c r="BU37" s="622"/>
      <c r="BV37" s="623">
        <v>-147107</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4691</v>
      </c>
      <c r="CS37" s="654"/>
      <c r="CT37" s="654"/>
      <c r="CU37" s="654"/>
      <c r="CV37" s="654"/>
      <c r="CW37" s="654"/>
      <c r="CX37" s="654"/>
      <c r="CY37" s="655"/>
      <c r="CZ37" s="628">
        <v>0</v>
      </c>
      <c r="DA37" s="656"/>
      <c r="DB37" s="656"/>
      <c r="DC37" s="658"/>
      <c r="DD37" s="632">
        <v>4691</v>
      </c>
      <c r="DE37" s="654"/>
      <c r="DF37" s="654"/>
      <c r="DG37" s="654"/>
      <c r="DH37" s="654"/>
      <c r="DI37" s="654"/>
      <c r="DJ37" s="654"/>
      <c r="DK37" s="655"/>
      <c r="DL37" s="632">
        <v>4691</v>
      </c>
      <c r="DM37" s="654"/>
      <c r="DN37" s="654"/>
      <c r="DO37" s="654"/>
      <c r="DP37" s="654"/>
      <c r="DQ37" s="654"/>
      <c r="DR37" s="654"/>
      <c r="DS37" s="654"/>
      <c r="DT37" s="654"/>
      <c r="DU37" s="654"/>
      <c r="DV37" s="655"/>
      <c r="DW37" s="628">
        <v>0</v>
      </c>
      <c r="DX37" s="656"/>
      <c r="DY37" s="656"/>
      <c r="DZ37" s="656"/>
      <c r="EA37" s="656"/>
      <c r="EB37" s="656"/>
      <c r="EC37" s="657"/>
    </row>
    <row r="38" spans="2:133" ht="11.25" customHeight="1" x14ac:dyDescent="0.15">
      <c r="B38" s="620" t="s">
        <v>335</v>
      </c>
      <c r="C38" s="621"/>
      <c r="D38" s="621"/>
      <c r="E38" s="621"/>
      <c r="F38" s="621"/>
      <c r="G38" s="621"/>
      <c r="H38" s="621"/>
      <c r="I38" s="621"/>
      <c r="J38" s="621"/>
      <c r="K38" s="621"/>
      <c r="L38" s="621"/>
      <c r="M38" s="621"/>
      <c r="N38" s="621"/>
      <c r="O38" s="621"/>
      <c r="P38" s="621"/>
      <c r="Q38" s="622"/>
      <c r="R38" s="623">
        <v>3221044</v>
      </c>
      <c r="S38" s="624"/>
      <c r="T38" s="624"/>
      <c r="U38" s="624"/>
      <c r="V38" s="624"/>
      <c r="W38" s="624"/>
      <c r="X38" s="624"/>
      <c r="Y38" s="625"/>
      <c r="Z38" s="626">
        <v>7.5</v>
      </c>
      <c r="AA38" s="626"/>
      <c r="AB38" s="626"/>
      <c r="AC38" s="626"/>
      <c r="AD38" s="627" t="s">
        <v>132</v>
      </c>
      <c r="AE38" s="627"/>
      <c r="AF38" s="627"/>
      <c r="AG38" s="627"/>
      <c r="AH38" s="627"/>
      <c r="AI38" s="627"/>
      <c r="AJ38" s="627"/>
      <c r="AK38" s="627"/>
      <c r="AL38" s="628" t="s">
        <v>132</v>
      </c>
      <c r="AM38" s="629"/>
      <c r="AN38" s="629"/>
      <c r="AO38" s="630"/>
      <c r="AQ38" s="689" t="s">
        <v>336</v>
      </c>
      <c r="AR38" s="690"/>
      <c r="AS38" s="690"/>
      <c r="AT38" s="690"/>
      <c r="AU38" s="690"/>
      <c r="AV38" s="690"/>
      <c r="AW38" s="690"/>
      <c r="AX38" s="690"/>
      <c r="AY38" s="691"/>
      <c r="AZ38" s="623">
        <v>523281</v>
      </c>
      <c r="BA38" s="624"/>
      <c r="BB38" s="624"/>
      <c r="BC38" s="624"/>
      <c r="BD38" s="654"/>
      <c r="BE38" s="654"/>
      <c r="BF38" s="680"/>
      <c r="BG38" s="620" t="s">
        <v>337</v>
      </c>
      <c r="BH38" s="621"/>
      <c r="BI38" s="621"/>
      <c r="BJ38" s="621"/>
      <c r="BK38" s="621"/>
      <c r="BL38" s="621"/>
      <c r="BM38" s="621"/>
      <c r="BN38" s="621"/>
      <c r="BO38" s="621"/>
      <c r="BP38" s="621"/>
      <c r="BQ38" s="621"/>
      <c r="BR38" s="621"/>
      <c r="BS38" s="621"/>
      <c r="BT38" s="621"/>
      <c r="BU38" s="622"/>
      <c r="BV38" s="623">
        <v>11334</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3388408</v>
      </c>
      <c r="CS38" s="624"/>
      <c r="CT38" s="624"/>
      <c r="CU38" s="624"/>
      <c r="CV38" s="624"/>
      <c r="CW38" s="624"/>
      <c r="CX38" s="624"/>
      <c r="CY38" s="625"/>
      <c r="CZ38" s="628">
        <v>8.1</v>
      </c>
      <c r="DA38" s="656"/>
      <c r="DB38" s="656"/>
      <c r="DC38" s="658"/>
      <c r="DD38" s="632">
        <v>2694080</v>
      </c>
      <c r="DE38" s="624"/>
      <c r="DF38" s="624"/>
      <c r="DG38" s="624"/>
      <c r="DH38" s="624"/>
      <c r="DI38" s="624"/>
      <c r="DJ38" s="624"/>
      <c r="DK38" s="625"/>
      <c r="DL38" s="632">
        <v>2380399</v>
      </c>
      <c r="DM38" s="624"/>
      <c r="DN38" s="624"/>
      <c r="DO38" s="624"/>
      <c r="DP38" s="624"/>
      <c r="DQ38" s="624"/>
      <c r="DR38" s="624"/>
      <c r="DS38" s="624"/>
      <c r="DT38" s="624"/>
      <c r="DU38" s="624"/>
      <c r="DV38" s="625"/>
      <c r="DW38" s="628">
        <v>10.5</v>
      </c>
      <c r="DX38" s="656"/>
      <c r="DY38" s="656"/>
      <c r="DZ38" s="656"/>
      <c r="EA38" s="656"/>
      <c r="EB38" s="656"/>
      <c r="EC38" s="657"/>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244</v>
      </c>
      <c r="AA39" s="626"/>
      <c r="AB39" s="626"/>
      <c r="AC39" s="626"/>
      <c r="AD39" s="627" t="s">
        <v>132</v>
      </c>
      <c r="AE39" s="627"/>
      <c r="AF39" s="627"/>
      <c r="AG39" s="627"/>
      <c r="AH39" s="627"/>
      <c r="AI39" s="627"/>
      <c r="AJ39" s="627"/>
      <c r="AK39" s="627"/>
      <c r="AL39" s="628" t="s">
        <v>132</v>
      </c>
      <c r="AM39" s="629"/>
      <c r="AN39" s="629"/>
      <c r="AO39" s="630"/>
      <c r="AQ39" s="689" t="s">
        <v>340</v>
      </c>
      <c r="AR39" s="690"/>
      <c r="AS39" s="690"/>
      <c r="AT39" s="690"/>
      <c r="AU39" s="690"/>
      <c r="AV39" s="690"/>
      <c r="AW39" s="690"/>
      <c r="AX39" s="690"/>
      <c r="AY39" s="691"/>
      <c r="AZ39" s="623">
        <v>199200</v>
      </c>
      <c r="BA39" s="624"/>
      <c r="BB39" s="624"/>
      <c r="BC39" s="624"/>
      <c r="BD39" s="654"/>
      <c r="BE39" s="654"/>
      <c r="BF39" s="680"/>
      <c r="BG39" s="620" t="s">
        <v>341</v>
      </c>
      <c r="BH39" s="621"/>
      <c r="BI39" s="621"/>
      <c r="BJ39" s="621"/>
      <c r="BK39" s="621"/>
      <c r="BL39" s="621"/>
      <c r="BM39" s="621"/>
      <c r="BN39" s="621"/>
      <c r="BO39" s="621"/>
      <c r="BP39" s="621"/>
      <c r="BQ39" s="621"/>
      <c r="BR39" s="621"/>
      <c r="BS39" s="621"/>
      <c r="BT39" s="621"/>
      <c r="BU39" s="622"/>
      <c r="BV39" s="623">
        <v>17154</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2888060</v>
      </c>
      <c r="CS39" s="654"/>
      <c r="CT39" s="654"/>
      <c r="CU39" s="654"/>
      <c r="CV39" s="654"/>
      <c r="CW39" s="654"/>
      <c r="CX39" s="654"/>
      <c r="CY39" s="655"/>
      <c r="CZ39" s="628">
        <v>6.9</v>
      </c>
      <c r="DA39" s="656"/>
      <c r="DB39" s="656"/>
      <c r="DC39" s="658"/>
      <c r="DD39" s="632">
        <v>2077252</v>
      </c>
      <c r="DE39" s="654"/>
      <c r="DF39" s="654"/>
      <c r="DG39" s="654"/>
      <c r="DH39" s="654"/>
      <c r="DI39" s="654"/>
      <c r="DJ39" s="654"/>
      <c r="DK39" s="655"/>
      <c r="DL39" s="632" t="s">
        <v>132</v>
      </c>
      <c r="DM39" s="654"/>
      <c r="DN39" s="654"/>
      <c r="DO39" s="654"/>
      <c r="DP39" s="654"/>
      <c r="DQ39" s="654"/>
      <c r="DR39" s="654"/>
      <c r="DS39" s="654"/>
      <c r="DT39" s="654"/>
      <c r="DU39" s="654"/>
      <c r="DV39" s="655"/>
      <c r="DW39" s="628" t="s">
        <v>132</v>
      </c>
      <c r="DX39" s="656"/>
      <c r="DY39" s="656"/>
      <c r="DZ39" s="656"/>
      <c r="EA39" s="656"/>
      <c r="EB39" s="656"/>
      <c r="EC39" s="657"/>
    </row>
    <row r="40" spans="2:133" ht="11.25" customHeight="1" x14ac:dyDescent="0.15">
      <c r="B40" s="620" t="s">
        <v>343</v>
      </c>
      <c r="C40" s="621"/>
      <c r="D40" s="621"/>
      <c r="E40" s="621"/>
      <c r="F40" s="621"/>
      <c r="G40" s="621"/>
      <c r="H40" s="621"/>
      <c r="I40" s="621"/>
      <c r="J40" s="621"/>
      <c r="K40" s="621"/>
      <c r="L40" s="621"/>
      <c r="M40" s="621"/>
      <c r="N40" s="621"/>
      <c r="O40" s="621"/>
      <c r="P40" s="621"/>
      <c r="Q40" s="622"/>
      <c r="R40" s="623">
        <v>455244</v>
      </c>
      <c r="S40" s="624"/>
      <c r="T40" s="624"/>
      <c r="U40" s="624"/>
      <c r="V40" s="624"/>
      <c r="W40" s="624"/>
      <c r="X40" s="624"/>
      <c r="Y40" s="625"/>
      <c r="Z40" s="626">
        <v>1.1000000000000001</v>
      </c>
      <c r="AA40" s="626"/>
      <c r="AB40" s="626"/>
      <c r="AC40" s="626"/>
      <c r="AD40" s="627" t="s">
        <v>132</v>
      </c>
      <c r="AE40" s="627"/>
      <c r="AF40" s="627"/>
      <c r="AG40" s="627"/>
      <c r="AH40" s="627"/>
      <c r="AI40" s="627"/>
      <c r="AJ40" s="627"/>
      <c r="AK40" s="627"/>
      <c r="AL40" s="628" t="s">
        <v>244</v>
      </c>
      <c r="AM40" s="629"/>
      <c r="AN40" s="629"/>
      <c r="AO40" s="630"/>
      <c r="AQ40" s="689" t="s">
        <v>344</v>
      </c>
      <c r="AR40" s="690"/>
      <c r="AS40" s="690"/>
      <c r="AT40" s="690"/>
      <c r="AU40" s="690"/>
      <c r="AV40" s="690"/>
      <c r="AW40" s="690"/>
      <c r="AX40" s="690"/>
      <c r="AY40" s="691"/>
      <c r="AZ40" s="623" t="s">
        <v>132</v>
      </c>
      <c r="BA40" s="624"/>
      <c r="BB40" s="624"/>
      <c r="BC40" s="624"/>
      <c r="BD40" s="654"/>
      <c r="BE40" s="654"/>
      <c r="BF40" s="680"/>
      <c r="BG40" s="669" t="s">
        <v>345</v>
      </c>
      <c r="BH40" s="670"/>
      <c r="BI40" s="670"/>
      <c r="BJ40" s="670"/>
      <c r="BK40" s="670"/>
      <c r="BL40" s="223"/>
      <c r="BM40" s="621" t="s">
        <v>346</v>
      </c>
      <c r="BN40" s="621"/>
      <c r="BO40" s="621"/>
      <c r="BP40" s="621"/>
      <c r="BQ40" s="621"/>
      <c r="BR40" s="621"/>
      <c r="BS40" s="621"/>
      <c r="BT40" s="621"/>
      <c r="BU40" s="622"/>
      <c r="BV40" s="623">
        <v>97</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493590</v>
      </c>
      <c r="CS40" s="624"/>
      <c r="CT40" s="624"/>
      <c r="CU40" s="624"/>
      <c r="CV40" s="624"/>
      <c r="CW40" s="624"/>
      <c r="CX40" s="624"/>
      <c r="CY40" s="625"/>
      <c r="CZ40" s="628">
        <v>1.2</v>
      </c>
      <c r="DA40" s="656"/>
      <c r="DB40" s="656"/>
      <c r="DC40" s="658"/>
      <c r="DD40" s="632" t="s">
        <v>132</v>
      </c>
      <c r="DE40" s="624"/>
      <c r="DF40" s="624"/>
      <c r="DG40" s="624"/>
      <c r="DH40" s="624"/>
      <c r="DI40" s="624"/>
      <c r="DJ40" s="624"/>
      <c r="DK40" s="625"/>
      <c r="DL40" s="632" t="s">
        <v>244</v>
      </c>
      <c r="DM40" s="624"/>
      <c r="DN40" s="624"/>
      <c r="DO40" s="624"/>
      <c r="DP40" s="624"/>
      <c r="DQ40" s="624"/>
      <c r="DR40" s="624"/>
      <c r="DS40" s="624"/>
      <c r="DT40" s="624"/>
      <c r="DU40" s="624"/>
      <c r="DV40" s="625"/>
      <c r="DW40" s="628" t="s">
        <v>132</v>
      </c>
      <c r="DX40" s="656"/>
      <c r="DY40" s="656"/>
      <c r="DZ40" s="656"/>
      <c r="EA40" s="656"/>
      <c r="EB40" s="656"/>
      <c r="EC40" s="657"/>
    </row>
    <row r="41" spans="2:133" ht="11.25" customHeight="1" x14ac:dyDescent="0.15">
      <c r="B41" s="644" t="s">
        <v>348</v>
      </c>
      <c r="C41" s="645"/>
      <c r="D41" s="645"/>
      <c r="E41" s="645"/>
      <c r="F41" s="645"/>
      <c r="G41" s="645"/>
      <c r="H41" s="645"/>
      <c r="I41" s="645"/>
      <c r="J41" s="645"/>
      <c r="K41" s="645"/>
      <c r="L41" s="645"/>
      <c r="M41" s="645"/>
      <c r="N41" s="645"/>
      <c r="O41" s="645"/>
      <c r="P41" s="645"/>
      <c r="Q41" s="646"/>
      <c r="R41" s="698">
        <v>42925358</v>
      </c>
      <c r="S41" s="699"/>
      <c r="T41" s="699"/>
      <c r="U41" s="699"/>
      <c r="V41" s="699"/>
      <c r="W41" s="699"/>
      <c r="X41" s="699"/>
      <c r="Y41" s="700"/>
      <c r="Z41" s="701">
        <v>100</v>
      </c>
      <c r="AA41" s="701"/>
      <c r="AB41" s="701"/>
      <c r="AC41" s="701"/>
      <c r="AD41" s="702">
        <v>22243328</v>
      </c>
      <c r="AE41" s="702"/>
      <c r="AF41" s="702"/>
      <c r="AG41" s="702"/>
      <c r="AH41" s="702"/>
      <c r="AI41" s="702"/>
      <c r="AJ41" s="702"/>
      <c r="AK41" s="702"/>
      <c r="AL41" s="703">
        <v>100</v>
      </c>
      <c r="AM41" s="683"/>
      <c r="AN41" s="683"/>
      <c r="AO41" s="704"/>
      <c r="AQ41" s="689" t="s">
        <v>349</v>
      </c>
      <c r="AR41" s="690"/>
      <c r="AS41" s="690"/>
      <c r="AT41" s="690"/>
      <c r="AU41" s="690"/>
      <c r="AV41" s="690"/>
      <c r="AW41" s="690"/>
      <c r="AX41" s="690"/>
      <c r="AY41" s="691"/>
      <c r="AZ41" s="623">
        <v>897399</v>
      </c>
      <c r="BA41" s="624"/>
      <c r="BB41" s="624"/>
      <c r="BC41" s="624"/>
      <c r="BD41" s="654"/>
      <c r="BE41" s="654"/>
      <c r="BF41" s="680"/>
      <c r="BG41" s="669"/>
      <c r="BH41" s="670"/>
      <c r="BI41" s="670"/>
      <c r="BJ41" s="670"/>
      <c r="BK41" s="670"/>
      <c r="BL41" s="223"/>
      <c r="BM41" s="621" t="s">
        <v>350</v>
      </c>
      <c r="BN41" s="621"/>
      <c r="BO41" s="621"/>
      <c r="BP41" s="621"/>
      <c r="BQ41" s="621"/>
      <c r="BR41" s="621"/>
      <c r="BS41" s="621"/>
      <c r="BT41" s="621"/>
      <c r="BU41" s="622"/>
      <c r="BV41" s="623" t="s">
        <v>244</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132</v>
      </c>
      <c r="CS41" s="654"/>
      <c r="CT41" s="654"/>
      <c r="CU41" s="654"/>
      <c r="CV41" s="654"/>
      <c r="CW41" s="654"/>
      <c r="CX41" s="654"/>
      <c r="CY41" s="655"/>
      <c r="CZ41" s="628" t="s">
        <v>244</v>
      </c>
      <c r="DA41" s="656"/>
      <c r="DB41" s="656"/>
      <c r="DC41" s="658"/>
      <c r="DD41" s="632" t="s">
        <v>244</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352</v>
      </c>
      <c r="AR42" s="706"/>
      <c r="AS42" s="706"/>
      <c r="AT42" s="706"/>
      <c r="AU42" s="706"/>
      <c r="AV42" s="706"/>
      <c r="AW42" s="706"/>
      <c r="AX42" s="706"/>
      <c r="AY42" s="707"/>
      <c r="AZ42" s="698">
        <v>2491009</v>
      </c>
      <c r="BA42" s="699"/>
      <c r="BB42" s="699"/>
      <c r="BC42" s="699"/>
      <c r="BD42" s="682"/>
      <c r="BE42" s="682"/>
      <c r="BF42" s="684"/>
      <c r="BG42" s="671"/>
      <c r="BH42" s="672"/>
      <c r="BI42" s="672"/>
      <c r="BJ42" s="672"/>
      <c r="BK42" s="672"/>
      <c r="BL42" s="224"/>
      <c r="BM42" s="645" t="s">
        <v>353</v>
      </c>
      <c r="BN42" s="645"/>
      <c r="BO42" s="645"/>
      <c r="BP42" s="645"/>
      <c r="BQ42" s="645"/>
      <c r="BR42" s="645"/>
      <c r="BS42" s="645"/>
      <c r="BT42" s="645"/>
      <c r="BU42" s="646"/>
      <c r="BV42" s="698">
        <v>400</v>
      </c>
      <c r="BW42" s="699"/>
      <c r="BX42" s="699"/>
      <c r="BY42" s="699"/>
      <c r="BZ42" s="699"/>
      <c r="CA42" s="699"/>
      <c r="CB42" s="708"/>
      <c r="CD42" s="620" t="s">
        <v>354</v>
      </c>
      <c r="CE42" s="621"/>
      <c r="CF42" s="621"/>
      <c r="CG42" s="621"/>
      <c r="CH42" s="621"/>
      <c r="CI42" s="621"/>
      <c r="CJ42" s="621"/>
      <c r="CK42" s="621"/>
      <c r="CL42" s="621"/>
      <c r="CM42" s="621"/>
      <c r="CN42" s="621"/>
      <c r="CO42" s="621"/>
      <c r="CP42" s="621"/>
      <c r="CQ42" s="622"/>
      <c r="CR42" s="623">
        <v>5078740</v>
      </c>
      <c r="CS42" s="654"/>
      <c r="CT42" s="654"/>
      <c r="CU42" s="654"/>
      <c r="CV42" s="654"/>
      <c r="CW42" s="654"/>
      <c r="CX42" s="654"/>
      <c r="CY42" s="655"/>
      <c r="CZ42" s="628">
        <v>12.2</v>
      </c>
      <c r="DA42" s="656"/>
      <c r="DB42" s="656"/>
      <c r="DC42" s="658"/>
      <c r="DD42" s="632">
        <v>1146045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155639</v>
      </c>
      <c r="CS43" s="654"/>
      <c r="CT43" s="654"/>
      <c r="CU43" s="654"/>
      <c r="CV43" s="654"/>
      <c r="CW43" s="654"/>
      <c r="CX43" s="654"/>
      <c r="CY43" s="655"/>
      <c r="CZ43" s="628">
        <v>0.4</v>
      </c>
      <c r="DA43" s="656"/>
      <c r="DB43" s="656"/>
      <c r="DC43" s="658"/>
      <c r="DD43" s="632">
        <v>133561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358</v>
      </c>
      <c r="CG44" s="621"/>
      <c r="CH44" s="621"/>
      <c r="CI44" s="621"/>
      <c r="CJ44" s="621"/>
      <c r="CK44" s="621"/>
      <c r="CL44" s="621"/>
      <c r="CM44" s="621"/>
      <c r="CN44" s="621"/>
      <c r="CO44" s="621"/>
      <c r="CP44" s="621"/>
      <c r="CQ44" s="622"/>
      <c r="CR44" s="623">
        <v>5078740</v>
      </c>
      <c r="CS44" s="624"/>
      <c r="CT44" s="624"/>
      <c r="CU44" s="624"/>
      <c r="CV44" s="624"/>
      <c r="CW44" s="624"/>
      <c r="CX44" s="624"/>
      <c r="CY44" s="625"/>
      <c r="CZ44" s="628">
        <v>12.2</v>
      </c>
      <c r="DA44" s="629"/>
      <c r="DB44" s="629"/>
      <c r="DC44" s="635"/>
      <c r="DD44" s="632">
        <v>1146045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360</v>
      </c>
      <c r="CG45" s="621"/>
      <c r="CH45" s="621"/>
      <c r="CI45" s="621"/>
      <c r="CJ45" s="621"/>
      <c r="CK45" s="621"/>
      <c r="CL45" s="621"/>
      <c r="CM45" s="621"/>
      <c r="CN45" s="621"/>
      <c r="CO45" s="621"/>
      <c r="CP45" s="621"/>
      <c r="CQ45" s="622"/>
      <c r="CR45" s="623">
        <v>531692</v>
      </c>
      <c r="CS45" s="654"/>
      <c r="CT45" s="654"/>
      <c r="CU45" s="654"/>
      <c r="CV45" s="654"/>
      <c r="CW45" s="654"/>
      <c r="CX45" s="654"/>
      <c r="CY45" s="655"/>
      <c r="CZ45" s="628">
        <v>1.3</v>
      </c>
      <c r="DA45" s="656"/>
      <c r="DB45" s="656"/>
      <c r="DC45" s="658"/>
      <c r="DD45" s="632">
        <v>67399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361</v>
      </c>
      <c r="CG46" s="621"/>
      <c r="CH46" s="621"/>
      <c r="CI46" s="621"/>
      <c r="CJ46" s="621"/>
      <c r="CK46" s="621"/>
      <c r="CL46" s="621"/>
      <c r="CM46" s="621"/>
      <c r="CN46" s="621"/>
      <c r="CO46" s="621"/>
      <c r="CP46" s="621"/>
      <c r="CQ46" s="622"/>
      <c r="CR46" s="623">
        <v>4536702</v>
      </c>
      <c r="CS46" s="624"/>
      <c r="CT46" s="624"/>
      <c r="CU46" s="624"/>
      <c r="CV46" s="624"/>
      <c r="CW46" s="624"/>
      <c r="CX46" s="624"/>
      <c r="CY46" s="625"/>
      <c r="CZ46" s="628">
        <v>10.9</v>
      </c>
      <c r="DA46" s="629"/>
      <c r="DB46" s="629"/>
      <c r="DC46" s="635"/>
      <c r="DD46" s="632">
        <v>1078200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362</v>
      </c>
      <c r="CG47" s="621"/>
      <c r="CH47" s="621"/>
      <c r="CI47" s="621"/>
      <c r="CJ47" s="621"/>
      <c r="CK47" s="621"/>
      <c r="CL47" s="621"/>
      <c r="CM47" s="621"/>
      <c r="CN47" s="621"/>
      <c r="CO47" s="621"/>
      <c r="CP47" s="621"/>
      <c r="CQ47" s="622"/>
      <c r="CR47" s="623" t="s">
        <v>132</v>
      </c>
      <c r="CS47" s="654"/>
      <c r="CT47" s="654"/>
      <c r="CU47" s="654"/>
      <c r="CV47" s="654"/>
      <c r="CW47" s="654"/>
      <c r="CX47" s="654"/>
      <c r="CY47" s="655"/>
      <c r="CZ47" s="628" t="s">
        <v>132</v>
      </c>
      <c r="DA47" s="656"/>
      <c r="DB47" s="656"/>
      <c r="DC47" s="658"/>
      <c r="DD47" s="632" t="s">
        <v>132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363</v>
      </c>
      <c r="CG48" s="621"/>
      <c r="CH48" s="621"/>
      <c r="CI48" s="621"/>
      <c r="CJ48" s="621"/>
      <c r="CK48" s="621"/>
      <c r="CL48" s="621"/>
      <c r="CM48" s="621"/>
      <c r="CN48" s="621"/>
      <c r="CO48" s="621"/>
      <c r="CP48" s="621"/>
      <c r="CQ48" s="622"/>
      <c r="CR48" s="623" t="s">
        <v>132</v>
      </c>
      <c r="CS48" s="624"/>
      <c r="CT48" s="624"/>
      <c r="CU48" s="624"/>
      <c r="CV48" s="624"/>
      <c r="CW48" s="624"/>
      <c r="CX48" s="624"/>
      <c r="CY48" s="625"/>
      <c r="CZ48" s="628" t="s">
        <v>132</v>
      </c>
      <c r="DA48" s="629"/>
      <c r="DB48" s="629"/>
      <c r="DC48" s="635"/>
      <c r="DD48" s="632" t="s">
        <v>244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364</v>
      </c>
      <c r="CE49" s="645"/>
      <c r="CF49" s="645"/>
      <c r="CG49" s="645"/>
      <c r="CH49" s="645"/>
      <c r="CI49" s="645"/>
      <c r="CJ49" s="645"/>
      <c r="CK49" s="645"/>
      <c r="CL49" s="645"/>
      <c r="CM49" s="645"/>
      <c r="CN49" s="645"/>
      <c r="CO49" s="645"/>
      <c r="CP49" s="645"/>
      <c r="CQ49" s="646"/>
      <c r="CR49" s="698">
        <v>41578969</v>
      </c>
      <c r="CS49" s="682"/>
      <c r="CT49" s="682"/>
      <c r="CU49" s="682"/>
      <c r="CV49" s="682"/>
      <c r="CW49" s="682"/>
      <c r="CX49" s="682"/>
      <c r="CY49" s="711"/>
      <c r="CZ49" s="703">
        <v>100</v>
      </c>
      <c r="DA49" s="712"/>
      <c r="DB49" s="712"/>
      <c r="DC49" s="713"/>
      <c r="DD49" s="714">
        <v>26428163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mPznFIqTT0tibM9sZ+NhjZ1Srqh9cAGas0SF0l4veUMjP21U5KWTnxSBz5kOMV+uD9xinblBBnlrao8uEc9og==" saltValue="zIcb/heF0NotEEK84DPqh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365</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366</v>
      </c>
      <c r="DK2" s="737"/>
      <c r="DL2" s="737"/>
      <c r="DM2" s="737"/>
      <c r="DN2" s="737"/>
      <c r="DO2" s="738"/>
      <c r="DP2" s="228"/>
      <c r="DQ2" s="736" t="s">
        <v>367</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368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369</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370</v>
      </c>
      <c r="B5" s="730"/>
      <c r="C5" s="730"/>
      <c r="D5" s="730"/>
      <c r="E5" s="730"/>
      <c r="F5" s="730"/>
      <c r="G5" s="730"/>
      <c r="H5" s="730"/>
      <c r="I5" s="730"/>
      <c r="J5" s="730"/>
      <c r="K5" s="730"/>
      <c r="L5" s="730"/>
      <c r="M5" s="730"/>
      <c r="N5" s="730"/>
      <c r="O5" s="730"/>
      <c r="P5" s="731"/>
      <c r="Q5" s="725" t="s">
        <v>371</v>
      </c>
      <c r="R5" s="721"/>
      <c r="S5" s="721"/>
      <c r="T5" s="721"/>
      <c r="U5" s="722"/>
      <c r="V5" s="725" t="s">
        <v>372</v>
      </c>
      <c r="W5" s="721"/>
      <c r="X5" s="721"/>
      <c r="Y5" s="721"/>
      <c r="Z5" s="722"/>
      <c r="AA5" s="725" t="s">
        <v>373</v>
      </c>
      <c r="AB5" s="721"/>
      <c r="AC5" s="721"/>
      <c r="AD5" s="721"/>
      <c r="AE5" s="721"/>
      <c r="AF5" s="741" t="s">
        <v>374</v>
      </c>
      <c r="AG5" s="721"/>
      <c r="AH5" s="721"/>
      <c r="AI5" s="721"/>
      <c r="AJ5" s="727"/>
      <c r="AK5" s="721" t="s">
        <v>375</v>
      </c>
      <c r="AL5" s="721"/>
      <c r="AM5" s="721"/>
      <c r="AN5" s="721"/>
      <c r="AO5" s="722"/>
      <c r="AP5" s="725" t="s">
        <v>376</v>
      </c>
      <c r="AQ5" s="721"/>
      <c r="AR5" s="721"/>
      <c r="AS5" s="721"/>
      <c r="AT5" s="722"/>
      <c r="AU5" s="725" t="s">
        <v>377</v>
      </c>
      <c r="AV5" s="721"/>
      <c r="AW5" s="721"/>
      <c r="AX5" s="721"/>
      <c r="AY5" s="727"/>
      <c r="AZ5" s="232"/>
      <c r="BA5" s="232"/>
      <c r="BB5" s="232"/>
      <c r="BC5" s="232"/>
      <c r="BD5" s="232"/>
      <c r="BE5" s="233"/>
      <c r="BF5" s="233"/>
      <c r="BG5" s="233"/>
      <c r="BH5" s="233"/>
      <c r="BI5" s="233"/>
      <c r="BJ5" s="233"/>
      <c r="BK5" s="233"/>
      <c r="BL5" s="233"/>
      <c r="BM5" s="233"/>
      <c r="BN5" s="233"/>
      <c r="BO5" s="233"/>
      <c r="BP5" s="233"/>
      <c r="BQ5" s="729" t="s">
        <v>378</v>
      </c>
      <c r="BR5" s="730"/>
      <c r="BS5" s="730"/>
      <c r="BT5" s="730"/>
      <c r="BU5" s="730"/>
      <c r="BV5" s="730"/>
      <c r="BW5" s="730"/>
      <c r="BX5" s="730"/>
      <c r="BY5" s="730"/>
      <c r="BZ5" s="730"/>
      <c r="CA5" s="730"/>
      <c r="CB5" s="730"/>
      <c r="CC5" s="730"/>
      <c r="CD5" s="730"/>
      <c r="CE5" s="730"/>
      <c r="CF5" s="730"/>
      <c r="CG5" s="731"/>
      <c r="CH5" s="725" t="s">
        <v>379</v>
      </c>
      <c r="CI5" s="721"/>
      <c r="CJ5" s="721"/>
      <c r="CK5" s="721"/>
      <c r="CL5" s="722"/>
      <c r="CM5" s="725" t="s">
        <v>380</v>
      </c>
      <c r="CN5" s="721"/>
      <c r="CO5" s="721"/>
      <c r="CP5" s="721"/>
      <c r="CQ5" s="722"/>
      <c r="CR5" s="725" t="s">
        <v>381</v>
      </c>
      <c r="CS5" s="721"/>
      <c r="CT5" s="721"/>
      <c r="CU5" s="721"/>
      <c r="CV5" s="722"/>
      <c r="CW5" s="725" t="s">
        <v>382</v>
      </c>
      <c r="CX5" s="721"/>
      <c r="CY5" s="721"/>
      <c r="CZ5" s="721"/>
      <c r="DA5" s="722"/>
      <c r="DB5" s="725" t="s">
        <v>383</v>
      </c>
      <c r="DC5" s="721"/>
      <c r="DD5" s="721"/>
      <c r="DE5" s="721"/>
      <c r="DF5" s="722"/>
      <c r="DG5" s="774" t="s">
        <v>384</v>
      </c>
      <c r="DH5" s="775"/>
      <c r="DI5" s="775"/>
      <c r="DJ5" s="775"/>
      <c r="DK5" s="776"/>
      <c r="DL5" s="774" t="s">
        <v>385</v>
      </c>
      <c r="DM5" s="775"/>
      <c r="DN5" s="775"/>
      <c r="DO5" s="775"/>
      <c r="DP5" s="776"/>
      <c r="DQ5" s="725" t="s">
        <v>386</v>
      </c>
      <c r="DR5" s="721"/>
      <c r="DS5" s="721"/>
      <c r="DT5" s="721"/>
      <c r="DU5" s="722"/>
      <c r="DV5" s="725" t="s">
        <v>377</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387</v>
      </c>
      <c r="C7" s="761"/>
      <c r="D7" s="761"/>
      <c r="E7" s="761"/>
      <c r="F7" s="761"/>
      <c r="G7" s="761"/>
      <c r="H7" s="761"/>
      <c r="I7" s="761"/>
      <c r="J7" s="761"/>
      <c r="K7" s="761"/>
      <c r="L7" s="761"/>
      <c r="M7" s="761"/>
      <c r="N7" s="761"/>
      <c r="O7" s="761"/>
      <c r="P7" s="762"/>
      <c r="Q7" s="763">
        <v>40622</v>
      </c>
      <c r="R7" s="764"/>
      <c r="S7" s="764"/>
      <c r="T7" s="764"/>
      <c r="U7" s="764"/>
      <c r="V7" s="764">
        <v>39276</v>
      </c>
      <c r="W7" s="764"/>
      <c r="X7" s="764"/>
      <c r="Y7" s="764"/>
      <c r="Z7" s="764"/>
      <c r="AA7" s="764">
        <v>1346</v>
      </c>
      <c r="AB7" s="764"/>
      <c r="AC7" s="764"/>
      <c r="AD7" s="764"/>
      <c r="AE7" s="765"/>
      <c r="AF7" s="766">
        <v>1291</v>
      </c>
      <c r="AG7" s="767"/>
      <c r="AH7" s="767"/>
      <c r="AI7" s="767"/>
      <c r="AJ7" s="768"/>
      <c r="AK7" s="769">
        <v>282</v>
      </c>
      <c r="AL7" s="770"/>
      <c r="AM7" s="770"/>
      <c r="AN7" s="770"/>
      <c r="AO7" s="770"/>
      <c r="AP7" s="770">
        <v>45742</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586</v>
      </c>
      <c r="BT7" s="747"/>
      <c r="BU7" s="747"/>
      <c r="BV7" s="747"/>
      <c r="BW7" s="747"/>
      <c r="BX7" s="747"/>
      <c r="BY7" s="747"/>
      <c r="BZ7" s="747"/>
      <c r="CA7" s="747"/>
      <c r="CB7" s="747"/>
      <c r="CC7" s="747"/>
      <c r="CD7" s="747"/>
      <c r="CE7" s="747"/>
      <c r="CF7" s="747"/>
      <c r="CG7" s="773"/>
      <c r="CH7" s="743">
        <v>-11</v>
      </c>
      <c r="CI7" s="744"/>
      <c r="CJ7" s="744"/>
      <c r="CK7" s="744"/>
      <c r="CL7" s="745"/>
      <c r="CM7" s="743">
        <v>131</v>
      </c>
      <c r="CN7" s="744"/>
      <c r="CO7" s="744"/>
      <c r="CP7" s="744"/>
      <c r="CQ7" s="745"/>
      <c r="CR7" s="743">
        <v>105</v>
      </c>
      <c r="CS7" s="744"/>
      <c r="CT7" s="744"/>
      <c r="CU7" s="744"/>
      <c r="CV7" s="745"/>
      <c r="CW7" s="743">
        <v>6</v>
      </c>
      <c r="CX7" s="744"/>
      <c r="CY7" s="744"/>
      <c r="CZ7" s="744"/>
      <c r="DA7" s="745"/>
      <c r="DB7" s="743" t="s">
        <v>524</v>
      </c>
      <c r="DC7" s="744"/>
      <c r="DD7" s="744"/>
      <c r="DE7" s="744"/>
      <c r="DF7" s="745"/>
      <c r="DG7" s="743" t="s">
        <v>524</v>
      </c>
      <c r="DH7" s="744"/>
      <c r="DI7" s="744"/>
      <c r="DJ7" s="744"/>
      <c r="DK7" s="745"/>
      <c r="DL7" s="743" t="s">
        <v>524</v>
      </c>
      <c r="DM7" s="744"/>
      <c r="DN7" s="744"/>
      <c r="DO7" s="744"/>
      <c r="DP7" s="745"/>
      <c r="DQ7" s="743" t="s">
        <v>524</v>
      </c>
      <c r="DR7" s="744"/>
      <c r="DS7" s="744"/>
      <c r="DT7" s="744"/>
      <c r="DU7" s="745"/>
      <c r="DV7" s="746"/>
      <c r="DW7" s="747"/>
      <c r="DX7" s="747"/>
      <c r="DY7" s="747"/>
      <c r="DZ7" s="748"/>
      <c r="EA7" s="234"/>
    </row>
    <row r="8" spans="1:131" s="235" customFormat="1" ht="26.25" customHeight="1" x14ac:dyDescent="0.15">
      <c r="A8" s="238">
        <v>2</v>
      </c>
      <c r="B8" s="749" t="s">
        <v>388</v>
      </c>
      <c r="C8" s="750"/>
      <c r="D8" s="750"/>
      <c r="E8" s="750"/>
      <c r="F8" s="750"/>
      <c r="G8" s="750"/>
      <c r="H8" s="750"/>
      <c r="I8" s="750"/>
      <c r="J8" s="750"/>
      <c r="K8" s="750"/>
      <c r="L8" s="750"/>
      <c r="M8" s="750"/>
      <c r="N8" s="750"/>
      <c r="O8" s="750"/>
      <c r="P8" s="751"/>
      <c r="Q8" s="752">
        <v>2599</v>
      </c>
      <c r="R8" s="753"/>
      <c r="S8" s="753"/>
      <c r="T8" s="753"/>
      <c r="U8" s="753"/>
      <c r="V8" s="753">
        <v>2599</v>
      </c>
      <c r="W8" s="753"/>
      <c r="X8" s="753"/>
      <c r="Y8" s="753"/>
      <c r="Z8" s="753"/>
      <c r="AA8" s="753" t="s">
        <v>524</v>
      </c>
      <c r="AB8" s="753"/>
      <c r="AC8" s="753"/>
      <c r="AD8" s="753"/>
      <c r="AE8" s="754"/>
      <c r="AF8" s="755" t="s">
        <v>524</v>
      </c>
      <c r="AG8" s="756"/>
      <c r="AH8" s="756"/>
      <c r="AI8" s="756"/>
      <c r="AJ8" s="757"/>
      <c r="AK8" s="758">
        <v>251</v>
      </c>
      <c r="AL8" s="759"/>
      <c r="AM8" s="759"/>
      <c r="AN8" s="759"/>
      <c r="AO8" s="759"/>
      <c r="AP8" s="759" t="s">
        <v>524</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587</v>
      </c>
      <c r="BT8" s="783"/>
      <c r="BU8" s="783"/>
      <c r="BV8" s="783"/>
      <c r="BW8" s="783"/>
      <c r="BX8" s="783"/>
      <c r="BY8" s="783"/>
      <c r="BZ8" s="783"/>
      <c r="CA8" s="783"/>
      <c r="CB8" s="783"/>
      <c r="CC8" s="783"/>
      <c r="CD8" s="783"/>
      <c r="CE8" s="783"/>
      <c r="CF8" s="783"/>
      <c r="CG8" s="784"/>
      <c r="CH8" s="785">
        <v>-1</v>
      </c>
      <c r="CI8" s="786"/>
      <c r="CJ8" s="786"/>
      <c r="CK8" s="786"/>
      <c r="CL8" s="787"/>
      <c r="CM8" s="785">
        <v>110</v>
      </c>
      <c r="CN8" s="786"/>
      <c r="CO8" s="786"/>
      <c r="CP8" s="786"/>
      <c r="CQ8" s="787"/>
      <c r="CR8" s="785">
        <v>60</v>
      </c>
      <c r="CS8" s="786"/>
      <c r="CT8" s="786"/>
      <c r="CU8" s="786"/>
      <c r="CV8" s="787"/>
      <c r="CW8" s="785">
        <v>11</v>
      </c>
      <c r="CX8" s="786"/>
      <c r="CY8" s="786"/>
      <c r="CZ8" s="786"/>
      <c r="DA8" s="787"/>
      <c r="DB8" s="785" t="s">
        <v>524</v>
      </c>
      <c r="DC8" s="786"/>
      <c r="DD8" s="786"/>
      <c r="DE8" s="786"/>
      <c r="DF8" s="787"/>
      <c r="DG8" s="785" t="s">
        <v>524</v>
      </c>
      <c r="DH8" s="786"/>
      <c r="DI8" s="786"/>
      <c r="DJ8" s="786"/>
      <c r="DK8" s="787"/>
      <c r="DL8" s="785" t="s">
        <v>524</v>
      </c>
      <c r="DM8" s="786"/>
      <c r="DN8" s="786"/>
      <c r="DO8" s="786"/>
      <c r="DP8" s="787"/>
      <c r="DQ8" s="785" t="s">
        <v>524</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42961</v>
      </c>
      <c r="R23" s="793"/>
      <c r="S23" s="793"/>
      <c r="T23" s="793"/>
      <c r="U23" s="793"/>
      <c r="V23" s="793">
        <v>41615</v>
      </c>
      <c r="W23" s="793"/>
      <c r="X23" s="793"/>
      <c r="Y23" s="793"/>
      <c r="Z23" s="793"/>
      <c r="AA23" s="793">
        <v>1346</v>
      </c>
      <c r="AB23" s="793"/>
      <c r="AC23" s="793"/>
      <c r="AD23" s="793"/>
      <c r="AE23" s="794"/>
      <c r="AF23" s="795">
        <v>1291</v>
      </c>
      <c r="AG23" s="793"/>
      <c r="AH23" s="793"/>
      <c r="AI23" s="793"/>
      <c r="AJ23" s="796"/>
      <c r="AK23" s="797"/>
      <c r="AL23" s="798"/>
      <c r="AM23" s="798"/>
      <c r="AN23" s="798"/>
      <c r="AO23" s="798"/>
      <c r="AP23" s="793">
        <v>45742</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370</v>
      </c>
      <c r="B26" s="730"/>
      <c r="C26" s="730"/>
      <c r="D26" s="730"/>
      <c r="E26" s="730"/>
      <c r="F26" s="730"/>
      <c r="G26" s="730"/>
      <c r="H26" s="730"/>
      <c r="I26" s="730"/>
      <c r="J26" s="730"/>
      <c r="K26" s="730"/>
      <c r="L26" s="730"/>
      <c r="M26" s="730"/>
      <c r="N26" s="730"/>
      <c r="O26" s="730"/>
      <c r="P26" s="731"/>
      <c r="Q26" s="725" t="s">
        <v>395</v>
      </c>
      <c r="R26" s="721"/>
      <c r="S26" s="721"/>
      <c r="T26" s="721"/>
      <c r="U26" s="722"/>
      <c r="V26" s="725" t="s">
        <v>396</v>
      </c>
      <c r="W26" s="721"/>
      <c r="X26" s="721"/>
      <c r="Y26" s="721"/>
      <c r="Z26" s="722"/>
      <c r="AA26" s="725" t="s">
        <v>397</v>
      </c>
      <c r="AB26" s="721"/>
      <c r="AC26" s="721"/>
      <c r="AD26" s="721"/>
      <c r="AE26" s="721"/>
      <c r="AF26" s="814" t="s">
        <v>398</v>
      </c>
      <c r="AG26" s="815"/>
      <c r="AH26" s="815"/>
      <c r="AI26" s="815"/>
      <c r="AJ26" s="816"/>
      <c r="AK26" s="721" t="s">
        <v>399</v>
      </c>
      <c r="AL26" s="721"/>
      <c r="AM26" s="721"/>
      <c r="AN26" s="721"/>
      <c r="AO26" s="722"/>
      <c r="AP26" s="725" t="s">
        <v>400</v>
      </c>
      <c r="AQ26" s="721"/>
      <c r="AR26" s="721"/>
      <c r="AS26" s="721"/>
      <c r="AT26" s="722"/>
      <c r="AU26" s="725" t="s">
        <v>401</v>
      </c>
      <c r="AV26" s="721"/>
      <c r="AW26" s="721"/>
      <c r="AX26" s="721"/>
      <c r="AY26" s="722"/>
      <c r="AZ26" s="725" t="s">
        <v>402</v>
      </c>
      <c r="BA26" s="721"/>
      <c r="BB26" s="721"/>
      <c r="BC26" s="721"/>
      <c r="BD26" s="722"/>
      <c r="BE26" s="725" t="s">
        <v>377</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403</v>
      </c>
      <c r="C28" s="761"/>
      <c r="D28" s="761"/>
      <c r="E28" s="761"/>
      <c r="F28" s="761"/>
      <c r="G28" s="761"/>
      <c r="H28" s="761"/>
      <c r="I28" s="761"/>
      <c r="J28" s="761"/>
      <c r="K28" s="761"/>
      <c r="L28" s="761"/>
      <c r="M28" s="761"/>
      <c r="N28" s="761"/>
      <c r="O28" s="761"/>
      <c r="P28" s="762"/>
      <c r="Q28" s="822">
        <v>9849</v>
      </c>
      <c r="R28" s="823"/>
      <c r="S28" s="823"/>
      <c r="T28" s="823"/>
      <c r="U28" s="823"/>
      <c r="V28" s="823">
        <v>9834</v>
      </c>
      <c r="W28" s="823"/>
      <c r="X28" s="823"/>
      <c r="Y28" s="823"/>
      <c r="Z28" s="823"/>
      <c r="AA28" s="823">
        <v>15</v>
      </c>
      <c r="AB28" s="823"/>
      <c r="AC28" s="823"/>
      <c r="AD28" s="823"/>
      <c r="AE28" s="824"/>
      <c r="AF28" s="825">
        <v>15</v>
      </c>
      <c r="AG28" s="823"/>
      <c r="AH28" s="823"/>
      <c r="AI28" s="823"/>
      <c r="AJ28" s="826"/>
      <c r="AK28" s="827">
        <v>1013</v>
      </c>
      <c r="AL28" s="828"/>
      <c r="AM28" s="828"/>
      <c r="AN28" s="828"/>
      <c r="AO28" s="828"/>
      <c r="AP28" s="828" t="s">
        <v>524</v>
      </c>
      <c r="AQ28" s="828"/>
      <c r="AR28" s="828"/>
      <c r="AS28" s="828"/>
      <c r="AT28" s="828"/>
      <c r="AU28" s="828" t="s">
        <v>524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404</v>
      </c>
      <c r="C29" s="750"/>
      <c r="D29" s="750"/>
      <c r="E29" s="750"/>
      <c r="F29" s="750"/>
      <c r="G29" s="750"/>
      <c r="H29" s="750"/>
      <c r="I29" s="750"/>
      <c r="J29" s="750"/>
      <c r="K29" s="750"/>
      <c r="L29" s="750"/>
      <c r="M29" s="750"/>
      <c r="N29" s="750"/>
      <c r="O29" s="750"/>
      <c r="P29" s="751"/>
      <c r="Q29" s="752">
        <v>7710</v>
      </c>
      <c r="R29" s="753"/>
      <c r="S29" s="753"/>
      <c r="T29" s="753"/>
      <c r="U29" s="753"/>
      <c r="V29" s="753">
        <v>7525</v>
      </c>
      <c r="W29" s="753"/>
      <c r="X29" s="753"/>
      <c r="Y29" s="753"/>
      <c r="Z29" s="753"/>
      <c r="AA29" s="753">
        <v>185</v>
      </c>
      <c r="AB29" s="753"/>
      <c r="AC29" s="753"/>
      <c r="AD29" s="753"/>
      <c r="AE29" s="754"/>
      <c r="AF29" s="755">
        <v>185</v>
      </c>
      <c r="AG29" s="756"/>
      <c r="AH29" s="756"/>
      <c r="AI29" s="756"/>
      <c r="AJ29" s="757"/>
      <c r="AK29" s="834">
        <v>1267</v>
      </c>
      <c r="AL29" s="830"/>
      <c r="AM29" s="830"/>
      <c r="AN29" s="830"/>
      <c r="AO29" s="830"/>
      <c r="AP29" s="830" t="s">
        <v>524</v>
      </c>
      <c r="AQ29" s="830"/>
      <c r="AR29" s="830"/>
      <c r="AS29" s="830"/>
      <c r="AT29" s="830"/>
      <c r="AU29" s="830" t="s">
        <v>524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405</v>
      </c>
      <c r="C30" s="750"/>
      <c r="D30" s="750"/>
      <c r="E30" s="750"/>
      <c r="F30" s="750"/>
      <c r="G30" s="750"/>
      <c r="H30" s="750"/>
      <c r="I30" s="750"/>
      <c r="J30" s="750"/>
      <c r="K30" s="750"/>
      <c r="L30" s="750"/>
      <c r="M30" s="750"/>
      <c r="N30" s="750"/>
      <c r="O30" s="750"/>
      <c r="P30" s="751"/>
      <c r="Q30" s="752">
        <v>1431</v>
      </c>
      <c r="R30" s="753"/>
      <c r="S30" s="753"/>
      <c r="T30" s="753"/>
      <c r="U30" s="753"/>
      <c r="V30" s="753">
        <v>1394</v>
      </c>
      <c r="W30" s="753"/>
      <c r="X30" s="753"/>
      <c r="Y30" s="753"/>
      <c r="Z30" s="753"/>
      <c r="AA30" s="753">
        <v>37</v>
      </c>
      <c r="AB30" s="753"/>
      <c r="AC30" s="753"/>
      <c r="AD30" s="753"/>
      <c r="AE30" s="754"/>
      <c r="AF30" s="755">
        <v>37</v>
      </c>
      <c r="AG30" s="756"/>
      <c r="AH30" s="756"/>
      <c r="AI30" s="756"/>
      <c r="AJ30" s="757"/>
      <c r="AK30" s="834">
        <v>294</v>
      </c>
      <c r="AL30" s="830"/>
      <c r="AM30" s="830"/>
      <c r="AN30" s="830"/>
      <c r="AO30" s="830"/>
      <c r="AP30" s="830" t="s">
        <v>524</v>
      </c>
      <c r="AQ30" s="830"/>
      <c r="AR30" s="830"/>
      <c r="AS30" s="830"/>
      <c r="AT30" s="830"/>
      <c r="AU30" s="830" t="s">
        <v>524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406</v>
      </c>
      <c r="C31" s="750"/>
      <c r="D31" s="750"/>
      <c r="E31" s="750"/>
      <c r="F31" s="750"/>
      <c r="G31" s="750"/>
      <c r="H31" s="750"/>
      <c r="I31" s="750"/>
      <c r="J31" s="750"/>
      <c r="K31" s="750"/>
      <c r="L31" s="750"/>
      <c r="M31" s="750"/>
      <c r="N31" s="750"/>
      <c r="O31" s="750"/>
      <c r="P31" s="751"/>
      <c r="Q31" s="752">
        <v>1371</v>
      </c>
      <c r="R31" s="753"/>
      <c r="S31" s="753"/>
      <c r="T31" s="753"/>
      <c r="U31" s="753"/>
      <c r="V31" s="753">
        <v>1235</v>
      </c>
      <c r="W31" s="753"/>
      <c r="X31" s="753"/>
      <c r="Y31" s="753"/>
      <c r="Z31" s="753"/>
      <c r="AA31" s="753">
        <v>136</v>
      </c>
      <c r="AB31" s="753"/>
      <c r="AC31" s="753"/>
      <c r="AD31" s="753"/>
      <c r="AE31" s="754"/>
      <c r="AF31" s="755">
        <v>570</v>
      </c>
      <c r="AG31" s="756"/>
      <c r="AH31" s="756"/>
      <c r="AI31" s="756"/>
      <c r="AJ31" s="757"/>
      <c r="AK31" s="834">
        <v>199</v>
      </c>
      <c r="AL31" s="830"/>
      <c r="AM31" s="830"/>
      <c r="AN31" s="830"/>
      <c r="AO31" s="830"/>
      <c r="AP31" s="830">
        <v>4227</v>
      </c>
      <c r="AQ31" s="830"/>
      <c r="AR31" s="830"/>
      <c r="AS31" s="830"/>
      <c r="AT31" s="830"/>
      <c r="AU31" s="830">
        <v>38</v>
      </c>
      <c r="AV31" s="830"/>
      <c r="AW31" s="830"/>
      <c r="AX31" s="830"/>
      <c r="AY31" s="830"/>
      <c r="AZ31" s="831" t="s">
        <v>524</v>
      </c>
      <c r="BA31" s="831"/>
      <c r="BB31" s="831"/>
      <c r="BC31" s="831"/>
      <c r="BD31" s="831"/>
      <c r="BE31" s="832" t="s">
        <v>407</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408</v>
      </c>
      <c r="C32" s="750"/>
      <c r="D32" s="750"/>
      <c r="E32" s="750"/>
      <c r="F32" s="750"/>
      <c r="G32" s="750"/>
      <c r="H32" s="750"/>
      <c r="I32" s="750"/>
      <c r="J32" s="750"/>
      <c r="K32" s="750"/>
      <c r="L32" s="750"/>
      <c r="M32" s="750"/>
      <c r="N32" s="750"/>
      <c r="O32" s="750"/>
      <c r="P32" s="751"/>
      <c r="Q32" s="752">
        <v>216</v>
      </c>
      <c r="R32" s="753"/>
      <c r="S32" s="753"/>
      <c r="T32" s="753"/>
      <c r="U32" s="753"/>
      <c r="V32" s="753">
        <v>216</v>
      </c>
      <c r="W32" s="753"/>
      <c r="X32" s="753"/>
      <c r="Y32" s="753"/>
      <c r="Z32" s="753"/>
      <c r="AA32" s="753" t="s">
        <v>524</v>
      </c>
      <c r="AB32" s="753"/>
      <c r="AC32" s="753"/>
      <c r="AD32" s="753"/>
      <c r="AE32" s="754"/>
      <c r="AF32" s="755">
        <v>9</v>
      </c>
      <c r="AG32" s="756"/>
      <c r="AH32" s="756"/>
      <c r="AI32" s="756"/>
      <c r="AJ32" s="757"/>
      <c r="AK32" s="834" t="s">
        <v>524</v>
      </c>
      <c r="AL32" s="830"/>
      <c r="AM32" s="830"/>
      <c r="AN32" s="830"/>
      <c r="AO32" s="830"/>
      <c r="AP32" s="830" t="s">
        <v>524</v>
      </c>
      <c r="AQ32" s="830"/>
      <c r="AR32" s="830"/>
      <c r="AS32" s="830"/>
      <c r="AT32" s="830"/>
      <c r="AU32" s="830" t="s">
        <v>524</v>
      </c>
      <c r="AV32" s="830"/>
      <c r="AW32" s="830"/>
      <c r="AX32" s="830"/>
      <c r="AY32" s="830"/>
      <c r="AZ32" s="831" t="s">
        <v>524</v>
      </c>
      <c r="BA32" s="831"/>
      <c r="BB32" s="831"/>
      <c r="BC32" s="831"/>
      <c r="BD32" s="831"/>
      <c r="BE32" s="832" t="s">
        <v>409</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410</v>
      </c>
      <c r="C33" s="750"/>
      <c r="D33" s="750"/>
      <c r="E33" s="750"/>
      <c r="F33" s="750"/>
      <c r="G33" s="750"/>
      <c r="H33" s="750"/>
      <c r="I33" s="750"/>
      <c r="J33" s="750"/>
      <c r="K33" s="750"/>
      <c r="L33" s="750"/>
      <c r="M33" s="750"/>
      <c r="N33" s="750"/>
      <c r="O33" s="750"/>
      <c r="P33" s="751"/>
      <c r="Q33" s="752">
        <v>4390</v>
      </c>
      <c r="R33" s="753"/>
      <c r="S33" s="753"/>
      <c r="T33" s="753"/>
      <c r="U33" s="753"/>
      <c r="V33" s="753">
        <v>3758</v>
      </c>
      <c r="W33" s="753"/>
      <c r="X33" s="753"/>
      <c r="Y33" s="753"/>
      <c r="Z33" s="753"/>
      <c r="AA33" s="753">
        <v>632</v>
      </c>
      <c r="AB33" s="753"/>
      <c r="AC33" s="753"/>
      <c r="AD33" s="753"/>
      <c r="AE33" s="754"/>
      <c r="AF33" s="755">
        <v>653</v>
      </c>
      <c r="AG33" s="756"/>
      <c r="AH33" s="756"/>
      <c r="AI33" s="756"/>
      <c r="AJ33" s="757"/>
      <c r="AK33" s="834">
        <v>2513</v>
      </c>
      <c r="AL33" s="830"/>
      <c r="AM33" s="830"/>
      <c r="AN33" s="830"/>
      <c r="AO33" s="830"/>
      <c r="AP33" s="830">
        <v>25337</v>
      </c>
      <c r="AQ33" s="830"/>
      <c r="AR33" s="830"/>
      <c r="AS33" s="830"/>
      <c r="AT33" s="830"/>
      <c r="AU33" s="830">
        <v>17660</v>
      </c>
      <c r="AV33" s="830"/>
      <c r="AW33" s="830"/>
      <c r="AX33" s="830"/>
      <c r="AY33" s="830"/>
      <c r="AZ33" s="831" t="s">
        <v>524</v>
      </c>
      <c r="BA33" s="831"/>
      <c r="BB33" s="831"/>
      <c r="BC33" s="831"/>
      <c r="BD33" s="831"/>
      <c r="BE33" s="832" t="s">
        <v>411</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412</v>
      </c>
      <c r="C34" s="750"/>
      <c r="D34" s="750"/>
      <c r="E34" s="750"/>
      <c r="F34" s="750"/>
      <c r="G34" s="750"/>
      <c r="H34" s="750"/>
      <c r="I34" s="750"/>
      <c r="J34" s="750"/>
      <c r="K34" s="750"/>
      <c r="L34" s="750"/>
      <c r="M34" s="750"/>
      <c r="N34" s="750"/>
      <c r="O34" s="750"/>
      <c r="P34" s="751"/>
      <c r="Q34" s="752">
        <v>5192</v>
      </c>
      <c r="R34" s="753"/>
      <c r="S34" s="753"/>
      <c r="T34" s="753"/>
      <c r="U34" s="753"/>
      <c r="V34" s="753">
        <v>4979</v>
      </c>
      <c r="W34" s="753"/>
      <c r="X34" s="753"/>
      <c r="Y34" s="753"/>
      <c r="Z34" s="753"/>
      <c r="AA34" s="753">
        <v>213</v>
      </c>
      <c r="AB34" s="753"/>
      <c r="AC34" s="753"/>
      <c r="AD34" s="753"/>
      <c r="AE34" s="754"/>
      <c r="AF34" s="755">
        <v>1049</v>
      </c>
      <c r="AG34" s="756"/>
      <c r="AH34" s="756"/>
      <c r="AI34" s="756"/>
      <c r="AJ34" s="757"/>
      <c r="AK34" s="834">
        <v>523</v>
      </c>
      <c r="AL34" s="830"/>
      <c r="AM34" s="830"/>
      <c r="AN34" s="830"/>
      <c r="AO34" s="830"/>
      <c r="AP34" s="830">
        <v>420</v>
      </c>
      <c r="AQ34" s="830"/>
      <c r="AR34" s="830"/>
      <c r="AS34" s="830"/>
      <c r="AT34" s="830"/>
      <c r="AU34" s="830">
        <v>217</v>
      </c>
      <c r="AV34" s="830"/>
      <c r="AW34" s="830"/>
      <c r="AX34" s="830"/>
      <c r="AY34" s="830"/>
      <c r="AZ34" s="831" t="s">
        <v>524</v>
      </c>
      <c r="BA34" s="831"/>
      <c r="BB34" s="831"/>
      <c r="BC34" s="831"/>
      <c r="BD34" s="831"/>
      <c r="BE34" s="832" t="s">
        <v>413</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390</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2517</v>
      </c>
      <c r="AG63" s="844"/>
      <c r="AH63" s="844"/>
      <c r="AI63" s="844"/>
      <c r="AJ63" s="845"/>
      <c r="AK63" s="846"/>
      <c r="AL63" s="841"/>
      <c r="AM63" s="841"/>
      <c r="AN63" s="841"/>
      <c r="AO63" s="841"/>
      <c r="AP63" s="844">
        <v>29984</v>
      </c>
      <c r="AQ63" s="844"/>
      <c r="AR63" s="844"/>
      <c r="AS63" s="844"/>
      <c r="AT63" s="844"/>
      <c r="AU63" s="844">
        <v>17915</v>
      </c>
      <c r="AV63" s="844"/>
      <c r="AW63" s="844"/>
      <c r="AX63" s="844"/>
      <c r="AY63" s="844"/>
      <c r="AZ63" s="848"/>
      <c r="BA63" s="848"/>
      <c r="BB63" s="848"/>
      <c r="BC63" s="848"/>
      <c r="BD63" s="848"/>
      <c r="BE63" s="849"/>
      <c r="BF63" s="849"/>
      <c r="BG63" s="849"/>
      <c r="BH63" s="849"/>
      <c r="BI63" s="850"/>
      <c r="BJ63" s="851" t="s">
        <v>392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417</v>
      </c>
      <c r="B66" s="730"/>
      <c r="C66" s="730"/>
      <c r="D66" s="730"/>
      <c r="E66" s="730"/>
      <c r="F66" s="730"/>
      <c r="G66" s="730"/>
      <c r="H66" s="730"/>
      <c r="I66" s="730"/>
      <c r="J66" s="730"/>
      <c r="K66" s="730"/>
      <c r="L66" s="730"/>
      <c r="M66" s="730"/>
      <c r="N66" s="730"/>
      <c r="O66" s="730"/>
      <c r="P66" s="731"/>
      <c r="Q66" s="725" t="s">
        <v>418</v>
      </c>
      <c r="R66" s="721"/>
      <c r="S66" s="721"/>
      <c r="T66" s="721"/>
      <c r="U66" s="722"/>
      <c r="V66" s="725" t="s">
        <v>419</v>
      </c>
      <c r="W66" s="721"/>
      <c r="X66" s="721"/>
      <c r="Y66" s="721"/>
      <c r="Z66" s="722"/>
      <c r="AA66" s="725" t="s">
        <v>420</v>
      </c>
      <c r="AB66" s="721"/>
      <c r="AC66" s="721"/>
      <c r="AD66" s="721"/>
      <c r="AE66" s="722"/>
      <c r="AF66" s="854" t="s">
        <v>421</v>
      </c>
      <c r="AG66" s="815"/>
      <c r="AH66" s="815"/>
      <c r="AI66" s="815"/>
      <c r="AJ66" s="855"/>
      <c r="AK66" s="725" t="s">
        <v>422</v>
      </c>
      <c r="AL66" s="730"/>
      <c r="AM66" s="730"/>
      <c r="AN66" s="730"/>
      <c r="AO66" s="731"/>
      <c r="AP66" s="725" t="s">
        <v>423</v>
      </c>
      <c r="AQ66" s="721"/>
      <c r="AR66" s="721"/>
      <c r="AS66" s="721"/>
      <c r="AT66" s="722"/>
      <c r="AU66" s="725" t="s">
        <v>424</v>
      </c>
      <c r="AV66" s="721"/>
      <c r="AW66" s="721"/>
      <c r="AX66" s="721"/>
      <c r="AY66" s="722"/>
      <c r="AZ66" s="725" t="s">
        <v>377</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588</v>
      </c>
      <c r="C68" s="870"/>
      <c r="D68" s="870"/>
      <c r="E68" s="870"/>
      <c r="F68" s="870"/>
      <c r="G68" s="870"/>
      <c r="H68" s="870"/>
      <c r="I68" s="870"/>
      <c r="J68" s="870"/>
      <c r="K68" s="870"/>
      <c r="L68" s="870"/>
      <c r="M68" s="870"/>
      <c r="N68" s="870"/>
      <c r="O68" s="870"/>
      <c r="P68" s="871"/>
      <c r="Q68" s="872">
        <v>11899</v>
      </c>
      <c r="R68" s="866"/>
      <c r="S68" s="866"/>
      <c r="T68" s="866"/>
      <c r="U68" s="866"/>
      <c r="V68" s="866">
        <v>10876</v>
      </c>
      <c r="W68" s="866"/>
      <c r="X68" s="866"/>
      <c r="Y68" s="866"/>
      <c r="Z68" s="866"/>
      <c r="AA68" s="866">
        <v>1023</v>
      </c>
      <c r="AB68" s="866"/>
      <c r="AC68" s="866"/>
      <c r="AD68" s="866"/>
      <c r="AE68" s="866"/>
      <c r="AF68" s="866">
        <v>1023</v>
      </c>
      <c r="AG68" s="866"/>
      <c r="AH68" s="866"/>
      <c r="AI68" s="866"/>
      <c r="AJ68" s="866"/>
      <c r="AK68" s="866" t="s">
        <v>524</v>
      </c>
      <c r="AL68" s="866"/>
      <c r="AM68" s="866"/>
      <c r="AN68" s="866"/>
      <c r="AO68" s="866"/>
      <c r="AP68" s="866" t="s">
        <v>524</v>
      </c>
      <c r="AQ68" s="866"/>
      <c r="AR68" s="866"/>
      <c r="AS68" s="866"/>
      <c r="AT68" s="866"/>
      <c r="AU68" s="866" t="s">
        <v>524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589</v>
      </c>
      <c r="C69" s="874"/>
      <c r="D69" s="874"/>
      <c r="E69" s="874"/>
      <c r="F69" s="874"/>
      <c r="G69" s="874"/>
      <c r="H69" s="874"/>
      <c r="I69" s="874"/>
      <c r="J69" s="874"/>
      <c r="K69" s="874"/>
      <c r="L69" s="874"/>
      <c r="M69" s="874"/>
      <c r="N69" s="874"/>
      <c r="O69" s="874"/>
      <c r="P69" s="875"/>
      <c r="Q69" s="876">
        <v>6</v>
      </c>
      <c r="R69" s="830"/>
      <c r="S69" s="830"/>
      <c r="T69" s="830"/>
      <c r="U69" s="830"/>
      <c r="V69" s="830">
        <v>1</v>
      </c>
      <c r="W69" s="830"/>
      <c r="X69" s="830"/>
      <c r="Y69" s="830"/>
      <c r="Z69" s="830"/>
      <c r="AA69" s="830">
        <v>5</v>
      </c>
      <c r="AB69" s="830"/>
      <c r="AC69" s="830"/>
      <c r="AD69" s="830"/>
      <c r="AE69" s="830"/>
      <c r="AF69" s="830">
        <v>5</v>
      </c>
      <c r="AG69" s="830"/>
      <c r="AH69" s="830"/>
      <c r="AI69" s="830"/>
      <c r="AJ69" s="830"/>
      <c r="AK69" s="830" t="s">
        <v>524</v>
      </c>
      <c r="AL69" s="830"/>
      <c r="AM69" s="830"/>
      <c r="AN69" s="830"/>
      <c r="AO69" s="830"/>
      <c r="AP69" s="830" t="s">
        <v>524</v>
      </c>
      <c r="AQ69" s="830"/>
      <c r="AR69" s="830"/>
      <c r="AS69" s="830"/>
      <c r="AT69" s="830"/>
      <c r="AU69" s="830" t="s">
        <v>524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590</v>
      </c>
      <c r="C70" s="874"/>
      <c r="D70" s="874"/>
      <c r="E70" s="874"/>
      <c r="F70" s="874"/>
      <c r="G70" s="874"/>
      <c r="H70" s="874"/>
      <c r="I70" s="874"/>
      <c r="J70" s="874"/>
      <c r="K70" s="874"/>
      <c r="L70" s="874"/>
      <c r="M70" s="874"/>
      <c r="N70" s="874"/>
      <c r="O70" s="874"/>
      <c r="P70" s="875"/>
      <c r="Q70" s="876">
        <v>561</v>
      </c>
      <c r="R70" s="830"/>
      <c r="S70" s="830"/>
      <c r="T70" s="830"/>
      <c r="U70" s="830"/>
      <c r="V70" s="830">
        <v>328</v>
      </c>
      <c r="W70" s="830"/>
      <c r="X70" s="830"/>
      <c r="Y70" s="830"/>
      <c r="Z70" s="830"/>
      <c r="AA70" s="830">
        <v>233</v>
      </c>
      <c r="AB70" s="830"/>
      <c r="AC70" s="830"/>
      <c r="AD70" s="830"/>
      <c r="AE70" s="830"/>
      <c r="AF70" s="830">
        <v>233</v>
      </c>
      <c r="AG70" s="830"/>
      <c r="AH70" s="830"/>
      <c r="AI70" s="830"/>
      <c r="AJ70" s="830"/>
      <c r="AK70" s="830" t="s">
        <v>524</v>
      </c>
      <c r="AL70" s="830"/>
      <c r="AM70" s="830"/>
      <c r="AN70" s="830"/>
      <c r="AO70" s="830"/>
      <c r="AP70" s="830" t="s">
        <v>524</v>
      </c>
      <c r="AQ70" s="830"/>
      <c r="AR70" s="830"/>
      <c r="AS70" s="830"/>
      <c r="AT70" s="830"/>
      <c r="AU70" s="830" t="s">
        <v>524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591</v>
      </c>
      <c r="C71" s="874"/>
      <c r="D71" s="874"/>
      <c r="E71" s="874"/>
      <c r="F71" s="874"/>
      <c r="G71" s="874"/>
      <c r="H71" s="874"/>
      <c r="I71" s="874"/>
      <c r="J71" s="874"/>
      <c r="K71" s="874"/>
      <c r="L71" s="874"/>
      <c r="M71" s="874"/>
      <c r="N71" s="874"/>
      <c r="O71" s="874"/>
      <c r="P71" s="875"/>
      <c r="Q71" s="876">
        <v>843822</v>
      </c>
      <c r="R71" s="830"/>
      <c r="S71" s="830"/>
      <c r="T71" s="830"/>
      <c r="U71" s="830"/>
      <c r="V71" s="830">
        <v>825694</v>
      </c>
      <c r="W71" s="830"/>
      <c r="X71" s="830"/>
      <c r="Y71" s="830"/>
      <c r="Z71" s="830"/>
      <c r="AA71" s="830">
        <v>18128</v>
      </c>
      <c r="AB71" s="830"/>
      <c r="AC71" s="830"/>
      <c r="AD71" s="830"/>
      <c r="AE71" s="830"/>
      <c r="AF71" s="830">
        <v>18128</v>
      </c>
      <c r="AG71" s="830"/>
      <c r="AH71" s="830"/>
      <c r="AI71" s="830"/>
      <c r="AJ71" s="830"/>
      <c r="AK71" s="830">
        <v>9864</v>
      </c>
      <c r="AL71" s="830"/>
      <c r="AM71" s="830"/>
      <c r="AN71" s="830"/>
      <c r="AO71" s="830"/>
      <c r="AP71" s="830" t="s">
        <v>524</v>
      </c>
      <c r="AQ71" s="830"/>
      <c r="AR71" s="830"/>
      <c r="AS71" s="830"/>
      <c r="AT71" s="830"/>
      <c r="AU71" s="830" t="s">
        <v>524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19389</v>
      </c>
      <c r="AG88" s="844"/>
      <c r="AH88" s="844"/>
      <c r="AI88" s="844"/>
      <c r="AJ88" s="844"/>
      <c r="AK88" s="841"/>
      <c r="AL88" s="841"/>
      <c r="AM88" s="841"/>
      <c r="AN88" s="841"/>
      <c r="AO88" s="841"/>
      <c r="AP88" s="844" t="s">
        <v>524</v>
      </c>
      <c r="AQ88" s="844"/>
      <c r="AR88" s="844"/>
      <c r="AS88" s="844"/>
      <c r="AT88" s="844"/>
      <c r="AU88" s="844" t="s">
        <v>524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165</v>
      </c>
      <c r="CS102" s="852"/>
      <c r="CT102" s="852"/>
      <c r="CU102" s="852"/>
      <c r="CV102" s="891"/>
      <c r="CW102" s="890">
        <v>17</v>
      </c>
      <c r="CX102" s="852"/>
      <c r="CY102" s="852"/>
      <c r="CZ102" s="852"/>
      <c r="DA102" s="891"/>
      <c r="DB102" s="890" t="s">
        <v>524</v>
      </c>
      <c r="DC102" s="852"/>
      <c r="DD102" s="852"/>
      <c r="DE102" s="852"/>
      <c r="DF102" s="891"/>
      <c r="DG102" s="890" t="s">
        <v>524</v>
      </c>
      <c r="DH102" s="852"/>
      <c r="DI102" s="852"/>
      <c r="DJ102" s="852"/>
      <c r="DK102" s="891"/>
      <c r="DL102" s="890" t="s">
        <v>524</v>
      </c>
      <c r="DM102" s="852"/>
      <c r="DN102" s="852"/>
      <c r="DO102" s="852"/>
      <c r="DP102" s="891"/>
      <c r="DQ102" s="890" t="s">
        <v>524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307</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307</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307</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2937673</v>
      </c>
      <c r="AB110" s="900"/>
      <c r="AC110" s="900"/>
      <c r="AD110" s="900"/>
      <c r="AE110" s="901"/>
      <c r="AF110" s="902">
        <v>3090151</v>
      </c>
      <c r="AG110" s="900"/>
      <c r="AH110" s="900"/>
      <c r="AI110" s="900"/>
      <c r="AJ110" s="901"/>
      <c r="AK110" s="902">
        <v>3216420</v>
      </c>
      <c r="AL110" s="900"/>
      <c r="AM110" s="900"/>
      <c r="AN110" s="900"/>
      <c r="AO110" s="901"/>
      <c r="AP110" s="903">
        <v>17.399999999999999</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41314085</v>
      </c>
      <c r="BR110" s="931"/>
      <c r="BS110" s="931"/>
      <c r="BT110" s="931"/>
      <c r="BU110" s="931"/>
      <c r="BV110" s="931">
        <v>45556917</v>
      </c>
      <c r="BW110" s="931"/>
      <c r="BX110" s="931"/>
      <c r="BY110" s="931"/>
      <c r="BZ110" s="931"/>
      <c r="CA110" s="931">
        <v>45742179</v>
      </c>
      <c r="CB110" s="931"/>
      <c r="CC110" s="931"/>
      <c r="CD110" s="931"/>
      <c r="CE110" s="931"/>
      <c r="CF110" s="944">
        <v>247.2</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442</v>
      </c>
      <c r="DH110" s="931"/>
      <c r="DI110" s="931"/>
      <c r="DJ110" s="931"/>
      <c r="DK110" s="931"/>
      <c r="DL110" s="931" t="s">
        <v>442</v>
      </c>
      <c r="DM110" s="931"/>
      <c r="DN110" s="931"/>
      <c r="DO110" s="931"/>
      <c r="DP110" s="931"/>
      <c r="DQ110" s="931" t="s">
        <v>442</v>
      </c>
      <c r="DR110" s="931"/>
      <c r="DS110" s="931"/>
      <c r="DT110" s="931"/>
      <c r="DU110" s="931"/>
      <c r="DV110" s="932" t="s">
        <v>442</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445</v>
      </c>
      <c r="AG111" s="938"/>
      <c r="AH111" s="938"/>
      <c r="AI111" s="938"/>
      <c r="AJ111" s="939"/>
      <c r="AK111" s="940" t="s">
        <v>446</v>
      </c>
      <c r="AL111" s="938"/>
      <c r="AM111" s="938"/>
      <c r="AN111" s="938"/>
      <c r="AO111" s="939"/>
      <c r="AP111" s="941" t="s">
        <v>447</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t="s">
        <v>392</v>
      </c>
      <c r="BR111" s="926"/>
      <c r="BS111" s="926"/>
      <c r="BT111" s="926"/>
      <c r="BU111" s="926"/>
      <c r="BV111" s="926" t="s">
        <v>392</v>
      </c>
      <c r="BW111" s="926"/>
      <c r="BX111" s="926"/>
      <c r="BY111" s="926"/>
      <c r="BZ111" s="926"/>
      <c r="CA111" s="926" t="s">
        <v>446</v>
      </c>
      <c r="CB111" s="926"/>
      <c r="CC111" s="926"/>
      <c r="CD111" s="926"/>
      <c r="CE111" s="926"/>
      <c r="CF111" s="920" t="s">
        <v>132</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450</v>
      </c>
      <c r="DH111" s="926"/>
      <c r="DI111" s="926"/>
      <c r="DJ111" s="926"/>
      <c r="DK111" s="926"/>
      <c r="DL111" s="926" t="s">
        <v>132</v>
      </c>
      <c r="DM111" s="926"/>
      <c r="DN111" s="926"/>
      <c r="DO111" s="926"/>
      <c r="DP111" s="926"/>
      <c r="DQ111" s="926" t="s">
        <v>451</v>
      </c>
      <c r="DR111" s="926"/>
      <c r="DS111" s="926"/>
      <c r="DT111" s="926"/>
      <c r="DU111" s="926"/>
      <c r="DV111" s="927" t="s">
        <v>392</v>
      </c>
      <c r="DW111" s="927"/>
      <c r="DX111" s="927"/>
      <c r="DY111" s="927"/>
      <c r="DZ111" s="928"/>
    </row>
    <row r="112" spans="1:131" s="230" customFormat="1" ht="26.25" customHeight="1" x14ac:dyDescent="0.15">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446</v>
      </c>
      <c r="AB112" s="959"/>
      <c r="AC112" s="959"/>
      <c r="AD112" s="959"/>
      <c r="AE112" s="960"/>
      <c r="AF112" s="961" t="s">
        <v>451</v>
      </c>
      <c r="AG112" s="959"/>
      <c r="AH112" s="959"/>
      <c r="AI112" s="959"/>
      <c r="AJ112" s="960"/>
      <c r="AK112" s="961" t="s">
        <v>454</v>
      </c>
      <c r="AL112" s="959"/>
      <c r="AM112" s="959"/>
      <c r="AN112" s="959"/>
      <c r="AO112" s="960"/>
      <c r="AP112" s="962" t="s">
        <v>392</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21852003</v>
      </c>
      <c r="BR112" s="926"/>
      <c r="BS112" s="926"/>
      <c r="BT112" s="926"/>
      <c r="BU112" s="926"/>
      <c r="BV112" s="926">
        <v>19899294</v>
      </c>
      <c r="BW112" s="926"/>
      <c r="BX112" s="926"/>
      <c r="BY112" s="926"/>
      <c r="BZ112" s="926"/>
      <c r="CA112" s="926">
        <v>17914906</v>
      </c>
      <c r="CB112" s="926"/>
      <c r="CC112" s="926"/>
      <c r="CD112" s="926"/>
      <c r="CE112" s="926"/>
      <c r="CF112" s="920">
        <v>96.8</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392</v>
      </c>
      <c r="DH112" s="926"/>
      <c r="DI112" s="926"/>
      <c r="DJ112" s="926"/>
      <c r="DK112" s="926"/>
      <c r="DL112" s="926" t="s">
        <v>392</v>
      </c>
      <c r="DM112" s="926"/>
      <c r="DN112" s="926"/>
      <c r="DO112" s="926"/>
      <c r="DP112" s="926"/>
      <c r="DQ112" s="926" t="s">
        <v>457</v>
      </c>
      <c r="DR112" s="926"/>
      <c r="DS112" s="926"/>
      <c r="DT112" s="926"/>
      <c r="DU112" s="926"/>
      <c r="DV112" s="927" t="s">
        <v>446</v>
      </c>
      <c r="DW112" s="927"/>
      <c r="DX112" s="927"/>
      <c r="DY112" s="927"/>
      <c r="DZ112" s="928"/>
    </row>
    <row r="113" spans="1:130" s="230" customFormat="1" ht="26.25" customHeight="1" x14ac:dyDescent="0.15">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2087469</v>
      </c>
      <c r="AB113" s="938"/>
      <c r="AC113" s="938"/>
      <c r="AD113" s="938"/>
      <c r="AE113" s="939"/>
      <c r="AF113" s="940">
        <v>2039287</v>
      </c>
      <c r="AG113" s="938"/>
      <c r="AH113" s="938"/>
      <c r="AI113" s="938"/>
      <c r="AJ113" s="939"/>
      <c r="AK113" s="940">
        <v>1980567</v>
      </c>
      <c r="AL113" s="938"/>
      <c r="AM113" s="938"/>
      <c r="AN113" s="938"/>
      <c r="AO113" s="939"/>
      <c r="AP113" s="941">
        <v>10.7</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t="s">
        <v>392</v>
      </c>
      <c r="BR113" s="926"/>
      <c r="BS113" s="926"/>
      <c r="BT113" s="926"/>
      <c r="BU113" s="926"/>
      <c r="BV113" s="926" t="s">
        <v>132</v>
      </c>
      <c r="BW113" s="926"/>
      <c r="BX113" s="926"/>
      <c r="BY113" s="926"/>
      <c r="BZ113" s="926"/>
      <c r="CA113" s="926" t="s">
        <v>446</v>
      </c>
      <c r="CB113" s="926"/>
      <c r="CC113" s="926"/>
      <c r="CD113" s="926"/>
      <c r="CE113" s="926"/>
      <c r="CF113" s="920" t="s">
        <v>446</v>
      </c>
      <c r="CG113" s="921"/>
      <c r="CH113" s="921"/>
      <c r="CI113" s="921"/>
      <c r="CJ113" s="921"/>
      <c r="CK113" s="948"/>
      <c r="CL113" s="949"/>
      <c r="CM113" s="922" t="s">
        <v>460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450</v>
      </c>
      <c r="DH113" s="959"/>
      <c r="DI113" s="959"/>
      <c r="DJ113" s="959"/>
      <c r="DK113" s="960"/>
      <c r="DL113" s="961" t="s">
        <v>446</v>
      </c>
      <c r="DM113" s="959"/>
      <c r="DN113" s="959"/>
      <c r="DO113" s="959"/>
      <c r="DP113" s="960"/>
      <c r="DQ113" s="961" t="s">
        <v>392</v>
      </c>
      <c r="DR113" s="959"/>
      <c r="DS113" s="959"/>
      <c r="DT113" s="959"/>
      <c r="DU113" s="960"/>
      <c r="DV113" s="962" t="s">
        <v>444</v>
      </c>
      <c r="DW113" s="963"/>
      <c r="DX113" s="963"/>
      <c r="DY113" s="963"/>
      <c r="DZ113" s="964"/>
    </row>
    <row r="114" spans="1:130" s="230" customFormat="1" ht="26.25" customHeight="1" x14ac:dyDescent="0.15">
      <c r="A114" s="954"/>
      <c r="B114" s="955"/>
      <c r="C114" s="923" t="s">
        <v>461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451</v>
      </c>
      <c r="AB114" s="959"/>
      <c r="AC114" s="959"/>
      <c r="AD114" s="959"/>
      <c r="AE114" s="960"/>
      <c r="AF114" s="961" t="s">
        <v>451</v>
      </c>
      <c r="AG114" s="959"/>
      <c r="AH114" s="959"/>
      <c r="AI114" s="959"/>
      <c r="AJ114" s="960"/>
      <c r="AK114" s="961" t="s">
        <v>457</v>
      </c>
      <c r="AL114" s="959"/>
      <c r="AM114" s="959"/>
      <c r="AN114" s="959"/>
      <c r="AO114" s="960"/>
      <c r="AP114" s="962" t="s">
        <v>457</v>
      </c>
      <c r="AQ114" s="963"/>
      <c r="AR114" s="963"/>
      <c r="AS114" s="963"/>
      <c r="AT114" s="964"/>
      <c r="AU114" s="908"/>
      <c r="AV114" s="909"/>
      <c r="AW114" s="909"/>
      <c r="AX114" s="909"/>
      <c r="AY114" s="909"/>
      <c r="AZ114" s="922" t="s">
        <v>462</v>
      </c>
      <c r="BA114" s="923"/>
      <c r="BB114" s="923"/>
      <c r="BC114" s="923"/>
      <c r="BD114" s="923"/>
      <c r="BE114" s="923"/>
      <c r="BF114" s="923"/>
      <c r="BG114" s="923"/>
      <c r="BH114" s="923"/>
      <c r="BI114" s="923"/>
      <c r="BJ114" s="923"/>
      <c r="BK114" s="923"/>
      <c r="BL114" s="923"/>
      <c r="BM114" s="923"/>
      <c r="BN114" s="923"/>
      <c r="BO114" s="923"/>
      <c r="BP114" s="924"/>
      <c r="BQ114" s="925">
        <v>6487370</v>
      </c>
      <c r="BR114" s="926"/>
      <c r="BS114" s="926"/>
      <c r="BT114" s="926"/>
      <c r="BU114" s="926"/>
      <c r="BV114" s="926">
        <v>6179962</v>
      </c>
      <c r="BW114" s="926"/>
      <c r="BX114" s="926"/>
      <c r="BY114" s="926"/>
      <c r="BZ114" s="926"/>
      <c r="CA114" s="926">
        <v>5971534</v>
      </c>
      <c r="CB114" s="926"/>
      <c r="CC114" s="926"/>
      <c r="CD114" s="926"/>
      <c r="CE114" s="926"/>
      <c r="CF114" s="920">
        <v>32.299999999999997</v>
      </c>
      <c r="CG114" s="921"/>
      <c r="CH114" s="921"/>
      <c r="CI114" s="921"/>
      <c r="CJ114" s="921"/>
      <c r="CK114" s="948"/>
      <c r="CL114" s="949"/>
      <c r="CM114" s="922" t="s">
        <v>463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444</v>
      </c>
      <c r="DH114" s="959"/>
      <c r="DI114" s="959"/>
      <c r="DJ114" s="959"/>
      <c r="DK114" s="960"/>
      <c r="DL114" s="961" t="s">
        <v>451</v>
      </c>
      <c r="DM114" s="959"/>
      <c r="DN114" s="959"/>
      <c r="DO114" s="959"/>
      <c r="DP114" s="960"/>
      <c r="DQ114" s="961" t="s">
        <v>444</v>
      </c>
      <c r="DR114" s="959"/>
      <c r="DS114" s="959"/>
      <c r="DT114" s="959"/>
      <c r="DU114" s="960"/>
      <c r="DV114" s="962" t="s">
        <v>132</v>
      </c>
      <c r="DW114" s="963"/>
      <c r="DX114" s="963"/>
      <c r="DY114" s="963"/>
      <c r="DZ114" s="964"/>
    </row>
    <row r="115" spans="1:130" s="230" customFormat="1" ht="26.25" customHeight="1" x14ac:dyDescent="0.15">
      <c r="A115" s="954"/>
      <c r="B115" s="955"/>
      <c r="C115" s="923" t="s">
        <v>464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457</v>
      </c>
      <c r="AB115" s="938"/>
      <c r="AC115" s="938"/>
      <c r="AD115" s="938"/>
      <c r="AE115" s="939"/>
      <c r="AF115" s="940" t="s">
        <v>451</v>
      </c>
      <c r="AG115" s="938"/>
      <c r="AH115" s="938"/>
      <c r="AI115" s="938"/>
      <c r="AJ115" s="939"/>
      <c r="AK115" s="940" t="s">
        <v>132</v>
      </c>
      <c r="AL115" s="938"/>
      <c r="AM115" s="938"/>
      <c r="AN115" s="938"/>
      <c r="AO115" s="939"/>
      <c r="AP115" s="941" t="s">
        <v>132</v>
      </c>
      <c r="AQ115" s="942"/>
      <c r="AR115" s="942"/>
      <c r="AS115" s="942"/>
      <c r="AT115" s="943"/>
      <c r="AU115" s="908"/>
      <c r="AV115" s="909"/>
      <c r="AW115" s="909"/>
      <c r="AX115" s="909"/>
      <c r="AY115" s="909"/>
      <c r="AZ115" s="922" t="s">
        <v>465</v>
      </c>
      <c r="BA115" s="923"/>
      <c r="BB115" s="923"/>
      <c r="BC115" s="923"/>
      <c r="BD115" s="923"/>
      <c r="BE115" s="923"/>
      <c r="BF115" s="923"/>
      <c r="BG115" s="923"/>
      <c r="BH115" s="923"/>
      <c r="BI115" s="923"/>
      <c r="BJ115" s="923"/>
      <c r="BK115" s="923"/>
      <c r="BL115" s="923"/>
      <c r="BM115" s="923"/>
      <c r="BN115" s="923"/>
      <c r="BO115" s="923"/>
      <c r="BP115" s="924"/>
      <c r="BQ115" s="925" t="s">
        <v>451</v>
      </c>
      <c r="BR115" s="926"/>
      <c r="BS115" s="926"/>
      <c r="BT115" s="926"/>
      <c r="BU115" s="926"/>
      <c r="BV115" s="926" t="s">
        <v>445</v>
      </c>
      <c r="BW115" s="926"/>
      <c r="BX115" s="926"/>
      <c r="BY115" s="926"/>
      <c r="BZ115" s="926"/>
      <c r="CA115" s="926" t="s">
        <v>457</v>
      </c>
      <c r="CB115" s="926"/>
      <c r="CC115" s="926"/>
      <c r="CD115" s="926"/>
      <c r="CE115" s="926"/>
      <c r="CF115" s="920" t="s">
        <v>457</v>
      </c>
      <c r="CG115" s="921"/>
      <c r="CH115" s="921"/>
      <c r="CI115" s="921"/>
      <c r="CJ115" s="921"/>
      <c r="CK115" s="948"/>
      <c r="CL115" s="949"/>
      <c r="CM115" s="922" t="s">
        <v>466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450</v>
      </c>
      <c r="DH115" s="959"/>
      <c r="DI115" s="959"/>
      <c r="DJ115" s="959"/>
      <c r="DK115" s="960"/>
      <c r="DL115" s="961" t="s">
        <v>454</v>
      </c>
      <c r="DM115" s="959"/>
      <c r="DN115" s="959"/>
      <c r="DO115" s="959"/>
      <c r="DP115" s="960"/>
      <c r="DQ115" s="961" t="s">
        <v>132</v>
      </c>
      <c r="DR115" s="959"/>
      <c r="DS115" s="959"/>
      <c r="DT115" s="959"/>
      <c r="DU115" s="960"/>
      <c r="DV115" s="962" t="s">
        <v>450</v>
      </c>
      <c r="DW115" s="963"/>
      <c r="DX115" s="963"/>
      <c r="DY115" s="963"/>
      <c r="DZ115" s="964"/>
    </row>
    <row r="116" spans="1:130" s="230" customFormat="1" ht="26.25" customHeight="1" x14ac:dyDescent="0.15">
      <c r="A116" s="956"/>
      <c r="B116" s="957"/>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451</v>
      </c>
      <c r="AB116" s="959"/>
      <c r="AC116" s="959"/>
      <c r="AD116" s="959"/>
      <c r="AE116" s="960"/>
      <c r="AF116" s="961" t="s">
        <v>444</v>
      </c>
      <c r="AG116" s="959"/>
      <c r="AH116" s="959"/>
      <c r="AI116" s="959"/>
      <c r="AJ116" s="960"/>
      <c r="AK116" s="961" t="s">
        <v>392</v>
      </c>
      <c r="AL116" s="959"/>
      <c r="AM116" s="959"/>
      <c r="AN116" s="959"/>
      <c r="AO116" s="960"/>
      <c r="AP116" s="962" t="s">
        <v>445</v>
      </c>
      <c r="AQ116" s="963"/>
      <c r="AR116" s="963"/>
      <c r="AS116" s="963"/>
      <c r="AT116" s="964"/>
      <c r="AU116" s="908"/>
      <c r="AV116" s="909"/>
      <c r="AW116" s="909"/>
      <c r="AX116" s="909"/>
      <c r="AY116" s="909"/>
      <c r="AZ116" s="967" t="s">
        <v>468</v>
      </c>
      <c r="BA116" s="968"/>
      <c r="BB116" s="968"/>
      <c r="BC116" s="968"/>
      <c r="BD116" s="968"/>
      <c r="BE116" s="968"/>
      <c r="BF116" s="968"/>
      <c r="BG116" s="968"/>
      <c r="BH116" s="968"/>
      <c r="BI116" s="968"/>
      <c r="BJ116" s="968"/>
      <c r="BK116" s="968"/>
      <c r="BL116" s="968"/>
      <c r="BM116" s="968"/>
      <c r="BN116" s="968"/>
      <c r="BO116" s="968"/>
      <c r="BP116" s="969"/>
      <c r="BQ116" s="925" t="s">
        <v>451</v>
      </c>
      <c r="BR116" s="926"/>
      <c r="BS116" s="926"/>
      <c r="BT116" s="926"/>
      <c r="BU116" s="926"/>
      <c r="BV116" s="926" t="s">
        <v>392</v>
      </c>
      <c r="BW116" s="926"/>
      <c r="BX116" s="926"/>
      <c r="BY116" s="926"/>
      <c r="BZ116" s="926"/>
      <c r="CA116" s="926" t="s">
        <v>451</v>
      </c>
      <c r="CB116" s="926"/>
      <c r="CC116" s="926"/>
      <c r="CD116" s="926"/>
      <c r="CE116" s="926"/>
      <c r="CF116" s="920" t="s">
        <v>132</v>
      </c>
      <c r="CG116" s="921"/>
      <c r="CH116" s="921"/>
      <c r="CI116" s="921"/>
      <c r="CJ116" s="921"/>
      <c r="CK116" s="948"/>
      <c r="CL116" s="949"/>
      <c r="CM116" s="922" t="s">
        <v>469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392</v>
      </c>
      <c r="DH116" s="959"/>
      <c r="DI116" s="959"/>
      <c r="DJ116" s="959"/>
      <c r="DK116" s="960"/>
      <c r="DL116" s="961" t="s">
        <v>457</v>
      </c>
      <c r="DM116" s="959"/>
      <c r="DN116" s="959"/>
      <c r="DO116" s="959"/>
      <c r="DP116" s="960"/>
      <c r="DQ116" s="961" t="s">
        <v>444</v>
      </c>
      <c r="DR116" s="959"/>
      <c r="DS116" s="959"/>
      <c r="DT116" s="959"/>
      <c r="DU116" s="960"/>
      <c r="DV116" s="962" t="s">
        <v>451</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470</v>
      </c>
      <c r="Z117" s="894"/>
      <c r="AA117" s="978">
        <v>5025142</v>
      </c>
      <c r="AB117" s="979"/>
      <c r="AC117" s="979"/>
      <c r="AD117" s="979"/>
      <c r="AE117" s="980"/>
      <c r="AF117" s="981">
        <v>5129438</v>
      </c>
      <c r="AG117" s="979"/>
      <c r="AH117" s="979"/>
      <c r="AI117" s="979"/>
      <c r="AJ117" s="980"/>
      <c r="AK117" s="981">
        <v>5196987</v>
      </c>
      <c r="AL117" s="979"/>
      <c r="AM117" s="979"/>
      <c r="AN117" s="979"/>
      <c r="AO117" s="980"/>
      <c r="AP117" s="982"/>
      <c r="AQ117" s="983"/>
      <c r="AR117" s="983"/>
      <c r="AS117" s="983"/>
      <c r="AT117" s="984"/>
      <c r="AU117" s="908"/>
      <c r="AV117" s="909"/>
      <c r="AW117" s="909"/>
      <c r="AX117" s="909"/>
      <c r="AY117" s="909"/>
      <c r="AZ117" s="974" t="s">
        <v>471</v>
      </c>
      <c r="BA117" s="975"/>
      <c r="BB117" s="975"/>
      <c r="BC117" s="975"/>
      <c r="BD117" s="975"/>
      <c r="BE117" s="975"/>
      <c r="BF117" s="975"/>
      <c r="BG117" s="975"/>
      <c r="BH117" s="975"/>
      <c r="BI117" s="975"/>
      <c r="BJ117" s="975"/>
      <c r="BK117" s="975"/>
      <c r="BL117" s="975"/>
      <c r="BM117" s="975"/>
      <c r="BN117" s="975"/>
      <c r="BO117" s="975"/>
      <c r="BP117" s="976"/>
      <c r="BQ117" s="925" t="s">
        <v>444</v>
      </c>
      <c r="BR117" s="926"/>
      <c r="BS117" s="926"/>
      <c r="BT117" s="926"/>
      <c r="BU117" s="926"/>
      <c r="BV117" s="926" t="s">
        <v>446</v>
      </c>
      <c r="BW117" s="926"/>
      <c r="BX117" s="926"/>
      <c r="BY117" s="926"/>
      <c r="BZ117" s="926"/>
      <c r="CA117" s="926" t="s">
        <v>451</v>
      </c>
      <c r="CB117" s="926"/>
      <c r="CC117" s="926"/>
      <c r="CD117" s="926"/>
      <c r="CE117" s="926"/>
      <c r="CF117" s="920" t="s">
        <v>446</v>
      </c>
      <c r="CG117" s="921"/>
      <c r="CH117" s="921"/>
      <c r="CI117" s="921"/>
      <c r="CJ117" s="921"/>
      <c r="CK117" s="948"/>
      <c r="CL117" s="949"/>
      <c r="CM117" s="922" t="s">
        <v>472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451</v>
      </c>
      <c r="DH117" s="959"/>
      <c r="DI117" s="959"/>
      <c r="DJ117" s="959"/>
      <c r="DK117" s="960"/>
      <c r="DL117" s="961" t="s">
        <v>451</v>
      </c>
      <c r="DM117" s="959"/>
      <c r="DN117" s="959"/>
      <c r="DO117" s="959"/>
      <c r="DP117" s="960"/>
      <c r="DQ117" s="961" t="s">
        <v>451</v>
      </c>
      <c r="DR117" s="959"/>
      <c r="DS117" s="959"/>
      <c r="DT117" s="959"/>
      <c r="DU117" s="960"/>
      <c r="DV117" s="962" t="s">
        <v>451</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307</v>
      </c>
      <c r="AL118" s="893"/>
      <c r="AM118" s="893"/>
      <c r="AN118" s="893"/>
      <c r="AO118" s="894"/>
      <c r="AP118" s="970" t="s">
        <v>436</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447</v>
      </c>
      <c r="BR118" s="1000"/>
      <c r="BS118" s="1000"/>
      <c r="BT118" s="1000"/>
      <c r="BU118" s="1000"/>
      <c r="BV118" s="1000" t="s">
        <v>132</v>
      </c>
      <c r="BW118" s="1000"/>
      <c r="BX118" s="1000"/>
      <c r="BY118" s="1000"/>
      <c r="BZ118" s="1000"/>
      <c r="CA118" s="1000" t="s">
        <v>447</v>
      </c>
      <c r="CB118" s="1000"/>
      <c r="CC118" s="1000"/>
      <c r="CD118" s="1000"/>
      <c r="CE118" s="1000"/>
      <c r="CF118" s="920" t="s">
        <v>392</v>
      </c>
      <c r="CG118" s="921"/>
      <c r="CH118" s="921"/>
      <c r="CI118" s="921"/>
      <c r="CJ118" s="921"/>
      <c r="CK118" s="948"/>
      <c r="CL118" s="949"/>
      <c r="CM118" s="922" t="s">
        <v>474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444</v>
      </c>
      <c r="DH118" s="959"/>
      <c r="DI118" s="959"/>
      <c r="DJ118" s="959"/>
      <c r="DK118" s="960"/>
      <c r="DL118" s="961" t="s">
        <v>446</v>
      </c>
      <c r="DM118" s="959"/>
      <c r="DN118" s="959"/>
      <c r="DO118" s="959"/>
      <c r="DP118" s="960"/>
      <c r="DQ118" s="961" t="s">
        <v>132</v>
      </c>
      <c r="DR118" s="959"/>
      <c r="DS118" s="959"/>
      <c r="DT118" s="959"/>
      <c r="DU118" s="960"/>
      <c r="DV118" s="962" t="s">
        <v>132</v>
      </c>
      <c r="DW118" s="963"/>
      <c r="DX118" s="963"/>
      <c r="DY118" s="963"/>
      <c r="DZ118" s="964"/>
    </row>
    <row r="119" spans="1:130" s="230" customFormat="1" ht="26.25" customHeight="1" x14ac:dyDescent="0.15">
      <c r="A119" s="1062"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454</v>
      </c>
      <c r="AB119" s="900"/>
      <c r="AC119" s="900"/>
      <c r="AD119" s="900"/>
      <c r="AE119" s="901"/>
      <c r="AF119" s="902" t="s">
        <v>451</v>
      </c>
      <c r="AG119" s="900"/>
      <c r="AH119" s="900"/>
      <c r="AI119" s="900"/>
      <c r="AJ119" s="901"/>
      <c r="AK119" s="902" t="s">
        <v>132</v>
      </c>
      <c r="AL119" s="900"/>
      <c r="AM119" s="900"/>
      <c r="AN119" s="900"/>
      <c r="AO119" s="901"/>
      <c r="AP119" s="903" t="s">
        <v>457</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475</v>
      </c>
      <c r="BP119" s="1005"/>
      <c r="BQ119" s="999">
        <v>69653458</v>
      </c>
      <c r="BR119" s="1000"/>
      <c r="BS119" s="1000"/>
      <c r="BT119" s="1000"/>
      <c r="BU119" s="1000"/>
      <c r="BV119" s="1000">
        <v>71636173</v>
      </c>
      <c r="BW119" s="1000"/>
      <c r="BX119" s="1000"/>
      <c r="BY119" s="1000"/>
      <c r="BZ119" s="1000"/>
      <c r="CA119" s="1000">
        <v>69628619</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444</v>
      </c>
      <c r="DH119" s="986"/>
      <c r="DI119" s="986"/>
      <c r="DJ119" s="986"/>
      <c r="DK119" s="987"/>
      <c r="DL119" s="985" t="s">
        <v>392</v>
      </c>
      <c r="DM119" s="986"/>
      <c r="DN119" s="986"/>
      <c r="DO119" s="986"/>
      <c r="DP119" s="987"/>
      <c r="DQ119" s="985" t="s">
        <v>446</v>
      </c>
      <c r="DR119" s="986"/>
      <c r="DS119" s="986"/>
      <c r="DT119" s="986"/>
      <c r="DU119" s="987"/>
      <c r="DV119" s="988" t="s">
        <v>392</v>
      </c>
      <c r="DW119" s="989"/>
      <c r="DX119" s="989"/>
      <c r="DY119" s="989"/>
      <c r="DZ119" s="990"/>
    </row>
    <row r="120" spans="1:130" s="230" customFormat="1" ht="26.25" customHeight="1" x14ac:dyDescent="0.15">
      <c r="A120" s="1063"/>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451</v>
      </c>
      <c r="AB120" s="959"/>
      <c r="AC120" s="959"/>
      <c r="AD120" s="959"/>
      <c r="AE120" s="960"/>
      <c r="AF120" s="961" t="s">
        <v>451</v>
      </c>
      <c r="AG120" s="959"/>
      <c r="AH120" s="959"/>
      <c r="AI120" s="959"/>
      <c r="AJ120" s="960"/>
      <c r="AK120" s="961" t="s">
        <v>451</v>
      </c>
      <c r="AL120" s="959"/>
      <c r="AM120" s="959"/>
      <c r="AN120" s="959"/>
      <c r="AO120" s="960"/>
      <c r="AP120" s="962" t="s">
        <v>446</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8816896</v>
      </c>
      <c r="BR120" s="931"/>
      <c r="BS120" s="931"/>
      <c r="BT120" s="931"/>
      <c r="BU120" s="931"/>
      <c r="BV120" s="931">
        <v>9631870</v>
      </c>
      <c r="BW120" s="931"/>
      <c r="BX120" s="931"/>
      <c r="BY120" s="931"/>
      <c r="BZ120" s="931"/>
      <c r="CA120" s="931">
        <v>11809741</v>
      </c>
      <c r="CB120" s="931"/>
      <c r="CC120" s="931"/>
      <c r="CD120" s="931"/>
      <c r="CE120" s="931"/>
      <c r="CF120" s="944">
        <v>63.8</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v>21397813</v>
      </c>
      <c r="DH120" s="931"/>
      <c r="DI120" s="931"/>
      <c r="DJ120" s="931"/>
      <c r="DK120" s="931"/>
      <c r="DL120" s="931">
        <v>19589712</v>
      </c>
      <c r="DM120" s="931"/>
      <c r="DN120" s="931"/>
      <c r="DO120" s="931"/>
      <c r="DP120" s="931"/>
      <c r="DQ120" s="931">
        <v>17659758</v>
      </c>
      <c r="DR120" s="931"/>
      <c r="DS120" s="931"/>
      <c r="DT120" s="931"/>
      <c r="DU120" s="931"/>
      <c r="DV120" s="932">
        <v>95.4</v>
      </c>
      <c r="DW120" s="932"/>
      <c r="DX120" s="932"/>
      <c r="DY120" s="932"/>
      <c r="DZ120" s="933"/>
    </row>
    <row r="121" spans="1:130" s="230" customFormat="1" ht="26.25" customHeight="1" x14ac:dyDescent="0.15">
      <c r="A121" s="1063"/>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392</v>
      </c>
      <c r="AB121" s="959"/>
      <c r="AC121" s="959"/>
      <c r="AD121" s="959"/>
      <c r="AE121" s="960"/>
      <c r="AF121" s="961" t="s">
        <v>446</v>
      </c>
      <c r="AG121" s="959"/>
      <c r="AH121" s="959"/>
      <c r="AI121" s="959"/>
      <c r="AJ121" s="960"/>
      <c r="AK121" s="961" t="s">
        <v>446</v>
      </c>
      <c r="AL121" s="959"/>
      <c r="AM121" s="959"/>
      <c r="AN121" s="959"/>
      <c r="AO121" s="960"/>
      <c r="AP121" s="962" t="s">
        <v>451</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11071399</v>
      </c>
      <c r="BR121" s="926"/>
      <c r="BS121" s="926"/>
      <c r="BT121" s="926"/>
      <c r="BU121" s="926"/>
      <c r="BV121" s="926">
        <v>10326278</v>
      </c>
      <c r="BW121" s="926"/>
      <c r="BX121" s="926"/>
      <c r="BY121" s="926"/>
      <c r="BZ121" s="926"/>
      <c r="CA121" s="926">
        <v>9325269</v>
      </c>
      <c r="CB121" s="926"/>
      <c r="CC121" s="926"/>
      <c r="CD121" s="926"/>
      <c r="CE121" s="926"/>
      <c r="CF121" s="920">
        <v>50.4</v>
      </c>
      <c r="CG121" s="921"/>
      <c r="CH121" s="921"/>
      <c r="CI121" s="921"/>
      <c r="CJ121" s="921"/>
      <c r="CK121" s="1009"/>
      <c r="CL121" s="1010"/>
      <c r="CM121" s="1010"/>
      <c r="CN121" s="1010"/>
      <c r="CO121" s="1011"/>
      <c r="CP121" s="1019" t="s">
        <v>483</v>
      </c>
      <c r="CQ121" s="1020"/>
      <c r="CR121" s="1020"/>
      <c r="CS121" s="1020"/>
      <c r="CT121" s="1020"/>
      <c r="CU121" s="1020"/>
      <c r="CV121" s="1020"/>
      <c r="CW121" s="1020"/>
      <c r="CX121" s="1020"/>
      <c r="CY121" s="1020"/>
      <c r="CZ121" s="1020"/>
      <c r="DA121" s="1020"/>
      <c r="DB121" s="1020"/>
      <c r="DC121" s="1020"/>
      <c r="DD121" s="1020"/>
      <c r="DE121" s="1020"/>
      <c r="DF121" s="1021"/>
      <c r="DG121" s="925">
        <v>444636</v>
      </c>
      <c r="DH121" s="926"/>
      <c r="DI121" s="926"/>
      <c r="DJ121" s="926"/>
      <c r="DK121" s="926"/>
      <c r="DL121" s="926">
        <v>300596</v>
      </c>
      <c r="DM121" s="926"/>
      <c r="DN121" s="926"/>
      <c r="DO121" s="926"/>
      <c r="DP121" s="926"/>
      <c r="DQ121" s="926">
        <v>217102</v>
      </c>
      <c r="DR121" s="926"/>
      <c r="DS121" s="926"/>
      <c r="DT121" s="926"/>
      <c r="DU121" s="926"/>
      <c r="DV121" s="927">
        <v>1.2</v>
      </c>
      <c r="DW121" s="927"/>
      <c r="DX121" s="927"/>
      <c r="DY121" s="927"/>
      <c r="DZ121" s="928"/>
    </row>
    <row r="122" spans="1:130" s="230" customFormat="1" ht="26.25" customHeight="1" x14ac:dyDescent="0.15">
      <c r="A122" s="1063"/>
      <c r="B122" s="949"/>
      <c r="C122" s="922" t="s">
        <v>463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132</v>
      </c>
      <c r="AB122" s="959"/>
      <c r="AC122" s="959"/>
      <c r="AD122" s="959"/>
      <c r="AE122" s="960"/>
      <c r="AF122" s="961" t="s">
        <v>444</v>
      </c>
      <c r="AG122" s="959"/>
      <c r="AH122" s="959"/>
      <c r="AI122" s="959"/>
      <c r="AJ122" s="960"/>
      <c r="AK122" s="961" t="s">
        <v>447</v>
      </c>
      <c r="AL122" s="959"/>
      <c r="AM122" s="959"/>
      <c r="AN122" s="959"/>
      <c r="AO122" s="960"/>
      <c r="AP122" s="962" t="s">
        <v>451</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36968230</v>
      </c>
      <c r="BR122" s="1000"/>
      <c r="BS122" s="1000"/>
      <c r="BT122" s="1000"/>
      <c r="BU122" s="1000"/>
      <c r="BV122" s="1000">
        <v>37871233</v>
      </c>
      <c r="BW122" s="1000"/>
      <c r="BX122" s="1000"/>
      <c r="BY122" s="1000"/>
      <c r="BZ122" s="1000"/>
      <c r="CA122" s="1000">
        <v>37197799</v>
      </c>
      <c r="CB122" s="1000"/>
      <c r="CC122" s="1000"/>
      <c r="CD122" s="1000"/>
      <c r="CE122" s="1000"/>
      <c r="CF122" s="1017">
        <v>201</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v>9554</v>
      </c>
      <c r="DH122" s="926"/>
      <c r="DI122" s="926"/>
      <c r="DJ122" s="926"/>
      <c r="DK122" s="926"/>
      <c r="DL122" s="926">
        <v>8986</v>
      </c>
      <c r="DM122" s="926"/>
      <c r="DN122" s="926"/>
      <c r="DO122" s="926"/>
      <c r="DP122" s="926"/>
      <c r="DQ122" s="926">
        <v>38046</v>
      </c>
      <c r="DR122" s="926"/>
      <c r="DS122" s="926"/>
      <c r="DT122" s="926"/>
      <c r="DU122" s="926"/>
      <c r="DV122" s="927">
        <v>0.2</v>
      </c>
      <c r="DW122" s="927"/>
      <c r="DX122" s="927"/>
      <c r="DY122" s="927"/>
      <c r="DZ122" s="928"/>
    </row>
    <row r="123" spans="1:130" s="230" customFormat="1" ht="26.25" customHeight="1" x14ac:dyDescent="0.15">
      <c r="A123" s="1063"/>
      <c r="B123" s="949"/>
      <c r="C123" s="922" t="s">
        <v>469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132</v>
      </c>
      <c r="AB123" s="959"/>
      <c r="AC123" s="959"/>
      <c r="AD123" s="959"/>
      <c r="AE123" s="960"/>
      <c r="AF123" s="961" t="s">
        <v>447</v>
      </c>
      <c r="AG123" s="959"/>
      <c r="AH123" s="959"/>
      <c r="AI123" s="959"/>
      <c r="AJ123" s="960"/>
      <c r="AK123" s="961" t="s">
        <v>392</v>
      </c>
      <c r="AL123" s="959"/>
      <c r="AM123" s="959"/>
      <c r="AN123" s="959"/>
      <c r="AO123" s="960"/>
      <c r="AP123" s="962" t="s">
        <v>392</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486</v>
      </c>
      <c r="BP123" s="1005"/>
      <c r="BQ123" s="1035">
        <v>56856525</v>
      </c>
      <c r="BR123" s="1036"/>
      <c r="BS123" s="1036"/>
      <c r="BT123" s="1036"/>
      <c r="BU123" s="1036"/>
      <c r="BV123" s="1036">
        <v>57829381</v>
      </c>
      <c r="BW123" s="1036"/>
      <c r="BX123" s="1036"/>
      <c r="BY123" s="1036"/>
      <c r="BZ123" s="1036"/>
      <c r="CA123" s="1036">
        <v>58332809</v>
      </c>
      <c r="CB123" s="1036"/>
      <c r="CC123" s="1036"/>
      <c r="CD123" s="1036"/>
      <c r="CE123" s="1036"/>
      <c r="CF123" s="1001"/>
      <c r="CG123" s="1002"/>
      <c r="CH123" s="1002"/>
      <c r="CI123" s="1002"/>
      <c r="CJ123" s="1003"/>
      <c r="CK123" s="1009"/>
      <c r="CL123" s="1010"/>
      <c r="CM123" s="1010"/>
      <c r="CN123" s="1010"/>
      <c r="CO123" s="1011"/>
      <c r="CP123" s="1019" t="s">
        <v>404</v>
      </c>
      <c r="CQ123" s="1020"/>
      <c r="CR123" s="1020"/>
      <c r="CS123" s="1020"/>
      <c r="CT123" s="1020"/>
      <c r="CU123" s="1020"/>
      <c r="CV123" s="1020"/>
      <c r="CW123" s="1020"/>
      <c r="CX123" s="1020"/>
      <c r="CY123" s="1020"/>
      <c r="CZ123" s="1020"/>
      <c r="DA123" s="1020"/>
      <c r="DB123" s="1020"/>
      <c r="DC123" s="1020"/>
      <c r="DD123" s="1020"/>
      <c r="DE123" s="1020"/>
      <c r="DF123" s="1021"/>
      <c r="DG123" s="958" t="s">
        <v>454</v>
      </c>
      <c r="DH123" s="959"/>
      <c r="DI123" s="959"/>
      <c r="DJ123" s="959"/>
      <c r="DK123" s="960"/>
      <c r="DL123" s="961" t="s">
        <v>132</v>
      </c>
      <c r="DM123" s="959"/>
      <c r="DN123" s="959"/>
      <c r="DO123" s="959"/>
      <c r="DP123" s="960"/>
      <c r="DQ123" s="961" t="s">
        <v>447</v>
      </c>
      <c r="DR123" s="959"/>
      <c r="DS123" s="959"/>
      <c r="DT123" s="959"/>
      <c r="DU123" s="960"/>
      <c r="DV123" s="962" t="s">
        <v>392</v>
      </c>
      <c r="DW123" s="963"/>
      <c r="DX123" s="963"/>
      <c r="DY123" s="963"/>
      <c r="DZ123" s="964"/>
    </row>
    <row r="124" spans="1:130" s="230" customFormat="1" ht="26.25" customHeight="1" thickBot="1" x14ac:dyDescent="0.2">
      <c r="A124" s="1063"/>
      <c r="B124" s="949"/>
      <c r="C124" s="922" t="s">
        <v>472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454</v>
      </c>
      <c r="AB124" s="959"/>
      <c r="AC124" s="959"/>
      <c r="AD124" s="959"/>
      <c r="AE124" s="960"/>
      <c r="AF124" s="961" t="s">
        <v>444</v>
      </c>
      <c r="AG124" s="959"/>
      <c r="AH124" s="959"/>
      <c r="AI124" s="959"/>
      <c r="AJ124" s="960"/>
      <c r="AK124" s="961" t="s">
        <v>132</v>
      </c>
      <c r="AL124" s="959"/>
      <c r="AM124" s="959"/>
      <c r="AN124" s="959"/>
      <c r="AO124" s="960"/>
      <c r="AP124" s="962" t="s">
        <v>451</v>
      </c>
      <c r="AQ124" s="963"/>
      <c r="AR124" s="963"/>
      <c r="AS124" s="963"/>
      <c r="AT124" s="964"/>
      <c r="AU124" s="1031" t="s">
        <v>487</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70.8</v>
      </c>
      <c r="BR124" s="1027"/>
      <c r="BS124" s="1027"/>
      <c r="BT124" s="1027"/>
      <c r="BU124" s="1027"/>
      <c r="BV124" s="1027">
        <v>72.400000000000006</v>
      </c>
      <c r="BW124" s="1027"/>
      <c r="BX124" s="1027"/>
      <c r="BY124" s="1027"/>
      <c r="BZ124" s="1027"/>
      <c r="CA124" s="1027">
        <v>61</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446</v>
      </c>
      <c r="DH124" s="986"/>
      <c r="DI124" s="986"/>
      <c r="DJ124" s="986"/>
      <c r="DK124" s="987"/>
      <c r="DL124" s="985" t="s">
        <v>444</v>
      </c>
      <c r="DM124" s="986"/>
      <c r="DN124" s="986"/>
      <c r="DO124" s="986"/>
      <c r="DP124" s="987"/>
      <c r="DQ124" s="985" t="s">
        <v>445</v>
      </c>
      <c r="DR124" s="986"/>
      <c r="DS124" s="986"/>
      <c r="DT124" s="986"/>
      <c r="DU124" s="987"/>
      <c r="DV124" s="988" t="s">
        <v>392</v>
      </c>
      <c r="DW124" s="989"/>
      <c r="DX124" s="989"/>
      <c r="DY124" s="989"/>
      <c r="DZ124" s="990"/>
    </row>
    <row r="125" spans="1:130" s="230" customFormat="1" ht="26.25" customHeight="1" x14ac:dyDescent="0.15">
      <c r="A125" s="1063"/>
      <c r="B125" s="949"/>
      <c r="C125" s="922" t="s">
        <v>474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454</v>
      </c>
      <c r="AB125" s="959"/>
      <c r="AC125" s="959"/>
      <c r="AD125" s="959"/>
      <c r="AE125" s="960"/>
      <c r="AF125" s="961" t="s">
        <v>392</v>
      </c>
      <c r="AG125" s="959"/>
      <c r="AH125" s="959"/>
      <c r="AI125" s="959"/>
      <c r="AJ125" s="960"/>
      <c r="AK125" s="961" t="s">
        <v>392</v>
      </c>
      <c r="AL125" s="959"/>
      <c r="AM125" s="959"/>
      <c r="AN125" s="959"/>
      <c r="AO125" s="960"/>
      <c r="AP125" s="962" t="s">
        <v>451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444</v>
      </c>
      <c r="DH125" s="931"/>
      <c r="DI125" s="931"/>
      <c r="DJ125" s="931"/>
      <c r="DK125" s="931"/>
      <c r="DL125" s="931" t="s">
        <v>444</v>
      </c>
      <c r="DM125" s="931"/>
      <c r="DN125" s="931"/>
      <c r="DO125" s="931"/>
      <c r="DP125" s="931"/>
      <c r="DQ125" s="931" t="s">
        <v>392</v>
      </c>
      <c r="DR125" s="931"/>
      <c r="DS125" s="931"/>
      <c r="DT125" s="931"/>
      <c r="DU125" s="931"/>
      <c r="DV125" s="932" t="s">
        <v>445</v>
      </c>
      <c r="DW125" s="932"/>
      <c r="DX125" s="932"/>
      <c r="DY125" s="932"/>
      <c r="DZ125" s="933"/>
    </row>
    <row r="126" spans="1:130" s="230" customFormat="1" ht="26.25" customHeight="1" thickBot="1" x14ac:dyDescent="0.2">
      <c r="A126" s="1063"/>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451</v>
      </c>
      <c r="AB126" s="959"/>
      <c r="AC126" s="959"/>
      <c r="AD126" s="959"/>
      <c r="AE126" s="960"/>
      <c r="AF126" s="961" t="s">
        <v>392</v>
      </c>
      <c r="AG126" s="959"/>
      <c r="AH126" s="959"/>
      <c r="AI126" s="959"/>
      <c r="AJ126" s="960"/>
      <c r="AK126" s="961" t="s">
        <v>447</v>
      </c>
      <c r="AL126" s="959"/>
      <c r="AM126" s="959"/>
      <c r="AN126" s="959"/>
      <c r="AO126" s="960"/>
      <c r="AP126" s="962" t="s">
        <v>447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392</v>
      </c>
      <c r="DH126" s="926"/>
      <c r="DI126" s="926"/>
      <c r="DJ126" s="926"/>
      <c r="DK126" s="926"/>
      <c r="DL126" s="926" t="s">
        <v>446</v>
      </c>
      <c r="DM126" s="926"/>
      <c r="DN126" s="926"/>
      <c r="DO126" s="926"/>
      <c r="DP126" s="926"/>
      <c r="DQ126" s="926" t="s">
        <v>447</v>
      </c>
      <c r="DR126" s="926"/>
      <c r="DS126" s="926"/>
      <c r="DT126" s="926"/>
      <c r="DU126" s="926"/>
      <c r="DV126" s="927" t="s">
        <v>451</v>
      </c>
      <c r="DW126" s="927"/>
      <c r="DX126" s="927"/>
      <c r="DY126" s="927"/>
      <c r="DZ126" s="928"/>
    </row>
    <row r="127" spans="1:130" s="230" customFormat="1" ht="26.25" customHeight="1" x14ac:dyDescent="0.15">
      <c r="A127" s="1064"/>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392</v>
      </c>
      <c r="AB127" s="959"/>
      <c r="AC127" s="959"/>
      <c r="AD127" s="959"/>
      <c r="AE127" s="960"/>
      <c r="AF127" s="961" t="s">
        <v>392</v>
      </c>
      <c r="AG127" s="959"/>
      <c r="AH127" s="959"/>
      <c r="AI127" s="959"/>
      <c r="AJ127" s="960"/>
      <c r="AK127" s="961" t="s">
        <v>392</v>
      </c>
      <c r="AL127" s="959"/>
      <c r="AM127" s="959"/>
      <c r="AN127" s="959"/>
      <c r="AO127" s="960"/>
      <c r="AP127" s="962" t="s">
        <v>446</v>
      </c>
      <c r="AQ127" s="963"/>
      <c r="AR127" s="963"/>
      <c r="AS127" s="963"/>
      <c r="AT127" s="964"/>
      <c r="AU127" s="232"/>
      <c r="AV127" s="232"/>
      <c r="AW127" s="232"/>
      <c r="AX127" s="1037" t="s">
        <v>493</v>
      </c>
      <c r="AY127" s="1038"/>
      <c r="AZ127" s="1038"/>
      <c r="BA127" s="1038"/>
      <c r="BB127" s="1038"/>
      <c r="BC127" s="1038"/>
      <c r="BD127" s="1038"/>
      <c r="BE127" s="1039"/>
      <c r="BF127" s="1040" t="s">
        <v>494</v>
      </c>
      <c r="BG127" s="1038"/>
      <c r="BH127" s="1038"/>
      <c r="BI127" s="1038"/>
      <c r="BJ127" s="1038"/>
      <c r="BK127" s="1038"/>
      <c r="BL127" s="1039"/>
      <c r="BM127" s="1040" t="s">
        <v>495</v>
      </c>
      <c r="BN127" s="1038"/>
      <c r="BO127" s="1038"/>
      <c r="BP127" s="1038"/>
      <c r="BQ127" s="1038"/>
      <c r="BR127" s="1038"/>
      <c r="BS127" s="1039"/>
      <c r="BT127" s="1040" t="s">
        <v>496</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451</v>
      </c>
      <c r="DH127" s="926"/>
      <c r="DI127" s="926"/>
      <c r="DJ127" s="926"/>
      <c r="DK127" s="926"/>
      <c r="DL127" s="926" t="s">
        <v>451</v>
      </c>
      <c r="DM127" s="926"/>
      <c r="DN127" s="926"/>
      <c r="DO127" s="926"/>
      <c r="DP127" s="926"/>
      <c r="DQ127" s="926" t="s">
        <v>444</v>
      </c>
      <c r="DR127" s="926"/>
      <c r="DS127" s="926"/>
      <c r="DT127" s="926"/>
      <c r="DU127" s="926"/>
      <c r="DV127" s="927" t="s">
        <v>392</v>
      </c>
      <c r="DW127" s="927"/>
      <c r="DX127" s="927"/>
      <c r="DY127" s="927"/>
      <c r="DZ127" s="928"/>
    </row>
    <row r="128" spans="1:130" s="230" customFormat="1" ht="26.25" customHeight="1" thickBot="1" x14ac:dyDescent="0.2">
      <c r="A128" s="1047" t="s">
        <v>498</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499</v>
      </c>
      <c r="X128" s="1049"/>
      <c r="Y128" s="1049"/>
      <c r="Z128" s="1050"/>
      <c r="AA128" s="1051">
        <v>1085173</v>
      </c>
      <c r="AB128" s="1052"/>
      <c r="AC128" s="1052"/>
      <c r="AD128" s="1052"/>
      <c r="AE128" s="1053"/>
      <c r="AF128" s="1054">
        <v>1036236</v>
      </c>
      <c r="AG128" s="1052"/>
      <c r="AH128" s="1052"/>
      <c r="AI128" s="1052"/>
      <c r="AJ128" s="1053"/>
      <c r="AK128" s="1054">
        <v>1021836</v>
      </c>
      <c r="AL128" s="1052"/>
      <c r="AM128" s="1052"/>
      <c r="AN128" s="1052"/>
      <c r="AO128" s="1053"/>
      <c r="AP128" s="1055"/>
      <c r="AQ128" s="1056"/>
      <c r="AR128" s="1056"/>
      <c r="AS128" s="1056"/>
      <c r="AT128" s="1057"/>
      <c r="AU128" s="232"/>
      <c r="AV128" s="232"/>
      <c r="AW128" s="232"/>
      <c r="AX128" s="896" t="s">
        <v>500</v>
      </c>
      <c r="AY128" s="897"/>
      <c r="AZ128" s="897"/>
      <c r="BA128" s="897"/>
      <c r="BB128" s="897"/>
      <c r="BC128" s="897"/>
      <c r="BD128" s="897"/>
      <c r="BE128" s="898"/>
      <c r="BF128" s="1058" t="s">
        <v>132</v>
      </c>
      <c r="BG128" s="1059"/>
      <c r="BH128" s="1059"/>
      <c r="BI128" s="1059"/>
      <c r="BJ128" s="1059"/>
      <c r="BK128" s="1059"/>
      <c r="BL128" s="1060"/>
      <c r="BM128" s="1058">
        <v>12.34</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501</v>
      </c>
      <c r="CQ128" s="740"/>
      <c r="CR128" s="740"/>
      <c r="CS128" s="740"/>
      <c r="CT128" s="740"/>
      <c r="CU128" s="740"/>
      <c r="CV128" s="740"/>
      <c r="CW128" s="740"/>
      <c r="CX128" s="740"/>
      <c r="CY128" s="740"/>
      <c r="CZ128" s="740"/>
      <c r="DA128" s="740"/>
      <c r="DB128" s="740"/>
      <c r="DC128" s="740"/>
      <c r="DD128" s="740"/>
      <c r="DE128" s="740"/>
      <c r="DF128" s="1042"/>
      <c r="DG128" s="1043" t="s">
        <v>444</v>
      </c>
      <c r="DH128" s="1044"/>
      <c r="DI128" s="1044"/>
      <c r="DJ128" s="1044"/>
      <c r="DK128" s="1044"/>
      <c r="DL128" s="1044" t="s">
        <v>446</v>
      </c>
      <c r="DM128" s="1044"/>
      <c r="DN128" s="1044"/>
      <c r="DO128" s="1044"/>
      <c r="DP128" s="1044"/>
      <c r="DQ128" s="1044" t="s">
        <v>454</v>
      </c>
      <c r="DR128" s="1044"/>
      <c r="DS128" s="1044"/>
      <c r="DT128" s="1044"/>
      <c r="DU128" s="1044"/>
      <c r="DV128" s="1045" t="s">
        <v>451</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21245173</v>
      </c>
      <c r="AB129" s="959"/>
      <c r="AC129" s="959"/>
      <c r="AD129" s="959"/>
      <c r="AE129" s="960"/>
      <c r="AF129" s="961">
        <v>22225353</v>
      </c>
      <c r="AG129" s="959"/>
      <c r="AH129" s="959"/>
      <c r="AI129" s="959"/>
      <c r="AJ129" s="960"/>
      <c r="AK129" s="961">
        <v>21676947</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444</v>
      </c>
      <c r="BG129" s="1067"/>
      <c r="BH129" s="1067"/>
      <c r="BI129" s="1067"/>
      <c r="BJ129" s="1067"/>
      <c r="BK129" s="1067"/>
      <c r="BL129" s="1068"/>
      <c r="BM129" s="1066">
        <v>17.34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3172333</v>
      </c>
      <c r="AB130" s="959"/>
      <c r="AC130" s="959"/>
      <c r="AD130" s="959"/>
      <c r="AE130" s="960"/>
      <c r="AF130" s="961">
        <v>3179900</v>
      </c>
      <c r="AG130" s="959"/>
      <c r="AH130" s="959"/>
      <c r="AI130" s="959"/>
      <c r="AJ130" s="960"/>
      <c r="AK130" s="961">
        <v>3175064</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18072840</v>
      </c>
      <c r="AB131" s="986"/>
      <c r="AC131" s="986"/>
      <c r="AD131" s="986"/>
      <c r="AE131" s="987"/>
      <c r="AF131" s="985">
        <v>19045453</v>
      </c>
      <c r="AG131" s="986"/>
      <c r="AH131" s="986"/>
      <c r="AI131" s="986"/>
      <c r="AJ131" s="987"/>
      <c r="AK131" s="985">
        <v>18501883</v>
      </c>
      <c r="AL131" s="986"/>
      <c r="AM131" s="986"/>
      <c r="AN131" s="986"/>
      <c r="AO131" s="987"/>
      <c r="AP131" s="1110"/>
      <c r="AQ131" s="1111"/>
      <c r="AR131" s="1111"/>
      <c r="AS131" s="1111"/>
      <c r="AT131" s="1112"/>
      <c r="AU131" s="233"/>
      <c r="AV131" s="233"/>
      <c r="AW131" s="233"/>
      <c r="AX131" s="1083" t="s">
        <v>508</v>
      </c>
      <c r="AY131" s="740"/>
      <c r="AZ131" s="740"/>
      <c r="BA131" s="740"/>
      <c r="BB131" s="740"/>
      <c r="BC131" s="740"/>
      <c r="BD131" s="740"/>
      <c r="BE131" s="1042"/>
      <c r="BF131" s="1084">
        <v>61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4.2474564040000002</v>
      </c>
      <c r="AB132" s="1097"/>
      <c r="AC132" s="1097"/>
      <c r="AD132" s="1097"/>
      <c r="AE132" s="1098"/>
      <c r="AF132" s="1099">
        <v>4.795380819</v>
      </c>
      <c r="AG132" s="1097"/>
      <c r="AH132" s="1097"/>
      <c r="AI132" s="1097"/>
      <c r="AJ132" s="1098"/>
      <c r="AK132" s="1099">
        <v>5.4053255010000001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4.8</v>
      </c>
      <c r="AB133" s="1080"/>
      <c r="AC133" s="1080"/>
      <c r="AD133" s="1080"/>
      <c r="AE133" s="1081"/>
      <c r="AF133" s="1079">
        <v>4.4000000000000004</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5r1lv7Yh7rh0lF91GEOrg5zaXtHxTl0dHwl7q9D7OjRVIrBA7fBsUCnYAMg/C1vJPWncf8DrKZItWljpEaSng==" saltValue="xvowthxhhrGa5bK+dEzl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laPHDPaMbQ1JZv3vSQ9FqHFjlpci5uON0awxSoV5v8KBVf3PXwWhE743ph3WjxFUKtvgMiii3aIlkOsj0lGKw==" saltValue="UVuT3/2eVkIvTfOMzC4x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b4eCKXCjOZi021ASZ5GRT77d9cx0B2Qt4NCt92vvVknvwz7oQ2GuecdzqcZKCtQWb/TBuPloq4KmeMPxbp6Ng==" saltValue="TeRlCfyO83Nan20ufcF3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6357720</v>
      </c>
      <c r="AP9" s="281">
        <v>72111</v>
      </c>
      <c r="AQ9" s="282">
        <v>73449</v>
      </c>
      <c r="AR9" s="283">
        <v>-1.8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20</v>
      </c>
      <c r="AP10" s="284">
        <v>0</v>
      </c>
      <c r="AQ10" s="285">
        <v>5917</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251861</v>
      </c>
      <c r="AP11" s="284">
        <v>2857</v>
      </c>
      <c r="AQ11" s="285">
        <v>1123</v>
      </c>
      <c r="AR11" s="286">
        <v>154.4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9</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262435</v>
      </c>
      <c r="AP13" s="284">
        <v>2977</v>
      </c>
      <c r="AQ13" s="285">
        <v>2374</v>
      </c>
      <c r="AR13" s="286">
        <v>25.4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155639</v>
      </c>
      <c r="AP14" s="284">
        <v>1765</v>
      </c>
      <c r="AQ14" s="285">
        <v>1666</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-610759</v>
      </c>
      <c r="AP15" s="284">
        <v>-6927</v>
      </c>
      <c r="AQ15" s="285">
        <v>-4765</v>
      </c>
      <c r="AR15" s="286">
        <v>45.4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6416916</v>
      </c>
      <c r="AP16" s="284">
        <v>72782</v>
      </c>
      <c r="AQ16" s="285">
        <v>79774</v>
      </c>
      <c r="AR16" s="286">
        <v>-8.8000000000000007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7.32</v>
      </c>
      <c r="AP21" s="298">
        <v>7.58</v>
      </c>
      <c r="AQ21" s="299">
        <v>-0.26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99.5</v>
      </c>
      <c r="AP22" s="303">
        <v>98.4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3216420</v>
      </c>
      <c r="AP32" s="312">
        <v>36481</v>
      </c>
      <c r="AQ32" s="313">
        <v>42324</v>
      </c>
      <c r="AR32" s="314">
        <v>-13.8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v>47</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1980567</v>
      </c>
      <c r="AP35" s="312">
        <v>22464</v>
      </c>
      <c r="AQ35" s="313">
        <v>12192</v>
      </c>
      <c r="AR35" s="314">
        <v>84.3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t="s">
        <v>524</v>
      </c>
      <c r="AP36" s="312" t="s">
        <v>524</v>
      </c>
      <c r="AQ36" s="313">
        <v>2056</v>
      </c>
      <c r="AR36" s="314" t="s">
        <v>524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t="s">
        <v>524</v>
      </c>
      <c r="AP37" s="312" t="s">
        <v>524</v>
      </c>
      <c r="AQ37" s="313">
        <v>621</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1</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-1021836</v>
      </c>
      <c r="AP39" s="312">
        <v>-11590</v>
      </c>
      <c r="AQ39" s="313">
        <v>-5206</v>
      </c>
      <c r="AR39" s="314">
        <v>122.6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-3175064</v>
      </c>
      <c r="AP40" s="312">
        <v>-36012</v>
      </c>
      <c r="AQ40" s="313">
        <v>-36761</v>
      </c>
      <c r="AR40" s="314">
        <v>-2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1000087</v>
      </c>
      <c r="AP41" s="312">
        <v>11343</v>
      </c>
      <c r="AQ41" s="313">
        <v>15273</v>
      </c>
      <c r="AR41" s="314">
        <v>-25.7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4927760</v>
      </c>
      <c r="AN51" s="334">
        <v>54057</v>
      </c>
      <c r="AO51" s="335">
        <v>11.9</v>
      </c>
      <c r="AP51" s="336">
        <v>54684</v>
      </c>
      <c r="AQ51" s="337">
        <v>1.1000000000000001</v>
      </c>
      <c r="AR51" s="338">
        <v>10.8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3043908</v>
      </c>
      <c r="AN52" s="342">
        <v>33391</v>
      </c>
      <c r="AO52" s="343">
        <v>62.9</v>
      </c>
      <c r="AP52" s="344">
        <v>32829</v>
      </c>
      <c r="AQ52" s="345">
        <v>7.2</v>
      </c>
      <c r="AR52" s="346">
        <v>55.7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8802609</v>
      </c>
      <c r="AN53" s="334">
        <v>97307</v>
      </c>
      <c r="AO53" s="335">
        <v>80</v>
      </c>
      <c r="AP53" s="336">
        <v>62383</v>
      </c>
      <c r="AQ53" s="337">
        <v>14.1</v>
      </c>
      <c r="AR53" s="338">
        <v>65.900000000000006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5716937</v>
      </c>
      <c r="AN54" s="342">
        <v>63197</v>
      </c>
      <c r="AO54" s="343">
        <v>89.3</v>
      </c>
      <c r="AP54" s="344">
        <v>35325</v>
      </c>
      <c r="AQ54" s="345">
        <v>7.6</v>
      </c>
      <c r="AR54" s="346">
        <v>81.7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16169443</v>
      </c>
      <c r="AN55" s="334">
        <v>180137</v>
      </c>
      <c r="AO55" s="335">
        <v>85.1</v>
      </c>
      <c r="AP55" s="336">
        <v>63812</v>
      </c>
      <c r="AQ55" s="337">
        <v>2.2999999999999998</v>
      </c>
      <c r="AR55" s="338">
        <v>82.8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3299520</v>
      </c>
      <c r="AN56" s="342">
        <v>36759</v>
      </c>
      <c r="AO56" s="343">
        <v>-41.8</v>
      </c>
      <c r="AP56" s="344">
        <v>33848</v>
      </c>
      <c r="AQ56" s="345">
        <v>-4.2</v>
      </c>
      <c r="AR56" s="346">
        <v>-37.6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14666453</v>
      </c>
      <c r="AN57" s="334">
        <v>164851</v>
      </c>
      <c r="AO57" s="335">
        <v>-8.5</v>
      </c>
      <c r="AP57" s="336">
        <v>54225</v>
      </c>
      <c r="AQ57" s="337">
        <v>-15</v>
      </c>
      <c r="AR57" s="338">
        <v>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8211981</v>
      </c>
      <c r="AN58" s="342">
        <v>92303</v>
      </c>
      <c r="AO58" s="343">
        <v>151.1</v>
      </c>
      <c r="AP58" s="344">
        <v>27337</v>
      </c>
      <c r="AQ58" s="345">
        <v>-19.2</v>
      </c>
      <c r="AR58" s="346">
        <v>170.3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5078740</v>
      </c>
      <c r="AN59" s="334">
        <v>57604</v>
      </c>
      <c r="AO59" s="335">
        <v>-65.099999999999994</v>
      </c>
      <c r="AP59" s="336">
        <v>54016</v>
      </c>
      <c r="AQ59" s="337">
        <v>-0.4</v>
      </c>
      <c r="AR59" s="338">
        <v>-64.7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4536702</v>
      </c>
      <c r="AN60" s="342">
        <v>51456</v>
      </c>
      <c r="AO60" s="343">
        <v>-44.3</v>
      </c>
      <c r="AP60" s="344">
        <v>28078</v>
      </c>
      <c r="AQ60" s="345">
        <v>2.7</v>
      </c>
      <c r="AR60" s="346">
        <v>-47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9929001</v>
      </c>
      <c r="AN61" s="349">
        <v>110791</v>
      </c>
      <c r="AO61" s="350">
        <v>20.7</v>
      </c>
      <c r="AP61" s="351">
        <v>57824</v>
      </c>
      <c r="AQ61" s="352">
        <v>0.4</v>
      </c>
      <c r="AR61" s="338">
        <v>20.3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4961810</v>
      </c>
      <c r="AN62" s="342">
        <v>55421</v>
      </c>
      <c r="AO62" s="343">
        <v>43.4</v>
      </c>
      <c r="AP62" s="344">
        <v>31483</v>
      </c>
      <c r="AQ62" s="345">
        <v>-1.2</v>
      </c>
      <c r="AR62" s="346">
        <v>44.6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0OAjIcv8euiUO6cnMw3ddBeoxXdfhdjwcZAs1c/h+js0ck5xxad1UJRZg99jXhJjUHYhm3z07mtjVCp9GCJ8Q==" saltValue="K+0tnvjUTkXjx0FW1aJO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QaBuyQezzwO3o/nPJgh53DXd09pC6R79/F5vj7U50tqvaJWkh2haqg/fYBIimnDzsgpBLHyGSYTuWo0bdcslcg==" saltValue="TuGKncGkdjSGmBPfrwpj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TW8eDFkgGz3g65EF3ZrFfuxoi6V51SflGibxi3/N+cTEIxm5PtsS4AHqQIpE+XCw+/WtWlTAI6z2yzw/tBYHxQ==" saltValue="KhUEr+GawFlOnmIPK60l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13.2</v>
      </c>
      <c r="G47" s="12">
        <v>15.73</v>
      </c>
      <c r="H47" s="12">
        <v>16.71</v>
      </c>
      <c r="I47" s="12">
        <v>17.77</v>
      </c>
      <c r="J47" s="13">
        <v>22.99</v>
      </c>
    </row>
    <row r="48" spans="2:10" ht="57.75" customHeight="1" x14ac:dyDescent="0.15">
      <c r="B48" s="14"/>
      <c r="C48" s="1141" t="s">
        <v>4</v>
      </c>
      <c r="D48" s="1141"/>
      <c r="E48" s="1142"/>
      <c r="F48" s="15">
        <v>2.6</v>
      </c>
      <c r="G48" s="16">
        <v>3.26</v>
      </c>
      <c r="H48" s="16">
        <v>5.24</v>
      </c>
      <c r="I48" s="16">
        <v>9.3000000000000007</v>
      </c>
      <c r="J48" s="17">
        <v>5.96</v>
      </c>
    </row>
    <row r="49" spans="2:10" ht="57.75" customHeight="1" thickBot="1" x14ac:dyDescent="0.2">
      <c r="B49" s="18"/>
      <c r="C49" s="1143" t="s">
        <v>5</v>
      </c>
      <c r="D49" s="1143"/>
      <c r="E49" s="1144"/>
      <c r="F49" s="19">
        <v>1.71</v>
      </c>
      <c r="G49" s="20">
        <v>3.22</v>
      </c>
      <c r="H49" s="20">
        <v>3.68</v>
      </c>
      <c r="I49" s="20">
        <v>6.08</v>
      </c>
      <c r="J49" s="21">
        <v>1.19</v>
      </c>
    </row>
    <row r="50" spans="2:10" x14ac:dyDescent="0.15"/>
  </sheetData>
  <sheetProtection algorithmName="SHA-512" hashValue="tiEF3stllINKMqdZhhDcWKKkA1mM0Tvu1M5OysKmi1R6Um2dfta5GnSLU7u3fSKKGQ+QPArmY1jbAhPvrfqtng==" saltValue="ntGfrNhMvvYcXskiW/ji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570</v>
      </c>
      <c r="D34" s="1151"/>
      <c r="E34" s="1152"/>
      <c r="F34" s="32">
        <v>2.59</v>
      </c>
      <c r="G34" s="33">
        <v>3.26</v>
      </c>
      <c r="H34" s="33">
        <v>5.24</v>
      </c>
      <c r="I34" s="33">
        <v>9.0500000000000007</v>
      </c>
      <c r="J34" s="34">
        <v>5.95</v>
      </c>
      <c r="K34" s="22"/>
      <c r="L34" s="22"/>
      <c r="M34" s="22"/>
      <c r="N34" s="22"/>
      <c r="O34" s="22"/>
      <c r="P34" s="22"/>
    </row>
    <row r="35" spans="1:16" ht="39" customHeight="1" x14ac:dyDescent="0.15">
      <c r="A35" s="22"/>
      <c r="B35" s="35"/>
      <c r="C35" s="1145" t="s">
        <v>571</v>
      </c>
      <c r="D35" s="1146"/>
      <c r="E35" s="1147"/>
      <c r="F35" s="36">
        <v>2.63</v>
      </c>
      <c r="G35" s="37">
        <v>2.77</v>
      </c>
      <c r="H35" s="37">
        <v>2.77</v>
      </c>
      <c r="I35" s="37">
        <v>3.42</v>
      </c>
      <c r="J35" s="38">
        <v>4.83</v>
      </c>
      <c r="K35" s="22"/>
      <c r="L35" s="22"/>
      <c r="M35" s="22"/>
      <c r="N35" s="22"/>
      <c r="O35" s="22"/>
      <c r="P35" s="22"/>
    </row>
    <row r="36" spans="1:16" ht="39" customHeight="1" x14ac:dyDescent="0.15">
      <c r="A36" s="22"/>
      <c r="B36" s="35"/>
      <c r="C36" s="1145" t="s">
        <v>572</v>
      </c>
      <c r="D36" s="1146"/>
      <c r="E36" s="1147"/>
      <c r="F36" s="36">
        <v>2.02</v>
      </c>
      <c r="G36" s="37">
        <v>2.8</v>
      </c>
      <c r="H36" s="37">
        <v>3.08</v>
      </c>
      <c r="I36" s="37">
        <v>3.24</v>
      </c>
      <c r="J36" s="38">
        <v>3.01</v>
      </c>
      <c r="K36" s="22"/>
      <c r="L36" s="22"/>
      <c r="M36" s="22"/>
      <c r="N36" s="22"/>
      <c r="O36" s="22"/>
      <c r="P36" s="22"/>
    </row>
    <row r="37" spans="1:16" ht="39" customHeight="1" x14ac:dyDescent="0.15">
      <c r="A37" s="22"/>
      <c r="B37" s="35"/>
      <c r="C37" s="1145" t="s">
        <v>573</v>
      </c>
      <c r="D37" s="1146"/>
      <c r="E37" s="1147"/>
      <c r="F37" s="36">
        <v>5.7</v>
      </c>
      <c r="G37" s="37">
        <v>5.57</v>
      </c>
      <c r="H37" s="37">
        <v>4.71</v>
      </c>
      <c r="I37" s="37">
        <v>3.45</v>
      </c>
      <c r="J37" s="38">
        <v>2.62</v>
      </c>
      <c r="K37" s="22"/>
      <c r="L37" s="22"/>
      <c r="M37" s="22"/>
      <c r="N37" s="22"/>
      <c r="O37" s="22"/>
      <c r="P37" s="22"/>
    </row>
    <row r="38" spans="1:16" ht="39" customHeight="1" x14ac:dyDescent="0.15">
      <c r="A38" s="22"/>
      <c r="B38" s="35"/>
      <c r="C38" s="1145" t="s">
        <v>574</v>
      </c>
      <c r="D38" s="1146"/>
      <c r="E38" s="1147"/>
      <c r="F38" s="36">
        <v>0.51</v>
      </c>
      <c r="G38" s="37">
        <v>0.57999999999999996</v>
      </c>
      <c r="H38" s="37">
        <v>0.68</v>
      </c>
      <c r="I38" s="37">
        <v>0.84</v>
      </c>
      <c r="J38" s="38">
        <v>0.85</v>
      </c>
      <c r="K38" s="22"/>
      <c r="L38" s="22"/>
      <c r="M38" s="22"/>
      <c r="N38" s="22"/>
      <c r="O38" s="22"/>
      <c r="P38" s="22"/>
    </row>
    <row r="39" spans="1:16" ht="39" customHeight="1" x14ac:dyDescent="0.15">
      <c r="A39" s="22"/>
      <c r="B39" s="35"/>
      <c r="C39" s="1145" t="s">
        <v>575</v>
      </c>
      <c r="D39" s="1146"/>
      <c r="E39" s="1147"/>
      <c r="F39" s="36">
        <v>0.14000000000000001</v>
      </c>
      <c r="G39" s="37">
        <v>0.13</v>
      </c>
      <c r="H39" s="37">
        <v>0.16</v>
      </c>
      <c r="I39" s="37">
        <v>0.14000000000000001</v>
      </c>
      <c r="J39" s="38">
        <v>0.16</v>
      </c>
      <c r="K39" s="22"/>
      <c r="L39" s="22"/>
      <c r="M39" s="22"/>
      <c r="N39" s="22"/>
      <c r="O39" s="22"/>
      <c r="P39" s="22"/>
    </row>
    <row r="40" spans="1:16" ht="39" customHeight="1" x14ac:dyDescent="0.15">
      <c r="A40" s="22"/>
      <c r="B40" s="35"/>
      <c r="C40" s="1145" t="s">
        <v>576</v>
      </c>
      <c r="D40" s="1146"/>
      <c r="E40" s="1147"/>
      <c r="F40" s="36">
        <v>0.35</v>
      </c>
      <c r="G40" s="37">
        <v>0.68</v>
      </c>
      <c r="H40" s="37">
        <v>0.75</v>
      </c>
      <c r="I40" s="37">
        <v>0.53</v>
      </c>
      <c r="J40" s="38">
        <v>0.06</v>
      </c>
      <c r="K40" s="22"/>
      <c r="L40" s="22"/>
      <c r="M40" s="22"/>
      <c r="N40" s="22"/>
      <c r="O40" s="22"/>
      <c r="P40" s="22"/>
    </row>
    <row r="41" spans="1:16" ht="39" customHeight="1" x14ac:dyDescent="0.15">
      <c r="A41" s="22"/>
      <c r="B41" s="35"/>
      <c r="C41" s="1145" t="s">
        <v>577</v>
      </c>
      <c r="D41" s="1146"/>
      <c r="E41" s="1147"/>
      <c r="F41" s="36">
        <v>0.04</v>
      </c>
      <c r="G41" s="37">
        <v>0.04</v>
      </c>
      <c r="H41" s="37">
        <v>0.04</v>
      </c>
      <c r="I41" s="37">
        <v>0.03</v>
      </c>
      <c r="J41" s="38">
        <v>0.03</v>
      </c>
      <c r="K41" s="22"/>
      <c r="L41" s="22"/>
      <c r="M41" s="22"/>
      <c r="N41" s="22"/>
      <c r="O41" s="22"/>
      <c r="P41" s="22"/>
    </row>
    <row r="42" spans="1:16" ht="39" customHeight="1" x14ac:dyDescent="0.15">
      <c r="A42" s="22"/>
      <c r="B42" s="39"/>
      <c r="C42" s="1145" t="s">
        <v>578</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579</v>
      </c>
      <c r="D43" s="1149"/>
      <c r="E43" s="1150"/>
      <c r="F43" s="41">
        <v>0</v>
      </c>
      <c r="G43" s="42">
        <v>0</v>
      </c>
      <c r="H43" s="42">
        <v>0</v>
      </c>
      <c r="I43" s="42">
        <v>0.24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1wwoqC/6Kk6YSJqEvCPEknDPYPRHaHbNOkxWgTUGHGKlC9KdRdysMVK/kmj8aI13TdBPvpUX2A6/ILiQ8B1TQ==" saltValue="staJ1UtR/zO2Ef47Nbz7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2902</v>
      </c>
      <c r="L45" s="60">
        <v>2805</v>
      </c>
      <c r="M45" s="60">
        <v>2938</v>
      </c>
      <c r="N45" s="60">
        <v>3090</v>
      </c>
      <c r="O45" s="61">
        <v>3216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15">
      <c r="A48" s="48"/>
      <c r="B48" s="1155"/>
      <c r="C48" s="1156"/>
      <c r="D48" s="62"/>
      <c r="E48" s="1161" t="s">
        <v>15</v>
      </c>
      <c r="F48" s="1161"/>
      <c r="G48" s="1161"/>
      <c r="H48" s="1161"/>
      <c r="I48" s="1161"/>
      <c r="J48" s="1162"/>
      <c r="K48" s="63">
        <v>2501</v>
      </c>
      <c r="L48" s="64">
        <v>2156</v>
      </c>
      <c r="M48" s="64">
        <v>2087</v>
      </c>
      <c r="N48" s="64">
        <v>2039</v>
      </c>
      <c r="O48" s="65">
        <v>1981</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524</v>
      </c>
      <c r="L49" s="64" t="s">
        <v>524</v>
      </c>
      <c r="M49" s="64" t="s">
        <v>524</v>
      </c>
      <c r="N49" s="64" t="s">
        <v>524</v>
      </c>
      <c r="O49" s="65" t="s">
        <v>524</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524</v>
      </c>
      <c r="L50" s="64" t="s">
        <v>524</v>
      </c>
      <c r="M50" s="64" t="s">
        <v>524</v>
      </c>
      <c r="N50" s="64" t="s">
        <v>524</v>
      </c>
      <c r="O50" s="65" t="s">
        <v>524</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524</v>
      </c>
      <c r="L51" s="64" t="s">
        <v>524</v>
      </c>
      <c r="M51" s="64" t="s">
        <v>524</v>
      </c>
      <c r="N51" s="64" t="s">
        <v>524</v>
      </c>
      <c r="O51" s="65" t="s">
        <v>524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4331</v>
      </c>
      <c r="L52" s="64">
        <v>4234</v>
      </c>
      <c r="M52" s="64">
        <v>4257</v>
      </c>
      <c r="N52" s="64">
        <v>4216</v>
      </c>
      <c r="O52" s="65">
        <v>4196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1072</v>
      </c>
      <c r="L53" s="69">
        <v>727</v>
      </c>
      <c r="M53" s="69">
        <v>768</v>
      </c>
      <c r="N53" s="69">
        <v>913</v>
      </c>
      <c r="O53" s="70">
        <v>1001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ehJjadc1G9QtTnjBbRCWriZmrchh81NQ530HW/n+BToUx+ePq24RHYI9PaI8ZXWwI8S41tzxWowaOUSzigYig==" saltValue="54NyTmjCfoJwRiSltvne3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84" t="s">
        <v>32</v>
      </c>
      <c r="C41" s="1185"/>
      <c r="D41" s="105"/>
      <c r="E41" s="1190" t="s">
        <v>33</v>
      </c>
      <c r="F41" s="1190"/>
      <c r="G41" s="1190"/>
      <c r="H41" s="1191"/>
      <c r="I41" s="355">
        <v>35094</v>
      </c>
      <c r="J41" s="356">
        <v>39005</v>
      </c>
      <c r="K41" s="356">
        <v>41314</v>
      </c>
      <c r="L41" s="356">
        <v>45557</v>
      </c>
      <c r="M41" s="357">
        <v>45742</v>
      </c>
    </row>
    <row r="42" spans="2:13" ht="27.75" customHeight="1" x14ac:dyDescent="0.15">
      <c r="B42" s="1186"/>
      <c r="C42" s="1187"/>
      <c r="D42" s="106"/>
      <c r="E42" s="1192" t="s">
        <v>34</v>
      </c>
      <c r="F42" s="1192"/>
      <c r="G42" s="1192"/>
      <c r="H42" s="1193"/>
      <c r="I42" s="358" t="s">
        <v>524</v>
      </c>
      <c r="J42" s="359" t="s">
        <v>524</v>
      </c>
      <c r="K42" s="359" t="s">
        <v>524</v>
      </c>
      <c r="L42" s="359" t="s">
        <v>524</v>
      </c>
      <c r="M42" s="360" t="s">
        <v>524</v>
      </c>
    </row>
    <row r="43" spans="2:13" ht="27.75" customHeight="1" x14ac:dyDescent="0.15">
      <c r="B43" s="1186"/>
      <c r="C43" s="1187"/>
      <c r="D43" s="106"/>
      <c r="E43" s="1192" t="s">
        <v>35</v>
      </c>
      <c r="F43" s="1192"/>
      <c r="G43" s="1192"/>
      <c r="H43" s="1193"/>
      <c r="I43" s="358">
        <v>24276</v>
      </c>
      <c r="J43" s="359">
        <v>23124</v>
      </c>
      <c r="K43" s="359">
        <v>21852</v>
      </c>
      <c r="L43" s="359">
        <v>19899</v>
      </c>
      <c r="M43" s="360">
        <v>17915</v>
      </c>
    </row>
    <row r="44" spans="2:13" ht="27.75" customHeight="1" x14ac:dyDescent="0.15">
      <c r="B44" s="1186"/>
      <c r="C44" s="1187"/>
      <c r="D44" s="106"/>
      <c r="E44" s="1192" t="s">
        <v>36</v>
      </c>
      <c r="F44" s="1192"/>
      <c r="G44" s="1192"/>
      <c r="H44" s="1193"/>
      <c r="I44" s="358" t="s">
        <v>524</v>
      </c>
      <c r="J44" s="359" t="s">
        <v>524</v>
      </c>
      <c r="K44" s="359" t="s">
        <v>524</v>
      </c>
      <c r="L44" s="359" t="s">
        <v>524</v>
      </c>
      <c r="M44" s="360" t="s">
        <v>524</v>
      </c>
    </row>
    <row r="45" spans="2:13" ht="27.75" customHeight="1" x14ac:dyDescent="0.15">
      <c r="B45" s="1186"/>
      <c r="C45" s="1187"/>
      <c r="D45" s="106"/>
      <c r="E45" s="1192" t="s">
        <v>37</v>
      </c>
      <c r="F45" s="1192"/>
      <c r="G45" s="1192"/>
      <c r="H45" s="1193"/>
      <c r="I45" s="358">
        <v>6849</v>
      </c>
      <c r="J45" s="359">
        <v>6424</v>
      </c>
      <c r="K45" s="359">
        <v>6487</v>
      </c>
      <c r="L45" s="359">
        <v>6180</v>
      </c>
      <c r="M45" s="360">
        <v>5972</v>
      </c>
    </row>
    <row r="46" spans="2:13" ht="27.75" customHeight="1" x14ac:dyDescent="0.15">
      <c r="B46" s="1186"/>
      <c r="C46" s="1187"/>
      <c r="D46" s="107"/>
      <c r="E46" s="1192" t="s">
        <v>38</v>
      </c>
      <c r="F46" s="1192"/>
      <c r="G46" s="1192"/>
      <c r="H46" s="1193"/>
      <c r="I46" s="358" t="s">
        <v>524</v>
      </c>
      <c r="J46" s="359" t="s">
        <v>524</v>
      </c>
      <c r="K46" s="359" t="s">
        <v>524</v>
      </c>
      <c r="L46" s="359" t="s">
        <v>524</v>
      </c>
      <c r="M46" s="360" t="s">
        <v>524</v>
      </c>
    </row>
    <row r="47" spans="2:13" ht="27.75" customHeight="1" x14ac:dyDescent="0.15">
      <c r="B47" s="1186"/>
      <c r="C47" s="1187"/>
      <c r="D47" s="108"/>
      <c r="E47" s="1194" t="s">
        <v>39</v>
      </c>
      <c r="F47" s="1195"/>
      <c r="G47" s="1195"/>
      <c r="H47" s="1196"/>
      <c r="I47" s="358" t="s">
        <v>524</v>
      </c>
      <c r="J47" s="359" t="s">
        <v>524</v>
      </c>
      <c r="K47" s="359" t="s">
        <v>524</v>
      </c>
      <c r="L47" s="359" t="s">
        <v>524</v>
      </c>
      <c r="M47" s="360" t="s">
        <v>524</v>
      </c>
    </row>
    <row r="48" spans="2:13" ht="27.75" customHeight="1" x14ac:dyDescent="0.15">
      <c r="B48" s="1186"/>
      <c r="C48" s="1187"/>
      <c r="D48" s="106"/>
      <c r="E48" s="1192" t="s">
        <v>40</v>
      </c>
      <c r="F48" s="1192"/>
      <c r="G48" s="1192"/>
      <c r="H48" s="1193"/>
      <c r="I48" s="358" t="s">
        <v>524</v>
      </c>
      <c r="J48" s="359" t="s">
        <v>524</v>
      </c>
      <c r="K48" s="359" t="s">
        <v>524</v>
      </c>
      <c r="L48" s="359" t="s">
        <v>524</v>
      </c>
      <c r="M48" s="360" t="s">
        <v>524</v>
      </c>
    </row>
    <row r="49" spans="2:13" ht="27.75" customHeight="1" x14ac:dyDescent="0.15">
      <c r="B49" s="1188"/>
      <c r="C49" s="1189"/>
      <c r="D49" s="106"/>
      <c r="E49" s="1192" t="s">
        <v>41</v>
      </c>
      <c r="F49" s="1192"/>
      <c r="G49" s="1192"/>
      <c r="H49" s="1193"/>
      <c r="I49" s="358" t="s">
        <v>524</v>
      </c>
      <c r="J49" s="359" t="s">
        <v>524</v>
      </c>
      <c r="K49" s="359" t="s">
        <v>524</v>
      </c>
      <c r="L49" s="359" t="s">
        <v>524</v>
      </c>
      <c r="M49" s="360" t="s">
        <v>524</v>
      </c>
    </row>
    <row r="50" spans="2:13" ht="27.75" customHeight="1" x14ac:dyDescent="0.15">
      <c r="B50" s="1197" t="s">
        <v>42</v>
      </c>
      <c r="C50" s="1198"/>
      <c r="D50" s="109"/>
      <c r="E50" s="1192" t="s">
        <v>43</v>
      </c>
      <c r="F50" s="1192"/>
      <c r="G50" s="1192"/>
      <c r="H50" s="1193"/>
      <c r="I50" s="358">
        <v>6792</v>
      </c>
      <c r="J50" s="359">
        <v>8066</v>
      </c>
      <c r="K50" s="359">
        <v>8817</v>
      </c>
      <c r="L50" s="359">
        <v>9632</v>
      </c>
      <c r="M50" s="360">
        <v>11810</v>
      </c>
    </row>
    <row r="51" spans="2:13" ht="27.75" customHeight="1" x14ac:dyDescent="0.15">
      <c r="B51" s="1186"/>
      <c r="C51" s="1187"/>
      <c r="D51" s="106"/>
      <c r="E51" s="1192" t="s">
        <v>44</v>
      </c>
      <c r="F51" s="1192"/>
      <c r="G51" s="1192"/>
      <c r="H51" s="1193"/>
      <c r="I51" s="358">
        <v>10896</v>
      </c>
      <c r="J51" s="359">
        <v>11032</v>
      </c>
      <c r="K51" s="359">
        <v>11071</v>
      </c>
      <c r="L51" s="359">
        <v>10326</v>
      </c>
      <c r="M51" s="360">
        <v>9325</v>
      </c>
    </row>
    <row r="52" spans="2:13" ht="27.75" customHeight="1" x14ac:dyDescent="0.15">
      <c r="B52" s="1188"/>
      <c r="C52" s="1189"/>
      <c r="D52" s="106"/>
      <c r="E52" s="1192" t="s">
        <v>45</v>
      </c>
      <c r="F52" s="1192"/>
      <c r="G52" s="1192"/>
      <c r="H52" s="1193"/>
      <c r="I52" s="358">
        <v>36291</v>
      </c>
      <c r="J52" s="359">
        <v>37975</v>
      </c>
      <c r="K52" s="359">
        <v>36968</v>
      </c>
      <c r="L52" s="359">
        <v>37871</v>
      </c>
      <c r="M52" s="360">
        <v>37198</v>
      </c>
    </row>
    <row r="53" spans="2:13" ht="27.75" customHeight="1" thickBot="1" x14ac:dyDescent="0.2">
      <c r="B53" s="1199" t="s">
        <v>46</v>
      </c>
      <c r="C53" s="1200"/>
      <c r="D53" s="110"/>
      <c r="E53" s="1201" t="s">
        <v>47</v>
      </c>
      <c r="F53" s="1201"/>
      <c r="G53" s="1201"/>
      <c r="H53" s="1202"/>
      <c r="I53" s="361">
        <v>12239</v>
      </c>
      <c r="J53" s="362">
        <v>11481</v>
      </c>
      <c r="K53" s="362">
        <v>12797</v>
      </c>
      <c r="L53" s="362">
        <v>13807</v>
      </c>
      <c r="M53" s="363">
        <v>11296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7zX5GTllnavZpu8XJJ5flBVOj5zEdPRScNat3TcZ78gmx68FYw3Xo1l/kcjrYJO/SeclAjcPEfzM4WxBA5K3Q==" saltValue="pjv5wK6Y0CFAPx33Dh61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50</v>
      </c>
      <c r="D55" s="1211"/>
      <c r="E55" s="1212"/>
      <c r="F55" s="122">
        <v>3550</v>
      </c>
      <c r="G55" s="122">
        <v>3949</v>
      </c>
      <c r="H55" s="123">
        <v>4983</v>
      </c>
    </row>
    <row r="56" spans="2:8" ht="52.5" customHeight="1" x14ac:dyDescent="0.15">
      <c r="B56" s="124"/>
      <c r="C56" s="1213" t="s">
        <v>51</v>
      </c>
      <c r="D56" s="1213"/>
      <c r="E56" s="1214"/>
      <c r="F56" s="125">
        <v>3033</v>
      </c>
      <c r="G56" s="125">
        <v>3250</v>
      </c>
      <c r="H56" s="126">
        <v>3434</v>
      </c>
    </row>
    <row r="57" spans="2:8" ht="53.25" customHeight="1" x14ac:dyDescent="0.15">
      <c r="B57" s="124"/>
      <c r="C57" s="1215" t="s">
        <v>52</v>
      </c>
      <c r="D57" s="1215"/>
      <c r="E57" s="1216"/>
      <c r="F57" s="127">
        <v>843</v>
      </c>
      <c r="G57" s="127">
        <v>838</v>
      </c>
      <c r="H57" s="128">
        <v>2235</v>
      </c>
    </row>
    <row r="58" spans="2:8" ht="45.75" customHeight="1" x14ac:dyDescent="0.15">
      <c r="B58" s="129"/>
      <c r="C58" s="1203" t="s">
        <v>592</v>
      </c>
      <c r="D58" s="1204"/>
      <c r="E58" s="1205"/>
      <c r="F58" s="130" t="s">
        <v>524</v>
      </c>
      <c r="G58" s="130">
        <v>400</v>
      </c>
      <c r="H58" s="131">
        <v>1060</v>
      </c>
    </row>
    <row r="59" spans="2:8" ht="45.75" customHeight="1" x14ac:dyDescent="0.15">
      <c r="B59" s="129"/>
      <c r="C59" s="1203" t="s">
        <v>593</v>
      </c>
      <c r="D59" s="1204"/>
      <c r="E59" s="1205"/>
      <c r="F59" s="130" t="s">
        <v>524</v>
      </c>
      <c r="G59" s="130" t="s">
        <v>524</v>
      </c>
      <c r="H59" s="131">
        <v>698</v>
      </c>
    </row>
    <row r="60" spans="2:8" ht="45.75" customHeight="1" x14ac:dyDescent="0.15">
      <c r="B60" s="129"/>
      <c r="C60" s="1203" t="s">
        <v>594</v>
      </c>
      <c r="D60" s="1204"/>
      <c r="E60" s="1205"/>
      <c r="F60" s="130" t="s">
        <v>524</v>
      </c>
      <c r="G60" s="130" t="s">
        <v>524</v>
      </c>
      <c r="H60" s="131">
        <v>300</v>
      </c>
    </row>
    <row r="61" spans="2:8" ht="45.75" customHeight="1" x14ac:dyDescent="0.15">
      <c r="B61" s="129"/>
      <c r="C61" s="1203" t="s">
        <v>595</v>
      </c>
      <c r="D61" s="1204"/>
      <c r="E61" s="1205"/>
      <c r="F61" s="130">
        <v>114</v>
      </c>
      <c r="G61" s="130">
        <v>114</v>
      </c>
      <c r="H61" s="131">
        <v>89</v>
      </c>
    </row>
    <row r="62" spans="2:8" ht="45.75" customHeight="1" thickBot="1" x14ac:dyDescent="0.2">
      <c r="B62" s="132"/>
      <c r="C62" s="1206" t="s">
        <v>596</v>
      </c>
      <c r="D62" s="1207"/>
      <c r="E62" s="1208"/>
      <c r="F62" s="133">
        <v>89</v>
      </c>
      <c r="G62" s="133">
        <v>81</v>
      </c>
      <c r="H62" s="134">
        <v>73</v>
      </c>
    </row>
    <row r="63" spans="2:8" ht="52.5" customHeight="1" thickBot="1" x14ac:dyDescent="0.2">
      <c r="B63" s="135"/>
      <c r="C63" s="1209" t="s">
        <v>53</v>
      </c>
      <c r="D63" s="1209"/>
      <c r="E63" s="1210"/>
      <c r="F63" s="136">
        <v>7426</v>
      </c>
      <c r="G63" s="136">
        <v>8037</v>
      </c>
      <c r="H63" s="137">
        <v>10652</v>
      </c>
    </row>
    <row r="64" spans="2:8" x14ac:dyDescent="0.15"/>
  </sheetData>
  <sheetProtection algorithmName="SHA-512" hashValue="OqCtfuj4txGC5hjGJcb0x/xZpE8ugFB7aPllaqcGyTbvgPKjfpkfPWa6lPA6ijnvYc+4q9G5nJ9VUY9Qm6r0Uw==" saltValue="4zM7cRY4GmwmSNYFcDUh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54057</v>
      </c>
      <c r="E3" s="156"/>
      <c r="F3" s="157">
        <v>54684</v>
      </c>
      <c r="G3" s="158"/>
      <c r="H3" s="159"/>
    </row>
    <row r="4" spans="1:8" x14ac:dyDescent="0.15">
      <c r="A4" s="160"/>
      <c r="B4" s="161"/>
      <c r="C4" s="162"/>
      <c r="D4" s="163">
        <v>33391</v>
      </c>
      <c r="E4" s="164"/>
      <c r="F4" s="165">
        <v>32829</v>
      </c>
      <c r="G4" s="166"/>
      <c r="H4" s="167"/>
    </row>
    <row r="5" spans="1:8" x14ac:dyDescent="0.15">
      <c r="A5" s="148" t="s">
        <v>557</v>
      </c>
      <c r="B5" s="153"/>
      <c r="C5" s="154"/>
      <c r="D5" s="155">
        <v>97307</v>
      </c>
      <c r="E5" s="156"/>
      <c r="F5" s="157">
        <v>62383</v>
      </c>
      <c r="G5" s="158"/>
      <c r="H5" s="159"/>
    </row>
    <row r="6" spans="1:8" x14ac:dyDescent="0.15">
      <c r="A6" s="160"/>
      <c r="B6" s="161"/>
      <c r="C6" s="162"/>
      <c r="D6" s="163">
        <v>63197</v>
      </c>
      <c r="E6" s="164"/>
      <c r="F6" s="165">
        <v>35325</v>
      </c>
      <c r="G6" s="166"/>
      <c r="H6" s="167"/>
    </row>
    <row r="7" spans="1:8" x14ac:dyDescent="0.15">
      <c r="A7" s="148" t="s">
        <v>558</v>
      </c>
      <c r="B7" s="153"/>
      <c r="C7" s="154"/>
      <c r="D7" s="155">
        <v>180137</v>
      </c>
      <c r="E7" s="156"/>
      <c r="F7" s="157">
        <v>63812</v>
      </c>
      <c r="G7" s="158"/>
      <c r="H7" s="159"/>
    </row>
    <row r="8" spans="1:8" x14ac:dyDescent="0.15">
      <c r="A8" s="160"/>
      <c r="B8" s="161"/>
      <c r="C8" s="162"/>
      <c r="D8" s="163">
        <v>36759</v>
      </c>
      <c r="E8" s="164"/>
      <c r="F8" s="165">
        <v>33848</v>
      </c>
      <c r="G8" s="166"/>
      <c r="H8" s="167"/>
    </row>
    <row r="9" spans="1:8" x14ac:dyDescent="0.15">
      <c r="A9" s="148" t="s">
        <v>559</v>
      </c>
      <c r="B9" s="153"/>
      <c r="C9" s="154"/>
      <c r="D9" s="155">
        <v>164851</v>
      </c>
      <c r="E9" s="156"/>
      <c r="F9" s="157">
        <v>54225</v>
      </c>
      <c r="G9" s="158"/>
      <c r="H9" s="159"/>
    </row>
    <row r="10" spans="1:8" x14ac:dyDescent="0.15">
      <c r="A10" s="160"/>
      <c r="B10" s="161"/>
      <c r="C10" s="162"/>
      <c r="D10" s="163">
        <v>92303</v>
      </c>
      <c r="E10" s="164"/>
      <c r="F10" s="165">
        <v>27337</v>
      </c>
      <c r="G10" s="166"/>
      <c r="H10" s="167"/>
    </row>
    <row r="11" spans="1:8" x14ac:dyDescent="0.15">
      <c r="A11" s="148" t="s">
        <v>560</v>
      </c>
      <c r="B11" s="153"/>
      <c r="C11" s="154"/>
      <c r="D11" s="155">
        <v>57604</v>
      </c>
      <c r="E11" s="156"/>
      <c r="F11" s="157">
        <v>54016</v>
      </c>
      <c r="G11" s="158"/>
      <c r="H11" s="159"/>
    </row>
    <row r="12" spans="1:8" x14ac:dyDescent="0.15">
      <c r="A12" s="160"/>
      <c r="B12" s="161"/>
      <c r="C12" s="168"/>
      <c r="D12" s="163">
        <v>51456</v>
      </c>
      <c r="E12" s="164"/>
      <c r="F12" s="165">
        <v>28078</v>
      </c>
      <c r="G12" s="166"/>
      <c r="H12" s="167"/>
    </row>
    <row r="13" spans="1:8" x14ac:dyDescent="0.15">
      <c r="A13" s="148"/>
      <c r="B13" s="153"/>
      <c r="C13" s="169"/>
      <c r="D13" s="170">
        <v>110791</v>
      </c>
      <c r="E13" s="171"/>
      <c r="F13" s="172">
        <v>57824</v>
      </c>
      <c r="G13" s="173"/>
      <c r="H13" s="159"/>
    </row>
    <row r="14" spans="1:8" x14ac:dyDescent="0.15">
      <c r="A14" s="160"/>
      <c r="B14" s="161"/>
      <c r="C14" s="162"/>
      <c r="D14" s="163">
        <v>55421</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2.6</v>
      </c>
      <c r="C19" s="174">
        <f>ROUND(VALUE(SUBSTITUTE(実質収支比率等に係る経年分析!G$48,"▲","-")),2)</f>
        <v>3.26</v>
      </c>
      <c r="D19" s="174">
        <f>ROUND(VALUE(SUBSTITUTE(実質収支比率等に係る経年分析!H$48,"▲","-")),2)</f>
        <v>5.24</v>
      </c>
      <c r="E19" s="174">
        <f>ROUND(VALUE(SUBSTITUTE(実質収支比率等に係る経年分析!I$48,"▲","-")),2)</f>
        <v>9.3000000000000007</v>
      </c>
      <c r="F19" s="174">
        <f>ROUND(VALUE(SUBSTITUTE(実質収支比率等に係る経年分析!J$48,"▲","-")),2)</f>
        <v>5.96</v>
      </c>
    </row>
    <row r="20" spans="1:11" x14ac:dyDescent="0.15">
      <c r="A20" s="174" t="s">
        <v>57</v>
      </c>
      <c r="B20" s="174">
        <f>ROUND(VALUE(SUBSTITUTE(実質収支比率等に係る経年分析!F$47,"▲","-")),2)</f>
        <v>13.2</v>
      </c>
      <c r="C20" s="174">
        <f>ROUND(VALUE(SUBSTITUTE(実質収支比率等に係る経年分析!G$47,"▲","-")),2)</f>
        <v>15.73</v>
      </c>
      <c r="D20" s="174">
        <f>ROUND(VALUE(SUBSTITUTE(実質収支比率等に係る経年分析!H$47,"▲","-")),2)</f>
        <v>16.71</v>
      </c>
      <c r="E20" s="174">
        <f>ROUND(VALUE(SUBSTITUTE(実質収支比率等に係る経年分析!I$47,"▲","-")),2)</f>
        <v>17.77</v>
      </c>
      <c r="F20" s="174">
        <f>ROUND(VALUE(SUBSTITUTE(実質収支比率等に係る経年分析!J$47,"▲","-")),2)</f>
        <v>22.99</v>
      </c>
    </row>
    <row r="21" spans="1:11" x14ac:dyDescent="0.15">
      <c r="A21" s="174" t="s">
        <v>58</v>
      </c>
      <c r="B21" s="174">
        <f>IF(ISNUMBER(VALUE(SUBSTITUTE(実質収支比率等に係る経年分析!F$49,"▲","-"))),ROUND(VALUE(SUBSTITUTE(実質収支比率等に係る経年分析!F$49,"▲","-")),2),NA())</f>
        <v>1.71</v>
      </c>
      <c r="C21" s="174">
        <f>IF(ISNUMBER(VALUE(SUBSTITUTE(実質収支比率等に係る経年分析!G$49,"▲","-"))),ROUND(VALUE(SUBSTITUTE(実質収支比率等に係る経年分析!G$49,"▲","-")),2),NA())</f>
        <v>3.22</v>
      </c>
      <c r="D21" s="174">
        <f>IF(ISNUMBER(VALUE(SUBSTITUTE(実質収支比率等に係る経年分析!H$49,"▲","-"))),ROUND(VALUE(SUBSTITUTE(実質収支比率等に係る経年分析!H$49,"▲","-")),2),NA())</f>
        <v>3.68</v>
      </c>
      <c r="E21" s="174">
        <f>IF(ISNUMBER(VALUE(SUBSTITUTE(実質収支比率等に係る経年分析!I$49,"▲","-"))),ROUND(VALUE(SUBSTITUTE(実質収支比率等に係る経年分析!I$49,"▲","-")),2),NA())</f>
        <v>6.08</v>
      </c>
      <c r="F21" s="174">
        <f>IF(ISNUMBER(VALUE(SUBSTITUTE(実質収支比率等に係る経年分析!J$49,"▲","-"))),ROUND(VALUE(SUBSTITUTE(実質収支比率等に係る経年分析!J$49,"▲","-")),2),NA())</f>
        <v>1.19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工業用水道事業会計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0.57999999999999996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0.85</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3.01</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9.0500000000000007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4331</v>
      </c>
      <c r="E42" s="176"/>
      <c r="F42" s="176"/>
      <c r="G42" s="176">
        <f>'実質公債費比率（分子）の構造'!L$52</f>
        <v>4234</v>
      </c>
      <c r="H42" s="176"/>
      <c r="I42" s="176"/>
      <c r="J42" s="176">
        <f>'実質公債費比率（分子）の構造'!M$52</f>
        <v>4257</v>
      </c>
      <c r="K42" s="176"/>
      <c r="L42" s="176"/>
      <c r="M42" s="176">
        <f>'実質公債費比率（分子）の構造'!N$52</f>
        <v>4216</v>
      </c>
      <c r="N42" s="176"/>
      <c r="O42" s="176"/>
      <c r="P42" s="176">
        <f>'実質公債費比率（分子）の構造'!O$52</f>
        <v>4196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2501</v>
      </c>
      <c r="C46" s="176"/>
      <c r="D46" s="176"/>
      <c r="E46" s="176">
        <f>'実質公債費比率（分子）の構造'!L$48</f>
        <v>2156</v>
      </c>
      <c r="F46" s="176"/>
      <c r="G46" s="176"/>
      <c r="H46" s="176">
        <f>'実質公債費比率（分子）の構造'!M$48</f>
        <v>2087</v>
      </c>
      <c r="I46" s="176"/>
      <c r="J46" s="176"/>
      <c r="K46" s="176">
        <f>'実質公債費比率（分子）の構造'!N$48</f>
        <v>2039</v>
      </c>
      <c r="L46" s="176"/>
      <c r="M46" s="176"/>
      <c r="N46" s="176">
        <f>'実質公債費比率（分子）の構造'!O$48</f>
        <v>1981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2902</v>
      </c>
      <c r="C49" s="176"/>
      <c r="D49" s="176"/>
      <c r="E49" s="176">
        <f>'実質公債費比率（分子）の構造'!L$45</f>
        <v>2805</v>
      </c>
      <c r="F49" s="176"/>
      <c r="G49" s="176"/>
      <c r="H49" s="176">
        <f>'実質公債費比率（分子）の構造'!M$45</f>
        <v>2938</v>
      </c>
      <c r="I49" s="176"/>
      <c r="J49" s="176"/>
      <c r="K49" s="176">
        <f>'実質公債費比率（分子）の構造'!N$45</f>
        <v>3090</v>
      </c>
      <c r="L49" s="176"/>
      <c r="M49" s="176"/>
      <c r="N49" s="176">
        <f>'実質公債費比率（分子）の構造'!O$45</f>
        <v>3216</v>
      </c>
      <c r="O49" s="176"/>
      <c r="P49" s="176"/>
    </row>
    <row r="50" spans="1:16" x14ac:dyDescent="0.15">
      <c r="A50" s="176" t="s">
        <v>73</v>
      </c>
      <c r="B50" s="176" t="e">
        <f>NA()</f>
        <v>#N/A</v>
      </c>
      <c r="C50" s="176">
        <f>IF(ISNUMBER('実質公債費比率（分子）の構造'!K$53),'実質公債費比率（分子）の構造'!K$53,NA())</f>
        <v>1072</v>
      </c>
      <c r="D50" s="176" t="e">
        <f>NA()</f>
        <v>#N/A</v>
      </c>
      <c r="E50" s="176" t="e">
        <f>NA()</f>
        <v>#N/A</v>
      </c>
      <c r="F50" s="176">
        <f>IF(ISNUMBER('実質公債費比率（分子）の構造'!L$53),'実質公債費比率（分子）の構造'!L$53,NA())</f>
        <v>727</v>
      </c>
      <c r="G50" s="176" t="e">
        <f>NA()</f>
        <v>#N/A</v>
      </c>
      <c r="H50" s="176" t="e">
        <f>NA()</f>
        <v>#N/A</v>
      </c>
      <c r="I50" s="176">
        <f>IF(ISNUMBER('実質公債費比率（分子）の構造'!M$53),'実質公債費比率（分子）の構造'!M$53,NA())</f>
        <v>768</v>
      </c>
      <c r="J50" s="176" t="e">
        <f>NA()</f>
        <v>#N/A</v>
      </c>
      <c r="K50" s="176" t="e">
        <f>NA()</f>
        <v>#N/A</v>
      </c>
      <c r="L50" s="176">
        <f>IF(ISNUMBER('実質公債費比率（分子）の構造'!N$53),'実質公債費比率（分子）の構造'!N$53,NA())</f>
        <v>913</v>
      </c>
      <c r="M50" s="176" t="e">
        <f>NA()</f>
        <v>#N/A</v>
      </c>
      <c r="N50" s="176" t="e">
        <f>NA()</f>
        <v>#N/A</v>
      </c>
      <c r="O50" s="176">
        <f>IF(ISNUMBER('実質公債費比率（分子）の構造'!O$53),'実質公債費比率（分子）の構造'!O$53,NA())</f>
        <v>1001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36291</v>
      </c>
      <c r="E56" s="175"/>
      <c r="F56" s="175"/>
      <c r="G56" s="175">
        <f>'将来負担比率（分子）の構造'!J$52</f>
        <v>37975</v>
      </c>
      <c r="H56" s="175"/>
      <c r="I56" s="175"/>
      <c r="J56" s="175">
        <f>'将来負担比率（分子）の構造'!K$52</f>
        <v>36968</v>
      </c>
      <c r="K56" s="175"/>
      <c r="L56" s="175"/>
      <c r="M56" s="175">
        <f>'将来負担比率（分子）の構造'!L$52</f>
        <v>37871</v>
      </c>
      <c r="N56" s="175"/>
      <c r="O56" s="175"/>
      <c r="P56" s="175">
        <f>'将来負担比率（分子）の構造'!M$52</f>
        <v>37198</v>
      </c>
    </row>
    <row r="57" spans="1:16" x14ac:dyDescent="0.15">
      <c r="A57" s="175" t="s">
        <v>44</v>
      </c>
      <c r="B57" s="175"/>
      <c r="C57" s="175"/>
      <c r="D57" s="175">
        <f>'将来負担比率（分子）の構造'!I$51</f>
        <v>10896</v>
      </c>
      <c r="E57" s="175"/>
      <c r="F57" s="175"/>
      <c r="G57" s="175">
        <f>'将来負担比率（分子）の構造'!J$51</f>
        <v>11032</v>
      </c>
      <c r="H57" s="175"/>
      <c r="I57" s="175"/>
      <c r="J57" s="175">
        <f>'将来負担比率（分子）の構造'!K$51</f>
        <v>11071</v>
      </c>
      <c r="K57" s="175"/>
      <c r="L57" s="175"/>
      <c r="M57" s="175">
        <f>'将来負担比率（分子）の構造'!L$51</f>
        <v>10326</v>
      </c>
      <c r="N57" s="175"/>
      <c r="O57" s="175"/>
      <c r="P57" s="175">
        <f>'将来負担比率（分子）の構造'!M$51</f>
        <v>9325</v>
      </c>
    </row>
    <row r="58" spans="1:16" x14ac:dyDescent="0.15">
      <c r="A58" s="175" t="s">
        <v>43</v>
      </c>
      <c r="B58" s="175"/>
      <c r="C58" s="175"/>
      <c r="D58" s="175">
        <f>'将来負担比率（分子）の構造'!I$50</f>
        <v>6792</v>
      </c>
      <c r="E58" s="175"/>
      <c r="F58" s="175"/>
      <c r="G58" s="175">
        <f>'将来負担比率（分子）の構造'!J$50</f>
        <v>8066</v>
      </c>
      <c r="H58" s="175"/>
      <c r="I58" s="175"/>
      <c r="J58" s="175">
        <f>'将来負担比率（分子）の構造'!K$50</f>
        <v>8817</v>
      </c>
      <c r="K58" s="175"/>
      <c r="L58" s="175"/>
      <c r="M58" s="175">
        <f>'将来負担比率（分子）の構造'!L$50</f>
        <v>9632</v>
      </c>
      <c r="N58" s="175"/>
      <c r="O58" s="175"/>
      <c r="P58" s="175">
        <f>'将来負担比率（分子）の構造'!M$50</f>
        <v>11810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6849</v>
      </c>
      <c r="C62" s="175"/>
      <c r="D62" s="175"/>
      <c r="E62" s="175">
        <f>'将来負担比率（分子）の構造'!J$45</f>
        <v>6424</v>
      </c>
      <c r="F62" s="175"/>
      <c r="G62" s="175"/>
      <c r="H62" s="175">
        <f>'将来負担比率（分子）の構造'!K$45</f>
        <v>6487</v>
      </c>
      <c r="I62" s="175"/>
      <c r="J62" s="175"/>
      <c r="K62" s="175">
        <f>'将来負担比率（分子）の構造'!L$45</f>
        <v>6180</v>
      </c>
      <c r="L62" s="175"/>
      <c r="M62" s="175"/>
      <c r="N62" s="175">
        <f>'将来負担比率（分子）の構造'!M$45</f>
        <v>5972</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24276</v>
      </c>
      <c r="C64" s="175"/>
      <c r="D64" s="175"/>
      <c r="E64" s="175">
        <f>'将来負担比率（分子）の構造'!J$43</f>
        <v>23124</v>
      </c>
      <c r="F64" s="175"/>
      <c r="G64" s="175"/>
      <c r="H64" s="175">
        <f>'将来負担比率（分子）の構造'!K$43</f>
        <v>21852</v>
      </c>
      <c r="I64" s="175"/>
      <c r="J64" s="175"/>
      <c r="K64" s="175">
        <f>'将来負担比率（分子）の構造'!L$43</f>
        <v>19899</v>
      </c>
      <c r="L64" s="175"/>
      <c r="M64" s="175"/>
      <c r="N64" s="175">
        <f>'将来負担比率（分子）の構造'!M$43</f>
        <v>17915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35094</v>
      </c>
      <c r="C66" s="175"/>
      <c r="D66" s="175"/>
      <c r="E66" s="175">
        <f>'将来負担比率（分子）の構造'!J$41</f>
        <v>39005</v>
      </c>
      <c r="F66" s="175"/>
      <c r="G66" s="175"/>
      <c r="H66" s="175">
        <f>'将来負担比率（分子）の構造'!K$41</f>
        <v>41314</v>
      </c>
      <c r="I66" s="175"/>
      <c r="J66" s="175"/>
      <c r="K66" s="175">
        <f>'将来負担比率（分子）の構造'!L$41</f>
        <v>45557</v>
      </c>
      <c r="L66" s="175"/>
      <c r="M66" s="175"/>
      <c r="N66" s="175">
        <f>'将来負担比率（分子）の構造'!M$41</f>
        <v>45742</v>
      </c>
      <c r="O66" s="175"/>
      <c r="P66" s="175"/>
    </row>
    <row r="67" spans="1:16" x14ac:dyDescent="0.15">
      <c r="A67" s="175" t="s">
        <v>77</v>
      </c>
      <c r="B67" s="175" t="e">
        <f>NA()</f>
        <v>#N/A</v>
      </c>
      <c r="C67" s="175">
        <f>IF(ISNUMBER('将来負担比率（分子）の構造'!I$53), IF('将来負担比率（分子）の構造'!I$53 &lt; 0, 0, '将来負担比率（分子）の構造'!I$53), NA())</f>
        <v>12239</v>
      </c>
      <c r="D67" s="175" t="e">
        <f>NA()</f>
        <v>#N/A</v>
      </c>
      <c r="E67" s="175" t="e">
        <f>NA()</f>
        <v>#N/A</v>
      </c>
      <c r="F67" s="175">
        <f>IF(ISNUMBER('将来負担比率（分子）の構造'!J$53), IF('将来負担比率（分子）の構造'!J$53 &lt; 0, 0, '将来負担比率（分子）の構造'!J$53), NA())</f>
        <v>11481</v>
      </c>
      <c r="G67" s="175" t="e">
        <f>NA()</f>
        <v>#N/A</v>
      </c>
      <c r="H67" s="175" t="e">
        <f>NA()</f>
        <v>#N/A</v>
      </c>
      <c r="I67" s="175">
        <f>IF(ISNUMBER('将来負担比率（分子）の構造'!K$53), IF('将来負担比率（分子）の構造'!K$53 &lt; 0, 0, '将来負担比率（分子）の構造'!K$53), NA())</f>
        <v>12797</v>
      </c>
      <c r="J67" s="175" t="e">
        <f>NA()</f>
        <v>#N/A</v>
      </c>
      <c r="K67" s="175" t="e">
        <f>NA()</f>
        <v>#N/A</v>
      </c>
      <c r="L67" s="175">
        <f>IF(ISNUMBER('将来負担比率（分子）の構造'!L$53), IF('将来負担比率（分子）の構造'!L$53 &lt; 0, 0, '将来負担比率（分子）の構造'!L$53), NA())</f>
        <v>13807</v>
      </c>
      <c r="M67" s="175" t="e">
        <f>NA()</f>
        <v>#N/A</v>
      </c>
      <c r="N67" s="175" t="e">
        <f>NA()</f>
        <v>#N/A</v>
      </c>
      <c r="O67" s="175">
        <f>IF(ISNUMBER('将来負担比率（分子）の構造'!M$53), IF('将来負担比率（分子）の構造'!M$53 &lt; 0, 0, '将来負担比率（分子）の構造'!M$53), NA())</f>
        <v>11296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3550</v>
      </c>
      <c r="C72" s="179">
        <f>基金残高に係る経年分析!G55</f>
        <v>3949</v>
      </c>
      <c r="D72" s="179">
        <f>基金残高に係る経年分析!H55</f>
        <v>4983</v>
      </c>
    </row>
    <row r="73" spans="1:16" x14ac:dyDescent="0.15">
      <c r="A73" s="178" t="s">
        <v>80</v>
      </c>
      <c r="B73" s="179">
        <f>基金残高に係る経年分析!F56</f>
        <v>3033</v>
      </c>
      <c r="C73" s="179">
        <f>基金残高に係る経年分析!G56</f>
        <v>3250</v>
      </c>
      <c r="D73" s="179">
        <f>基金残高に係る経年分析!H56</f>
        <v>3434</v>
      </c>
    </row>
    <row r="74" spans="1:16" x14ac:dyDescent="0.15">
      <c r="A74" s="178" t="s">
        <v>81</v>
      </c>
      <c r="B74" s="179">
        <f>基金残高に係る経年分析!F57</f>
        <v>843</v>
      </c>
      <c r="C74" s="179">
        <f>基金残高に係る経年分析!G57</f>
        <v>838</v>
      </c>
      <c r="D74" s="179">
        <f>基金残高に係る経年分析!H57</f>
        <v>2235</v>
      </c>
    </row>
  </sheetData>
  <sheetProtection algorithmName="SHA-512" hashValue="DDMve35aOJTvkJEhswYyTyoZJxr6lh94cH2WoB7+J47UvGTdy99wzvxokKukDKg3YFoSlJX8MjPfT1nOLxQ1ew==" saltValue="7epuFcpdI1mFhP6g4/TJ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2024-03-17T23:54:02Z</cp:lastPrinted>
  <dcterms:created xsi:type="dcterms:W3CDTF">2024-03-14T03:22:50Z</dcterms:created>
  <dcterms:modified xsi:type="dcterms:W3CDTF">2024-03-18T05:33:22Z</dcterms:modified>
  <cp:category/>
</cp:coreProperties>
</file>