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n16j041\Desktop\Desktop\031経営戦略\経営分析表\経営比較分析表（Ｈ28）\経営比較分析調査\41 新温泉町（水、下4）\"/>
    </mc:Choice>
  </mc:AlternateContent>
  <workbookProtection workbookPassword="B319" lockStructure="1"/>
  <bookViews>
    <workbookView xWindow="0" yWindow="0" windowWidth="19200" windowHeight="1062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<sst xmlns="http://schemas.openxmlformats.org/spreadsheetml/2006/main" count="323" uniqueCount="123">
  <si>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</si>
  <si>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</si>
  <si>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</si>
  <si>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</si>
  <si>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</si>
  <si>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</si>
  <si>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</si>
  <si>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</si>
  <si>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</si>
  <si>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</si>
  <si>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</si>
  <si>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</si>
  <si>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</si>
  <si>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</si>
  <si>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</si>
  <si>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</si>
  <si>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</si>
  <si>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</si>
  <si>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</si>
  <si>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</si>
  <si>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</si>
  <si>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</si>
  <si>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</si>
  <si>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</si>
  <si>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</si>
  <si>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</si>
  <si>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</si>
  <si>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</si>
  <si>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</si>
  <si>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</si>
  <si>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</si>
  <si>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</si>
  <si>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</si>
  <si>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</si>
  <si>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</si>
  <si>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</si>
  <si>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</si>
  <si>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</si>
  <si>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</si>
  <si>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</si>
  <si>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</si>
  <si>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</si>
  <si>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</si>
  <si>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</si>
  <si>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</si>
  <si>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</si>
  <si>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</si>
  <si>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</si>
  <si>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</si>
  <si>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</si>
  <si>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</si>
  <si>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</si>
  <si>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</si>
  <si>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</si>
  <si>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</si>
  <si>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</si>
  <si>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</si>
  <si>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</si>
  <si>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</si>
  <si>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</si>
  <si>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</si>
  <si>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</si>
  <si>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</si>
  <si>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</si>
  <si>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</si>
  <si>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</si>
  <si>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</si>
  <si>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</si>
  <si>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</si>
  <si>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</si>
  <si>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</si>
  <si>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</si>
  <si>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</si>
  <si>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</si>
  <si>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</si>
  <si>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</si>
  <si>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</si>
  <si>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</si>
  <si>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</si>
  <si>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</si>
  <si>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</si>
  <si>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</si>
  <si>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</si>
  <si>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</si>
  <si>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</si>
  <si>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</si>
  <si>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</si>
  <si>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</si>
  <si>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</si>
  <si>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</si>
  <si>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</si>
  <si>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</si>
  <si>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</si>
  <si>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</si>
  <si>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</si>
  <si>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</si>
  <si>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</si>
  <si>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</si>
  <si>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</si>
  <si>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</si>
  <si>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</si>
  <si>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</si>
  <si>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</si>
  <si>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</si>
  <si>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</si>
  <si>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</si>
  <si>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</si>
  <si>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</si>
  <si>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新温泉町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</si>
  <si>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</si>
  <si>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</si>
  <si>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</si>
  <si>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</si>
  <si>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</si>
  <si>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</si>
  <si>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</si>
  <si>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</si>
  <si>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</si>
  <si>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</si>
  <si>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最適化整備構想を基に、整備計画を策定し経営戦略に盛込み、投資の合理化を図り、健全で効率的な経営を目指していきます。</t>
    <rPh sb="1" eb="4">
      <t>サイテキカ</t>
    </rPh>
    <rPh sb="4" eb="6">
      <t>セイビ</t>
    </rPh>
    <rPh sb="6" eb="8">
      <t>コウソウ</t>
    </rPh>
    <rPh sb="9" eb="10">
      <t>モト</t>
    </rPh>
    <rPh sb="12" eb="14">
      <t>セイビ</t>
    </rPh>
    <rPh sb="14" eb="16">
      <t>ケイカク</t>
    </rPh>
    <rPh sb="17" eb="19">
      <t>サクテイ</t>
    </rPh>
    <rPh sb="25" eb="27">
      <t>モリコ</t>
    </rPh>
    <phoneticPr fontId="4"/>
  </si>
  <si>
    <t>　①有形固定資産減価償却率が類似団体平均値より低いのは、固定資産が比較的新しく、類似団体平均値より法定耐用年数にまだ残りがある資産が多いことを示しています。
　施設供用開始から２１年を経過し、１４処理区で経年劣化による修繕等がでてきています。
　最適化整備構想を整備し、整備計画の策定を目指します。</t>
    <rPh sb="131" eb="133">
      <t>セイビ</t>
    </rPh>
    <rPh sb="135" eb="137">
      <t>セイビ</t>
    </rPh>
    <rPh sb="137" eb="139">
      <t>ケイカク</t>
    </rPh>
    <rPh sb="140" eb="142">
      <t>サクテイ</t>
    </rPh>
    <rPh sb="143" eb="145">
      <t>メザ</t>
    </rPh>
    <phoneticPr fontId="4"/>
  </si>
  <si>
    <t>　Ｈ28年度から企業会計へ移行したことにより、前年度数値表示が出来なくなり、単年度及び類似団体平均値比較の分析のみとなります。
　①経常収支比率及び⑧水洗化率は類似団体平均値とほぼ同数値であります。
　③流動比率及び⑤経費回収率は類似団体平均値より高く、当該値が100％以上であることは事業経営的に良好な状況であります。
　④企業債残高対事業規模比率が類似団体平均値より低いのは、企業債による投資が抑えられ、企業債残高が減少していっているのが要因と考えられます。
　⑥汚水処理原価は類似団体平均値より低いが、汚水処理費が抑えられている現状にあるためと考えられます。
　⑦施設利用率が類似団体平均値より低いのは、接続率が86.9％の状況であり、近年の水の使用量の低下及び少子高齢化による利用者の減少等が考えられます。
　経営の健全性・効率性を考えるうえで、引き続き経費の節減、接続率向上に向けた検討,施設の統廃合の検討等を進めていきます。</t>
    <rPh sb="72" eb="73">
      <t>オヨ</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</si>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</sst>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0D-4705-B3FC-E48A2D60DD50}"/>
            </c:ext>
          </c:extLst>
        </c:ser>
        <c:dLbls>
          <c:showLegendKey val="0"/>
          <c:showVal val="0"/>
          <c:showCatName val="0"/>
          <c:showSerName val="0"/>
          <c:showPercent val="0"/>
          <c:showBubbleSize val="0"/>
        </c:dLbls>
        <c:gapWidth val="150"/>
        <c:axId val="100264576"/>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extLst>
            <c:ext xmlns:c16="http://schemas.microsoft.com/office/drawing/2014/chart" uri="{C3380CC4-5D6E-409C-BE32-E72D297353CC}">
              <c16:uniqueId val="{00000001-A30D-4705-B3FC-E48A2D60DD50}"/>
            </c:ext>
          </c:extLst>
        </c:ser>
        <c:dLbls>
          <c:showLegendKey val="0"/>
          <c:showVal val="0"/>
          <c:showCatName val="0"/>
          <c:showSerName val="0"/>
          <c:showPercent val="0"/>
          <c:showBubbleSize val="0"/>
        </c:dLbls>
        <c:marker val="1"/>
        <c:smooth val="0"/>
        <c:axId val="100264576"/>
        <c:axId val="100274944"/>
      </c:lineChart>
      <c:dateAx>
        <c:axId val="100264576"/>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46.65</c:v>
                </c:pt>
              </c:numCache>
            </c:numRef>
          </c:val>
          <c:extLst>
            <c:ext xmlns:c16="http://schemas.microsoft.com/office/drawing/2014/chart" uri="{C3380CC4-5D6E-409C-BE32-E72D297353CC}">
              <c16:uniqueId val="{00000000-5518-4302-83AE-E97D580A5035}"/>
            </c:ext>
          </c:extLst>
        </c:ser>
        <c:dLbls>
          <c:showLegendKey val="0"/>
          <c:showVal val="0"/>
          <c:showCatName val="0"/>
          <c:showSerName val="0"/>
          <c:showPercent val="0"/>
          <c:showBubbleSize val="0"/>
        </c:dLbls>
        <c:gapWidth val="150"/>
        <c:axId val="131178496"/>
        <c:axId val="131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extLst>
            <c:ext xmlns:c16="http://schemas.microsoft.com/office/drawing/2014/chart" uri="{C3380CC4-5D6E-409C-BE32-E72D297353CC}">
              <c16:uniqueId val="{00000001-5518-4302-83AE-E97D580A5035}"/>
            </c:ext>
          </c:extLst>
        </c:ser>
        <c:dLbls>
          <c:showLegendKey val="0"/>
          <c:showVal val="0"/>
          <c:showCatName val="0"/>
          <c:showSerName val="0"/>
          <c:showPercent val="0"/>
          <c:showBubbleSize val="0"/>
        </c:dLbls>
        <c:marker val="1"/>
        <c:smooth val="0"/>
        <c:axId val="131178496"/>
        <c:axId val="131180416"/>
      </c:lineChart>
      <c:dateAx>
        <c:axId val="131178496"/>
        <c:scaling>
          <c:orientation val="minMax"/>
        </c:scaling>
        <c:delete val="1"/>
        <c:axPos val="b"/>
        <c:numFmt formatCode="ge" sourceLinked="1"/>
        <c:majorTickMark val="none"/>
        <c:minorTickMark val="none"/>
        <c:tickLblPos val="none"/>
        <c:crossAx val="131180416"/>
        <c:crosses val="autoZero"/>
        <c:auto val="1"/>
        <c:lblOffset val="100"/>
        <c:baseTimeUnit val="years"/>
      </c:dateAx>
      <c:valAx>
        <c:axId val="131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87.15</c:v>
                </c:pt>
              </c:numCache>
            </c:numRef>
          </c:val>
          <c:extLst>
            <c:ext xmlns:c16="http://schemas.microsoft.com/office/drawing/2014/chart" uri="{C3380CC4-5D6E-409C-BE32-E72D297353CC}">
              <c16:uniqueId val="{00000000-9E20-460C-AF11-2C6C1A34B4C3}"/>
            </c:ext>
          </c:extLst>
        </c:ser>
        <c:dLbls>
          <c:showLegendKey val="0"/>
          <c:showVal val="0"/>
          <c:showCatName val="0"/>
          <c:showSerName val="0"/>
          <c:showPercent val="0"/>
          <c:showBubbleSize val="0"/>
        </c:dLbls>
        <c:gapWidth val="150"/>
        <c:axId val="131190144"/>
        <c:axId val="1315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extLst>
            <c:ext xmlns:c16="http://schemas.microsoft.com/office/drawing/2014/chart" uri="{C3380CC4-5D6E-409C-BE32-E72D297353CC}">
              <c16:uniqueId val="{00000001-9E20-460C-AF11-2C6C1A34B4C3}"/>
            </c:ext>
          </c:extLst>
        </c:ser>
        <c:dLbls>
          <c:showLegendKey val="0"/>
          <c:showVal val="0"/>
          <c:showCatName val="0"/>
          <c:showSerName val="0"/>
          <c:showPercent val="0"/>
          <c:showBubbleSize val="0"/>
        </c:dLbls>
        <c:marker val="1"/>
        <c:smooth val="0"/>
        <c:axId val="131190144"/>
        <c:axId val="131536384"/>
      </c:lineChart>
      <c:dateAx>
        <c:axId val="131190144"/>
        <c:scaling>
          <c:orientation val="minMax"/>
        </c:scaling>
        <c:delete val="1"/>
        <c:axPos val="b"/>
        <c:numFmt formatCode="ge" sourceLinked="1"/>
        <c:majorTickMark val="none"/>
        <c:minorTickMark val="none"/>
        <c:tickLblPos val="none"/>
        <c:crossAx val="131536384"/>
        <c:crosses val="autoZero"/>
        <c:auto val="1"/>
        <c:lblOffset val="100"/>
        <c:baseTimeUnit val="years"/>
      </c:dateAx>
      <c:valAx>
        <c:axId val="1315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108.72</c:v>
                </c:pt>
              </c:numCache>
            </c:numRef>
          </c:val>
          <c:extLst>
            <c:ext xmlns:c16="http://schemas.microsoft.com/office/drawing/2014/chart" uri="{C3380CC4-5D6E-409C-BE32-E72D297353CC}">
              <c16:uniqueId val="{00000000-ED34-4507-80F2-AD84BA55861F}"/>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extLst>
            <c:ext xmlns:c16="http://schemas.microsoft.com/office/drawing/2014/chart" uri="{C3380CC4-5D6E-409C-BE32-E72D297353CC}">
              <c16:uniqueId val="{00000001-ED34-4507-80F2-AD84BA55861F}"/>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4.1100000000000003</c:v>
                </c:pt>
              </c:numCache>
            </c:numRef>
          </c:val>
          <c:extLst>
            <c:ext xmlns:c16="http://schemas.microsoft.com/office/drawing/2014/chart" uri="{C3380CC4-5D6E-409C-BE32-E72D297353CC}">
              <c16:uniqueId val="{00000000-BDE1-480B-B8BA-181C3F43C2AD}"/>
            </c:ext>
          </c:extLst>
        </c:ser>
        <c:dLbls>
          <c:showLegendKey val="0"/>
          <c:showVal val="0"/>
          <c:showCatName val="0"/>
          <c:showSerName val="0"/>
          <c:showPercent val="0"/>
          <c:showBubbleSize val="0"/>
        </c:dLbls>
        <c:gapWidth val="150"/>
        <c:axId val="118298496"/>
        <c:axId val="118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extLst>
            <c:ext xmlns:c16="http://schemas.microsoft.com/office/drawing/2014/chart" uri="{C3380CC4-5D6E-409C-BE32-E72D297353CC}">
              <c16:uniqueId val="{00000001-BDE1-480B-B8BA-181C3F43C2AD}"/>
            </c:ext>
          </c:extLst>
        </c:ser>
        <c:dLbls>
          <c:showLegendKey val="0"/>
          <c:showVal val="0"/>
          <c:showCatName val="0"/>
          <c:showSerName val="0"/>
          <c:showPercent val="0"/>
          <c:showBubbleSize val="0"/>
        </c:dLbls>
        <c:marker val="1"/>
        <c:smooth val="0"/>
        <c:axId val="118298496"/>
        <c:axId val="118304768"/>
      </c:lineChart>
      <c:dateAx>
        <c:axId val="118298496"/>
        <c:scaling>
          <c:orientation val="minMax"/>
        </c:scaling>
        <c:delete val="1"/>
        <c:axPos val="b"/>
        <c:numFmt formatCode="ge" sourceLinked="1"/>
        <c:majorTickMark val="none"/>
        <c:minorTickMark val="none"/>
        <c:tickLblPos val="none"/>
        <c:crossAx val="118304768"/>
        <c:crosses val="autoZero"/>
        <c:auto val="1"/>
        <c:lblOffset val="100"/>
        <c:baseTimeUnit val="years"/>
      </c:dateAx>
      <c:valAx>
        <c:axId val="118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CD-4F8B-9217-FABC82E182AE}"/>
            </c:ext>
          </c:extLst>
        </c:ser>
        <c:dLbls>
          <c:showLegendKey val="0"/>
          <c:showVal val="0"/>
          <c:showCatName val="0"/>
          <c:showSerName val="0"/>
          <c:showPercent val="0"/>
          <c:showBubbleSize val="0"/>
        </c:dLbls>
        <c:gapWidth val="150"/>
        <c:axId val="118322688"/>
        <c:axId val="118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CCD-4F8B-9217-FABC82E182AE}"/>
            </c:ext>
          </c:extLst>
        </c:ser>
        <c:dLbls>
          <c:showLegendKey val="0"/>
          <c:showVal val="0"/>
          <c:showCatName val="0"/>
          <c:showSerName val="0"/>
          <c:showPercent val="0"/>
          <c:showBubbleSize val="0"/>
        </c:dLbls>
        <c:marker val="1"/>
        <c:smooth val="0"/>
        <c:axId val="118322688"/>
        <c:axId val="118324608"/>
      </c:lineChart>
      <c:dateAx>
        <c:axId val="118322688"/>
        <c:scaling>
          <c:orientation val="minMax"/>
        </c:scaling>
        <c:delete val="1"/>
        <c:axPos val="b"/>
        <c:numFmt formatCode="ge" sourceLinked="1"/>
        <c:majorTickMark val="none"/>
        <c:minorTickMark val="none"/>
        <c:tickLblPos val="none"/>
        <c:crossAx val="118324608"/>
        <c:crosses val="autoZero"/>
        <c:auto val="1"/>
        <c:lblOffset val="100"/>
        <c:baseTimeUnit val="years"/>
      </c:dateAx>
      <c:valAx>
        <c:axId val="118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6AE-4163-8BAA-CD328D79FBBF}"/>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extLst>
            <c:ext xmlns:c16="http://schemas.microsoft.com/office/drawing/2014/chart" uri="{C3380CC4-5D6E-409C-BE32-E72D297353CC}">
              <c16:uniqueId val="{00000001-C6AE-4163-8BAA-CD328D79FBBF}"/>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306.95999999999998</c:v>
                </c:pt>
              </c:numCache>
            </c:numRef>
          </c:val>
          <c:extLst>
            <c:ext xmlns:c16="http://schemas.microsoft.com/office/drawing/2014/chart" uri="{C3380CC4-5D6E-409C-BE32-E72D297353CC}">
              <c16:uniqueId val="{00000000-528C-454B-A832-BE7C12521983}"/>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extLst>
            <c:ext xmlns:c16="http://schemas.microsoft.com/office/drawing/2014/chart" uri="{C3380CC4-5D6E-409C-BE32-E72D297353CC}">
              <c16:uniqueId val="{00000001-528C-454B-A832-BE7C12521983}"/>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386.28</c:v>
                </c:pt>
              </c:numCache>
            </c:numRef>
          </c:val>
          <c:extLst>
            <c:ext xmlns:c16="http://schemas.microsoft.com/office/drawing/2014/chart" uri="{C3380CC4-5D6E-409C-BE32-E72D297353CC}">
              <c16:uniqueId val="{00000000-7D7D-488E-AAF5-316E1C1839B8}"/>
            </c:ext>
          </c:extLst>
        </c:ser>
        <c:dLbls>
          <c:showLegendKey val="0"/>
          <c:showVal val="0"/>
          <c:showCatName val="0"/>
          <c:showSerName val="0"/>
          <c:showPercent val="0"/>
          <c:showBubbleSize val="0"/>
        </c:dLbls>
        <c:gapWidth val="150"/>
        <c:axId val="119218944"/>
        <c:axId val="11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extLst>
            <c:ext xmlns:c16="http://schemas.microsoft.com/office/drawing/2014/chart" uri="{C3380CC4-5D6E-409C-BE32-E72D297353CC}">
              <c16:uniqueId val="{00000001-7D7D-488E-AAF5-316E1C1839B8}"/>
            </c:ext>
          </c:extLst>
        </c:ser>
        <c:dLbls>
          <c:showLegendKey val="0"/>
          <c:showVal val="0"/>
          <c:showCatName val="0"/>
          <c:showSerName val="0"/>
          <c:showPercent val="0"/>
          <c:showBubbleSize val="0"/>
        </c:dLbls>
        <c:marker val="1"/>
        <c:smooth val="0"/>
        <c:axId val="119218944"/>
        <c:axId val="119220864"/>
      </c:lineChart>
      <c:dateAx>
        <c:axId val="119218944"/>
        <c:scaling>
          <c:orientation val="minMax"/>
        </c:scaling>
        <c:delete val="1"/>
        <c:axPos val="b"/>
        <c:numFmt formatCode="ge" sourceLinked="1"/>
        <c:majorTickMark val="none"/>
        <c:minorTickMark val="none"/>
        <c:tickLblPos val="none"/>
        <c:crossAx val="119220864"/>
        <c:crosses val="autoZero"/>
        <c:auto val="1"/>
        <c:lblOffset val="100"/>
        <c:baseTimeUnit val="years"/>
      </c:dateAx>
      <c:valAx>
        <c:axId val="11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103.99</c:v>
                </c:pt>
              </c:numCache>
            </c:numRef>
          </c:val>
          <c:extLst>
            <c:ext xmlns:c16="http://schemas.microsoft.com/office/drawing/2014/chart" uri="{C3380CC4-5D6E-409C-BE32-E72D297353CC}">
              <c16:uniqueId val="{00000000-7BA7-4005-BECB-3C0C6DCC19F3}"/>
            </c:ext>
          </c:extLst>
        </c:ser>
        <c:dLbls>
          <c:showLegendKey val="0"/>
          <c:showVal val="0"/>
          <c:showCatName val="0"/>
          <c:showSerName val="0"/>
          <c:showPercent val="0"/>
          <c:showBubbleSize val="0"/>
        </c:dLbls>
        <c:gapWidth val="150"/>
        <c:axId val="119271808"/>
        <c:axId val="119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extLst>
            <c:ext xmlns:c16="http://schemas.microsoft.com/office/drawing/2014/chart" uri="{C3380CC4-5D6E-409C-BE32-E72D297353CC}">
              <c16:uniqueId val="{00000001-7BA7-4005-BECB-3C0C6DCC19F3}"/>
            </c:ext>
          </c:extLst>
        </c:ser>
        <c:dLbls>
          <c:showLegendKey val="0"/>
          <c:showVal val="0"/>
          <c:showCatName val="0"/>
          <c:showSerName val="0"/>
          <c:showPercent val="0"/>
          <c:showBubbleSize val="0"/>
        </c:dLbls>
        <c:marker val="1"/>
        <c:smooth val="0"/>
        <c:axId val="119271808"/>
        <c:axId val="119273728"/>
      </c:lineChart>
      <c:dateAx>
        <c:axId val="119271808"/>
        <c:scaling>
          <c:orientation val="minMax"/>
        </c:scaling>
        <c:delete val="1"/>
        <c:axPos val="b"/>
        <c:numFmt formatCode="ge" sourceLinked="1"/>
        <c:majorTickMark val="none"/>
        <c:minorTickMark val="none"/>
        <c:tickLblPos val="none"/>
        <c:crossAx val="119273728"/>
        <c:crosses val="autoZero"/>
        <c:auto val="1"/>
        <c:lblOffset val="100"/>
        <c:baseTimeUnit val="years"/>
      </c:dateAx>
      <c:valAx>
        <c:axId val="119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154.71</c:v>
                </c:pt>
              </c:numCache>
            </c:numRef>
          </c:val>
          <c:extLst>
            <c:ext xmlns:c16="http://schemas.microsoft.com/office/drawing/2014/chart" uri="{C3380CC4-5D6E-409C-BE32-E72D297353CC}">
              <c16:uniqueId val="{00000000-C310-4438-92BB-E1A01FA31C03}"/>
            </c:ext>
          </c:extLst>
        </c:ser>
        <c:dLbls>
          <c:showLegendKey val="0"/>
          <c:showVal val="0"/>
          <c:showCatName val="0"/>
          <c:showSerName val="0"/>
          <c:showPercent val="0"/>
          <c:showBubbleSize val="0"/>
        </c:dLbls>
        <c:gapWidth val="150"/>
        <c:axId val="127918080"/>
        <c:axId val="1279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extLst>
            <c:ext xmlns:c16="http://schemas.microsoft.com/office/drawing/2014/chart" uri="{C3380CC4-5D6E-409C-BE32-E72D297353CC}">
              <c16:uniqueId val="{00000001-C310-4438-92BB-E1A01FA31C03}"/>
            </c:ext>
          </c:extLst>
        </c:ser>
        <c:dLbls>
          <c:showLegendKey val="0"/>
          <c:showVal val="0"/>
          <c:showCatName val="0"/>
          <c:showSerName val="0"/>
          <c:showPercent val="0"/>
          <c:showBubbleSize val="0"/>
        </c:dLbls>
        <c:marker val="1"/>
        <c:smooth val="0"/>
        <c:axId val="127918080"/>
        <c:axId val="127920000"/>
      </c:lineChart>
      <c:dateAx>
        <c:axId val="127918080"/>
        <c:scaling>
          <c:orientation val="minMax"/>
        </c:scaling>
        <c:delete val="1"/>
        <c:axPos val="b"/>
        <c:numFmt formatCode="ge" sourceLinked="1"/>
        <c:majorTickMark val="none"/>
        <c:minorTickMark val="none"/>
        <c:tickLblPos val="none"/>
        <c:crossAx val="127920000"/>
        <c:crosses val="autoZero"/>
        <c:auto val="1"/>
        <c:lblOffset val="100"/>
        <c:baseTimeUnit val="years"/>
      </c:dateAx>
      <c:valAx>
        <c:axId val="127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10" sqref="AD10:AJ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新温泉町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122</v>
      </c>
      <c r="AE8" s="74"/>
      <c r="AF8" s="74"/>
      <c r="AG8" s="74"/>
      <c r="AH8" s="74"/>
      <c r="AI8" s="74"/>
      <c r="AJ8" s="74"/>
      <c r="AK8" s="4"/>
      <c r="AL8" s="68">
        <f>データ!S6</f>
        <v>15174</v>
      </c>
      <c r="AM8" s="68"/>
      <c r="AN8" s="68"/>
      <c r="AO8" s="68"/>
      <c r="AP8" s="68"/>
      <c r="AQ8" s="68"/>
      <c r="AR8" s="68"/>
      <c r="AS8" s="68"/>
      <c r="AT8" s="67">
        <f>データ!T6</f>
        <v>241.01</v>
      </c>
      <c r="AU8" s="67"/>
      <c r="AV8" s="67"/>
      <c r="AW8" s="67"/>
      <c r="AX8" s="67"/>
      <c r="AY8" s="67"/>
      <c r="AZ8" s="67"/>
      <c r="BA8" s="67"/>
      <c r="BB8" s="67">
        <f>データ!U6</f>
        <v>62.96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61.55</v>
      </c>
      <c r="J10" s="67"/>
      <c r="K10" s="67"/>
      <c r="L10" s="67"/>
      <c r="M10" s="67"/>
      <c r="N10" s="67"/>
      <c r="O10" s="67"/>
      <c r="P10" s="67">
        <f>データ!P6</f>
        <v>23.43</v>
      </c>
      <c r="Q10" s="67"/>
      <c r="R10" s="67"/>
      <c r="S10" s="67"/>
      <c r="T10" s="67"/>
      <c r="U10" s="67"/>
      <c r="V10" s="67"/>
      <c r="W10" s="67">
        <f>データ!Q6</f>
        <v>94.67</v>
      </c>
      <c r="X10" s="67"/>
      <c r="Y10" s="67"/>
      <c r="Z10" s="67"/>
      <c r="AA10" s="67"/>
      <c r="AB10" s="67"/>
      <c r="AC10" s="67"/>
      <c r="AD10" s="68">
        <f>データ!R6</f>
        <v>4860</v>
      </c>
      <c r="AE10" s="68"/>
      <c r="AF10" s="68"/>
      <c r="AG10" s="68"/>
      <c r="AH10" s="68"/>
      <c r="AI10" s="68"/>
      <c r="AJ10" s="68"/>
      <c r="AK10" s="2"/>
      <c r="AL10" s="68">
        <f>データ!V6</f>
        <v>3518</v>
      </c>
      <c r="AM10" s="68"/>
      <c r="AN10" s="68"/>
      <c r="AO10" s="68"/>
      <c r="AP10" s="68"/>
      <c r="AQ10" s="68"/>
      <c r="AR10" s="68"/>
      <c r="AS10" s="68"/>
      <c r="AT10" s="67">
        <f>データ!W6</f>
        <v>0.94</v>
      </c>
      <c r="AU10" s="67"/>
      <c r="AV10" s="67"/>
      <c r="AW10" s="67"/>
      <c r="AX10" s="67"/>
      <c r="AY10" s="67"/>
      <c r="AZ10" s="67"/>
      <c r="BA10" s="67"/>
      <c r="BB10" s="67">
        <f>データ!X6</f>
        <v>3742.55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285862</v>
      </c>
      <c r="D6" s="34">
        <f t="shared" si="3"/>
        <v>46</v>
      </c>
      <c r="E6" s="34">
        <f t="shared" si="3"/>
        <v>17</v>
      </c>
      <c r="F6" s="34">
        <f t="shared" si="3"/>
        <v>5</v>
      </c>
      <c r="G6" s="34">
        <f t="shared" si="3"/>
        <v>0</v>
      </c>
      <c r="H6" s="34" t="str">
        <f t="shared" si="3"/>
        <v>兵庫県　新温泉町</v>
      </c>
      <c r="I6" s="34" t="str">
        <f t="shared" si="3"/>
        <v>法適用</v>
      </c>
      <c r="J6" s="34" t="str">
        <f t="shared" si="3"/>
        <v>下水道事業</v>
      </c>
      <c r="K6" s="34" t="str">
        <f t="shared" si="3"/>
        <v>農業集落排水</v>
      </c>
      <c r="L6" s="34" t="str">
        <f t="shared" si="3"/>
        <v>F2</v>
      </c>
      <c r="M6" s="34">
        <f t="shared" si="3"/>
        <v>0</v>
      </c>
      <c r="N6" s="35" t="str">
        <f t="shared" si="3"/>
        <v>-</v>
      </c>
      <c r="O6" s="35">
        <f t="shared" si="3"/>
        <v>61.55</v>
      </c>
      <c r="P6" s="35">
        <f t="shared" si="3"/>
        <v>23.43</v>
      </c>
      <c r="Q6" s="35">
        <f t="shared" si="3"/>
        <v>94.67</v>
      </c>
      <c r="R6" s="35">
        <f t="shared" si="3"/>
        <v>4860</v>
      </c>
      <c r="S6" s="35">
        <f t="shared" si="3"/>
        <v>15174</v>
      </c>
      <c r="T6" s="35">
        <f t="shared" si="3"/>
        <v>241.01</v>
      </c>
      <c r="U6" s="35">
        <f t="shared" si="3"/>
        <v>62.96</v>
      </c>
      <c r="V6" s="35">
        <f t="shared" si="3"/>
        <v>3518</v>
      </c>
      <c r="W6" s="35">
        <f t="shared" si="3"/>
        <v>0.94</v>
      </c>
      <c r="X6" s="35">
        <f t="shared" si="3"/>
        <v>3742.55</v>
      </c>
      <c r="Y6" s="36" t="str">
        <f>IF(Y7="",NA(),Y7)</f>
        <v>-</v>
      </c>
      <c r="Z6" s="36" t="str">
        <f t="shared" ref="Z6:AH6" si="4">IF(Z7="",NA(),Z7)</f>
        <v>-</v>
      </c>
      <c r="AA6" s="36" t="str">
        <f t="shared" si="4"/>
        <v>-</v>
      </c>
      <c r="AB6" s="36" t="str">
        <f t="shared" si="4"/>
        <v>-</v>
      </c>
      <c r="AC6" s="36">
        <f t="shared" si="4"/>
        <v>108.72</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306.95999999999998</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386.28</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103.99</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154.71</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46.65</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87.15</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4.1100000000000003</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x14ac:dyDescent="0.15">
      <c r="A7" s="29"/>
      <c r="B7" s="38">
        <v>2016</v>
      </c>
      <c r="C7" s="38">
        <v>285862</v>
      </c>
      <c r="D7" s="38">
        <v>46</v>
      </c>
      <c r="E7" s="38">
        <v>17</v>
      </c>
      <c r="F7" s="38">
        <v>5</v>
      </c>
      <c r="G7" s="38">
        <v>0</v>
      </c>
      <c r="H7" s="38" t="s">
        <v>108</v>
      </c>
      <c r="I7" s="38" t="s">
        <v>109</v>
      </c>
      <c r="J7" s="38" t="s">
        <v>110</v>
      </c>
      <c r="K7" s="38" t="s">
        <v>111</v>
      </c>
      <c r="L7" s="38" t="s">
        <v>112</v>
      </c>
      <c r="M7" s="38"/>
      <c r="N7" s="39" t="s">
        <v>113</v>
      </c>
      <c r="O7" s="39">
        <v>61.55</v>
      </c>
      <c r="P7" s="39">
        <v>23.43</v>
      </c>
      <c r="Q7" s="39">
        <v>94.67</v>
      </c>
      <c r="R7" s="39">
        <v>4860</v>
      </c>
      <c r="S7" s="39">
        <v>15174</v>
      </c>
      <c r="T7" s="39">
        <v>241.01</v>
      </c>
      <c r="U7" s="39">
        <v>62.96</v>
      </c>
      <c r="V7" s="39">
        <v>3518</v>
      </c>
      <c r="W7" s="39">
        <v>0.94</v>
      </c>
      <c r="X7" s="39">
        <v>3742.55</v>
      </c>
      <c r="Y7" s="39" t="s">
        <v>113</v>
      </c>
      <c r="Z7" s="39" t="s">
        <v>113</v>
      </c>
      <c r="AA7" s="39" t="s">
        <v>113</v>
      </c>
      <c r="AB7" s="39" t="s">
        <v>113</v>
      </c>
      <c r="AC7" s="39">
        <v>108.72</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306.95999999999998</v>
      </c>
      <c r="AZ7" s="39" t="s">
        <v>113</v>
      </c>
      <c r="BA7" s="39" t="s">
        <v>113</v>
      </c>
      <c r="BB7" s="39" t="s">
        <v>113</v>
      </c>
      <c r="BC7" s="39" t="s">
        <v>113</v>
      </c>
      <c r="BD7" s="39">
        <v>31.84</v>
      </c>
      <c r="BE7" s="39">
        <v>34.54</v>
      </c>
      <c r="BF7" s="39" t="s">
        <v>113</v>
      </c>
      <c r="BG7" s="39" t="s">
        <v>113</v>
      </c>
      <c r="BH7" s="39" t="s">
        <v>113</v>
      </c>
      <c r="BI7" s="39" t="s">
        <v>113</v>
      </c>
      <c r="BJ7" s="39">
        <v>386.28</v>
      </c>
      <c r="BK7" s="39" t="s">
        <v>113</v>
      </c>
      <c r="BL7" s="39" t="s">
        <v>113</v>
      </c>
      <c r="BM7" s="39" t="s">
        <v>113</v>
      </c>
      <c r="BN7" s="39" t="s">
        <v>113</v>
      </c>
      <c r="BO7" s="39">
        <v>974.93</v>
      </c>
      <c r="BP7" s="39">
        <v>914.53</v>
      </c>
      <c r="BQ7" s="39" t="s">
        <v>113</v>
      </c>
      <c r="BR7" s="39" t="s">
        <v>113</v>
      </c>
      <c r="BS7" s="39" t="s">
        <v>113</v>
      </c>
      <c r="BT7" s="39" t="s">
        <v>113</v>
      </c>
      <c r="BU7" s="39">
        <v>103.99</v>
      </c>
      <c r="BV7" s="39" t="s">
        <v>113</v>
      </c>
      <c r="BW7" s="39" t="s">
        <v>113</v>
      </c>
      <c r="BX7" s="39" t="s">
        <v>113</v>
      </c>
      <c r="BY7" s="39" t="s">
        <v>113</v>
      </c>
      <c r="BZ7" s="39">
        <v>55.32</v>
      </c>
      <c r="CA7" s="39">
        <v>55.73</v>
      </c>
      <c r="CB7" s="39" t="s">
        <v>113</v>
      </c>
      <c r="CC7" s="39" t="s">
        <v>113</v>
      </c>
      <c r="CD7" s="39" t="s">
        <v>113</v>
      </c>
      <c r="CE7" s="39" t="s">
        <v>113</v>
      </c>
      <c r="CF7" s="39">
        <v>154.71</v>
      </c>
      <c r="CG7" s="39" t="s">
        <v>113</v>
      </c>
      <c r="CH7" s="39" t="s">
        <v>113</v>
      </c>
      <c r="CI7" s="39" t="s">
        <v>113</v>
      </c>
      <c r="CJ7" s="39" t="s">
        <v>113</v>
      </c>
      <c r="CK7" s="39">
        <v>283.17</v>
      </c>
      <c r="CL7" s="39">
        <v>276.77999999999997</v>
      </c>
      <c r="CM7" s="39" t="s">
        <v>113</v>
      </c>
      <c r="CN7" s="39" t="s">
        <v>113</v>
      </c>
      <c r="CO7" s="39" t="s">
        <v>113</v>
      </c>
      <c r="CP7" s="39" t="s">
        <v>113</v>
      </c>
      <c r="CQ7" s="39">
        <v>46.65</v>
      </c>
      <c r="CR7" s="39" t="s">
        <v>113</v>
      </c>
      <c r="CS7" s="39" t="s">
        <v>113</v>
      </c>
      <c r="CT7" s="39" t="s">
        <v>113</v>
      </c>
      <c r="CU7" s="39" t="s">
        <v>113</v>
      </c>
      <c r="CV7" s="39">
        <v>60.65</v>
      </c>
      <c r="CW7" s="39">
        <v>59.15</v>
      </c>
      <c r="CX7" s="39" t="s">
        <v>113</v>
      </c>
      <c r="CY7" s="39" t="s">
        <v>113</v>
      </c>
      <c r="CZ7" s="39" t="s">
        <v>113</v>
      </c>
      <c r="DA7" s="39" t="s">
        <v>113</v>
      </c>
      <c r="DB7" s="39">
        <v>87.15</v>
      </c>
      <c r="DC7" s="39" t="s">
        <v>113</v>
      </c>
      <c r="DD7" s="39" t="s">
        <v>113</v>
      </c>
      <c r="DE7" s="39" t="s">
        <v>113</v>
      </c>
      <c r="DF7" s="39" t="s">
        <v>113</v>
      </c>
      <c r="DG7" s="39">
        <v>84.58</v>
      </c>
      <c r="DH7" s="39">
        <v>85.01</v>
      </c>
      <c r="DI7" s="39" t="s">
        <v>113</v>
      </c>
      <c r="DJ7" s="39" t="s">
        <v>113</v>
      </c>
      <c r="DK7" s="39" t="s">
        <v>113</v>
      </c>
      <c r="DL7" s="39" t="s">
        <v>113</v>
      </c>
      <c r="DM7" s="39">
        <v>4.1100000000000003</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2017-12-25T01:58:49Z</dcterms:created>
  <dcterms:modified xsi:type="dcterms:W3CDTF">2018-02-20T07:26:21Z</dcterms:modified>
  <cp:category/>
</cp:coreProperties>
</file>