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669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LE78" i="4" s="1"/>
  <c r="DF7" i="5"/>
  <c r="DE7" i="5"/>
  <c r="DD7" i="5"/>
  <c r="DC7" i="5"/>
  <c r="LT77" i="4" s="1"/>
  <c r="DB7" i="5"/>
  <c r="DA7" i="5"/>
  <c r="KP77" i="4" s="1"/>
  <c r="CZ7" i="5"/>
  <c r="CN7" i="5"/>
  <c r="CM7" i="5"/>
  <c r="CV67" i="4" s="1"/>
  <c r="BZ7" i="5"/>
  <c r="BY7" i="5"/>
  <c r="LH53" i="4" s="1"/>
  <c r="BX7" i="5"/>
  <c r="KO53" i="4" s="1"/>
  <c r="BW7" i="5"/>
  <c r="JV53" i="4" s="1"/>
  <c r="BV7" i="5"/>
  <c r="BU7" i="5"/>
  <c r="MA52" i="4" s="1"/>
  <c r="BT7" i="5"/>
  <c r="LH52" i="4" s="1"/>
  <c r="BS7" i="5"/>
  <c r="KO52" i="4" s="1"/>
  <c r="BR7" i="5"/>
  <c r="BQ7" i="5"/>
  <c r="JC52" i="4" s="1"/>
  <c r="BO7" i="5"/>
  <c r="HJ53" i="4" s="1"/>
  <c r="BN7" i="5"/>
  <c r="BM7" i="5"/>
  <c r="FX53" i="4" s="1"/>
  <c r="BL7" i="5"/>
  <c r="BK7" i="5"/>
  <c r="EL53" i="4" s="1"/>
  <c r="BJ7" i="5"/>
  <c r="BI7" i="5"/>
  <c r="BH7" i="5"/>
  <c r="BG7" i="5"/>
  <c r="BF7" i="5"/>
  <c r="BD7" i="5"/>
  <c r="BC7" i="5"/>
  <c r="BZ53" i="4" s="1"/>
  <c r="BB7" i="5"/>
  <c r="BG53" i="4" s="1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HJ32" i="4" s="1"/>
  <c r="AR7" i="5"/>
  <c r="GQ32" i="4" s="1"/>
  <c r="AQ7" i="5"/>
  <c r="AP7" i="5"/>
  <c r="FE32" i="4" s="1"/>
  <c r="AO7" i="5"/>
  <c r="EL32" i="4" s="1"/>
  <c r="AN7" i="5"/>
  <c r="HJ31" i="4" s="1"/>
  <c r="AM7" i="5"/>
  <c r="AL7" i="5"/>
  <c r="FX31" i="4" s="1"/>
  <c r="AK7" i="5"/>
  <c r="FE31" i="4" s="1"/>
  <c r="AJ7" i="5"/>
  <c r="EL31" i="4" s="1"/>
  <c r="AH7" i="5"/>
  <c r="AG7" i="5"/>
  <c r="AF7" i="5"/>
  <c r="AE7" i="5"/>
  <c r="AD7" i="5"/>
  <c r="AC7" i="5"/>
  <c r="AB7" i="5"/>
  <c r="BZ31" i="4" s="1"/>
  <c r="AA7" i="5"/>
  <c r="Z7" i="5"/>
  <c r="AN31" i="4" s="1"/>
  <c r="Y7" i="5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JC53" i="4"/>
  <c r="GQ53" i="4"/>
  <c r="FE53" i="4"/>
  <c r="CS53" i="4"/>
  <c r="U53" i="4"/>
  <c r="JV52" i="4"/>
  <c r="HJ52" i="4"/>
  <c r="GQ52" i="4"/>
  <c r="FX52" i="4"/>
  <c r="FE52" i="4"/>
  <c r="EL52" i="4"/>
  <c r="BZ52" i="4"/>
  <c r="AN52" i="4"/>
  <c r="MA32" i="4"/>
  <c r="LH32" i="4"/>
  <c r="KO32" i="4"/>
  <c r="JV32" i="4"/>
  <c r="JC32" i="4"/>
  <c r="FX32" i="4"/>
  <c r="CS32" i="4"/>
  <c r="BZ32" i="4"/>
  <c r="BG32" i="4"/>
  <c r="AN32" i="4"/>
  <c r="U32" i="4"/>
  <c r="MA31" i="4"/>
  <c r="LH31" i="4"/>
  <c r="KO31" i="4"/>
  <c r="JV31" i="4"/>
  <c r="JC31" i="4"/>
  <c r="GQ31" i="4"/>
  <c r="CS31" i="4"/>
  <c r="BG31" i="4"/>
  <c r="U31" i="4"/>
  <c r="LJ10" i="4"/>
  <c r="HX10" i="4"/>
  <c r="DU10" i="4"/>
  <c r="CF10" i="4"/>
  <c r="AQ10" i="4"/>
  <c r="B10" i="4"/>
  <c r="JQ8" i="4"/>
  <c r="DU8" i="4"/>
  <c r="CF8" i="4"/>
  <c r="AQ8" i="4"/>
  <c r="B8" i="4"/>
  <c r="B11" i="5" l="1"/>
  <c r="D11" i="5"/>
  <c r="KO30" i="4" s="1"/>
  <c r="F11" i="5"/>
  <c r="BZ30" i="4"/>
  <c r="BK76" i="4"/>
  <c r="LH51" i="4"/>
  <c r="LT76" i="4"/>
  <c r="GQ51" i="4"/>
  <c r="LH30" i="4"/>
  <c r="IE76" i="4"/>
  <c r="BZ51" i="4"/>
  <c r="GQ30" i="4"/>
  <c r="U30" i="4"/>
  <c r="CS30" i="4"/>
  <c r="C11" i="5"/>
  <c r="JC30" i="4"/>
  <c r="MA30" i="4"/>
  <c r="EL51" i="4"/>
  <c r="HJ51" i="4"/>
  <c r="FX51" i="4" l="1"/>
  <c r="MI76" i="4"/>
  <c r="IT76" i="4"/>
  <c r="BZ76" i="4"/>
  <c r="CS51" i="4"/>
  <c r="HJ30" i="4"/>
  <c r="MA51" i="4"/>
  <c r="BG30" i="4"/>
  <c r="KO51" i="4"/>
  <c r="HP76" i="4"/>
  <c r="AV76" i="4"/>
  <c r="BG51" i="4"/>
  <c r="FX30" i="4"/>
  <c r="LE76" i="4"/>
  <c r="KA76" i="4"/>
  <c r="U51" i="4"/>
  <c r="EL30" i="4"/>
  <c r="JC51" i="4"/>
  <c r="GL76" i="4"/>
  <c r="R76" i="4"/>
  <c r="HA76" i="4"/>
  <c r="AN51" i="4"/>
  <c r="FE30" i="4"/>
  <c r="AN30" i="4"/>
  <c r="KP76" i="4"/>
  <c r="JV30" i="4"/>
  <c r="AG76" i="4"/>
  <c r="JV51" i="4"/>
  <c r="FE51" i="4"/>
</calcChain>
</file>

<file path=xl/sharedStrings.xml><?xml version="1.0" encoding="utf-8"?>
<sst xmlns="http://schemas.openxmlformats.org/spreadsheetml/2006/main" count="286" uniqueCount="138">
  <si>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</si>
  <si>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</si>
  <si>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</si>
  <si>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</si>
  <si>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</si>
  <si>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</si>
  <si>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</si>
  <si>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</si>
  <si>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</si>
  <si>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</si>
  <si>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</si>
  <si>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</si>
  <si>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</si>
  <si>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</si>
  <si>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</si>
  <si>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</si>
  <si>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</si>
  <si>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</si>
  <si>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</si>
  <si>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</si>
  <si>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</si>
  <si>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</si>
  <si>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</si>
  <si>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</si>
  <si>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</si>
  <si>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</si>
  <si>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</si>
  <si>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</si>
  <si>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</si>
  <si>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</si>
  <si>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</si>
  <si>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</si>
  <si>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</si>
  <si>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</si>
  <si>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</si>
  <si>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</si>
  <si>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</si>
  <si>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</si>
  <si>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</si>
  <si>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</si>
  <si>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</si>
  <si>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</si>
  <si>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</si>
  <si>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</si>
  <si>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</si>
  <si>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</si>
  <si>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</si>
  <si>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</si>
  <si>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</si>
  <si>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</si>
  <si>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</si>
  <si>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</si>
  <si>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</si>
  <si>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</si>
  <si>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</si>
  <si>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</si>
  <si>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</si>
  <si>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</si>
  <si>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</si>
  <si>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</si>
  <si>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</si>
  <si>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</si>
  <si>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</si>
  <si>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</si>
  <si>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</si>
  <si>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</si>
  <si>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</si>
  <si>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</si>
  <si>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</si>
  <si>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</si>
  <si>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</si>
  <si>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</si>
  <si>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</si>
  <si>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</si>
  <si>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</si>
  <si>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</si>
  <si>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</si>
  <si>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</si>
  <si>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</si>
  <si>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</si>
  <si>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</si>
  <si>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</si>
  <si>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</si>
  <si>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</si>
  <si>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</si>
  <si>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</si>
  <si>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</si>
  <si>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</si>
  <si>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</si>
  <si>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</si>
  <si>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</si>
  <si>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</si>
  <si>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</si>
  <si>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</si>
  <si>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</si>
  <si>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</si>
  <si>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</si>
  <si>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</si>
  <si>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</si>
  <si>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</si>
  <si>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</si>
  <si>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</si>
  <si>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</si>
  <si>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</si>
  <si>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</si>
  <si>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</si>
  <si>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</si>
  <si>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</si>
  <si>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</si>
  <si>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</si>
  <si>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</si>
  <si>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</si>
  <si>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</si>
  <si>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</si>
  <si>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</si>
  <si>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 xml:space="preserve"> </t>
    <phoneticPr fontId="9"/>
  </si>
  <si>
    <t>兵庫県　丹波市</t>
  </si>
  <si>
    <t>黒井駅前月極駐車場</t>
  </si>
  <si>
    <t>法非適用</t>
  </si>
  <si>
    <t>駐車場整備事業</t>
  </si>
  <si>
    <t>-</t>
  </si>
  <si>
    <t>Ａ３Ｂ１</t>
  </si>
  <si>
    <t>該当数値なし</t>
  </si>
  <si>
    <t>都市計画駐車場</t>
  </si>
  <si>
    <t>広場式</t>
  </si>
  <si>
    <t>駅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</si>
  <si>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</si>
  <si>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</si>
  <si>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</si>
  <si>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</si>
  <si>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</si>
  <si>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</si>
  <si>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</si>
  <si>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</si>
  <si>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本施設に関する資産等は、舗装などの関連施設であるが、常に現状把握の上、計画的な修繕等の対応が必要である。</t>
    <phoneticPr fontId="6"/>
  </si>
  <si>
    <t>　本施設については、市民の交通機関への利便性向上を主たる目的として設置している。収益等の状況については、類似施設平均と比すると42％程度の収益的収支比率となっているが157.9％と悪くない状況である。他会計からの補助等もなく独立した会計となっていることから、利用率の維持が必要と考えている。</t>
    <rPh sb="133" eb="135">
      <t>イジ</t>
    </rPh>
    <rPh sb="136" eb="138">
      <t>ヒツヨウ</t>
    </rPh>
    <phoneticPr fontId="6"/>
  </si>
  <si>
    <t>　施設として黒字経営となっている。経営状況の更なる安定化が必要なことから、利用率を維持していく必要がある。</t>
    <rPh sb="37" eb="40">
      <t>リヨウリツ</t>
    </rPh>
    <rPh sb="41" eb="43">
      <t>イジ</t>
    </rPh>
    <phoneticPr fontId="6"/>
  </si>
  <si>
    <t>　本施設は、月極め駐車場(18台)である。月平均の利用台数は18台（稼働率100％）で、利用状況は良好であり、希望があれば台数拡大も検討する必要がある。</t>
    <rPh sb="15" eb="16">
      <t>ダイ</t>
    </rPh>
    <rPh sb="21" eb="24">
      <t>ツキヘイキン</t>
    </rPh>
    <rPh sb="25" eb="27">
      <t>リヨウ</t>
    </rPh>
    <rPh sb="27" eb="29">
      <t>ダイスウ</t>
    </rPh>
    <rPh sb="32" eb="33">
      <t>ダイ</t>
    </rPh>
    <rPh sb="34" eb="36">
      <t>カドウ</t>
    </rPh>
    <rPh sb="36" eb="37">
      <t>リツ</t>
    </rPh>
    <rPh sb="44" eb="46">
      <t>リヨウ</t>
    </rPh>
    <rPh sb="46" eb="48">
      <t>ジョウキョウ</t>
    </rPh>
    <rPh sb="49" eb="51">
      <t>リョウコウ</t>
    </rPh>
    <rPh sb="55" eb="57">
      <t>キボウ</t>
    </rPh>
    <rPh sb="61" eb="63">
      <t>ダイスウ</t>
    </rPh>
    <rPh sb="63" eb="65">
      <t>カクダイ</t>
    </rPh>
    <rPh sb="66" eb="68">
      <t>ケントウ</t>
    </rPh>
    <rPh sb="70" eb="72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</si>
</sst>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169.5</c:v>
                </c:pt>
                <c:pt idx="1">
                  <c:v>173.3</c:v>
                </c:pt>
                <c:pt idx="2">
                  <c:v>173.4</c:v>
                </c:pt>
                <c:pt idx="3">
                  <c:v>145.6</c:v>
                </c:pt>
                <c:pt idx="4">
                  <c:v>157.9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3952"/>
        <c:axId val="12209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3952"/>
        <c:axId val="122095872"/>
      </c:lineChart>
      <c:dateAx>
        <c:axId val="1220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095872"/>
        <c:crosses val="autoZero"/>
        <c:auto val="1"/>
        <c:lblOffset val="100"/>
        <c:baseTimeUnit val="years"/>
      </c:dateAx>
      <c:valAx>
        <c:axId val="1220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3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42848"/>
        <c:axId val="1401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42848"/>
        <c:axId val="140145024"/>
      </c:lineChart>
      <c:dateAx>
        <c:axId val="1401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45024"/>
        <c:crosses val="autoZero"/>
        <c:auto val="1"/>
        <c:lblOffset val="100"/>
        <c:baseTimeUnit val="years"/>
      </c:dateAx>
      <c:valAx>
        <c:axId val="1401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14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93184"/>
        <c:axId val="1404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3184"/>
        <c:axId val="140495488"/>
      </c:lineChart>
      <c:dateAx>
        <c:axId val="14049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5488"/>
        <c:crosses val="autoZero"/>
        <c:auto val="1"/>
        <c:lblOffset val="100"/>
        <c:baseTimeUnit val="years"/>
      </c:dateAx>
      <c:valAx>
        <c:axId val="14049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93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27808"/>
        <c:axId val="1407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27808"/>
        <c:axId val="140730368"/>
      </c:lineChart>
      <c:dateAx>
        <c:axId val="14072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30368"/>
        <c:crosses val="autoZero"/>
        <c:auto val="1"/>
        <c:lblOffset val="100"/>
        <c:baseTimeUnit val="years"/>
      </c:dateAx>
      <c:valAx>
        <c:axId val="1407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2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5328"/>
        <c:axId val="14075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55328"/>
        <c:axId val="140757248"/>
      </c:lineChart>
      <c:dateAx>
        <c:axId val="14075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57248"/>
        <c:crosses val="autoZero"/>
        <c:auto val="1"/>
        <c:lblOffset val="100"/>
        <c:baseTimeUnit val="years"/>
      </c:dateAx>
      <c:valAx>
        <c:axId val="14075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75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19552"/>
        <c:axId val="14092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19552"/>
        <c:axId val="140921856"/>
      </c:lineChart>
      <c:dateAx>
        <c:axId val="1409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21856"/>
        <c:crosses val="autoZero"/>
        <c:auto val="1"/>
        <c:lblOffset val="100"/>
        <c:baseTimeUnit val="years"/>
      </c:dateAx>
      <c:valAx>
        <c:axId val="14092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91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72.2</c:v>
                </c:pt>
                <c:pt idx="2">
                  <c:v>72.2</c:v>
                </c:pt>
                <c:pt idx="3">
                  <c:v>83.3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75968"/>
        <c:axId val="22761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75968"/>
        <c:axId val="227614720"/>
      </c:lineChart>
      <c:dateAx>
        <c:axId val="14107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614720"/>
        <c:crosses val="autoZero"/>
        <c:auto val="1"/>
        <c:lblOffset val="100"/>
        <c:baseTimeUnit val="years"/>
      </c:dateAx>
      <c:valAx>
        <c:axId val="22761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1075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41.4</c:v>
                </c:pt>
                <c:pt idx="2">
                  <c:v>41.5</c:v>
                </c:pt>
                <c:pt idx="3">
                  <c:v>30.1</c:v>
                </c:pt>
                <c:pt idx="4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04672"/>
        <c:axId val="22780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04672"/>
        <c:axId val="227806592"/>
      </c:lineChart>
      <c:dateAx>
        <c:axId val="22780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06592"/>
        <c:crosses val="autoZero"/>
        <c:auto val="1"/>
        <c:lblOffset val="100"/>
        <c:baseTimeUnit val="years"/>
      </c:dateAx>
      <c:valAx>
        <c:axId val="22780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04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263</c:v>
                </c:pt>
                <c:pt idx="1">
                  <c:v>203</c:v>
                </c:pt>
                <c:pt idx="2">
                  <c:v>202</c:v>
                </c:pt>
                <c:pt idx="3">
                  <c:v>176</c:v>
                </c:pt>
                <c:pt idx="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86208"/>
        <c:axId val="23476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86208"/>
        <c:axId val="234766720"/>
      </c:lineChart>
      <c:dateAx>
        <c:axId val="23348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766720"/>
        <c:crosses val="autoZero"/>
        <c:auto val="1"/>
        <c:lblOffset val="100"/>
        <c:baseTimeUnit val="years"/>
      </c:dateAx>
      <c:valAx>
        <c:axId val="23476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3348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兵庫県丹波市　黒井駅前月極駐車場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133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1014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11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18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代行制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135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169.5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173.3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173.4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145.6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157.9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100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72.2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72.2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83.3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100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137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40.299999999999997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41.4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41.5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30.1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33.200000000000003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263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203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202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252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136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15779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200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282235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12</v>
      </c>
      <c r="H6" s="61" t="str">
        <f>SUBSTITUTE(H8,"　","")</f>
        <v>兵庫県丹波市</v>
      </c>
      <c r="I6" s="61" t="str">
        <f t="shared" si="1"/>
        <v>黒井駅前月極駐車場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11</v>
      </c>
      <c r="S6" s="63" t="str">
        <f t="shared" si="1"/>
        <v>駅</v>
      </c>
      <c r="T6" s="63" t="str">
        <f t="shared" si="1"/>
        <v>無</v>
      </c>
      <c r="U6" s="64">
        <f t="shared" si="1"/>
        <v>1014</v>
      </c>
      <c r="V6" s="64">
        <f t="shared" si="1"/>
        <v>18</v>
      </c>
      <c r="W6" s="64">
        <f t="shared" si="1"/>
        <v>300</v>
      </c>
      <c r="X6" s="63" t="str">
        <f t="shared" si="1"/>
        <v>代行制</v>
      </c>
      <c r="Y6" s="65">
        <f>IF(Y8="-",NA(),Y8)</f>
        <v>169.5</v>
      </c>
      <c r="Z6" s="65">
        <f t="shared" ref="Z6:AH6" si="2">IF(Z8="-",NA(),Z8)</f>
        <v>173.3</v>
      </c>
      <c r="AA6" s="65">
        <f t="shared" si="2"/>
        <v>173.4</v>
      </c>
      <c r="AB6" s="65">
        <f t="shared" si="2"/>
        <v>145.6</v>
      </c>
      <c r="AC6" s="65">
        <f t="shared" si="2"/>
        <v>157.9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40.299999999999997</v>
      </c>
      <c r="BG6" s="65">
        <f t="shared" ref="BG6:BO6" si="5">IF(BG8="-",NA(),BG8)</f>
        <v>41.4</v>
      </c>
      <c r="BH6" s="65">
        <f t="shared" si="5"/>
        <v>41.5</v>
      </c>
      <c r="BI6" s="65">
        <f t="shared" si="5"/>
        <v>30.1</v>
      </c>
      <c r="BJ6" s="65">
        <f t="shared" si="5"/>
        <v>33.200000000000003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263</v>
      </c>
      <c r="BR6" s="66">
        <f t="shared" ref="BR6:BZ6" si="6">IF(BR8="-",NA(),BR8)</f>
        <v>203</v>
      </c>
      <c r="BS6" s="66">
        <f t="shared" si="6"/>
        <v>202</v>
      </c>
      <c r="BT6" s="66">
        <f t="shared" si="6"/>
        <v>176</v>
      </c>
      <c r="BU6" s="66">
        <f t="shared" si="6"/>
        <v>252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15779</v>
      </c>
      <c r="CN6" s="64">
        <f t="shared" si="7"/>
        <v>200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72.2</v>
      </c>
      <c r="DM6" s="65">
        <f t="shared" si="9"/>
        <v>72.2</v>
      </c>
      <c r="DN6" s="65">
        <f t="shared" si="9"/>
        <v>83.3</v>
      </c>
      <c r="DO6" s="65">
        <f t="shared" si="9"/>
        <v>100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282235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12</v>
      </c>
      <c r="H7" s="61" t="str">
        <f t="shared" si="10"/>
        <v>兵庫県　丹波市</v>
      </c>
      <c r="I7" s="61" t="str">
        <f t="shared" si="10"/>
        <v>黒井駅前月極駐車場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11</v>
      </c>
      <c r="S7" s="63" t="str">
        <f t="shared" si="10"/>
        <v>駅</v>
      </c>
      <c r="T7" s="63" t="str">
        <f t="shared" si="10"/>
        <v>無</v>
      </c>
      <c r="U7" s="64">
        <f t="shared" si="10"/>
        <v>1014</v>
      </c>
      <c r="V7" s="64">
        <f t="shared" si="10"/>
        <v>18</v>
      </c>
      <c r="W7" s="64">
        <f t="shared" si="10"/>
        <v>300</v>
      </c>
      <c r="X7" s="63" t="str">
        <f t="shared" si="10"/>
        <v>代行制</v>
      </c>
      <c r="Y7" s="65">
        <f>Y8</f>
        <v>169.5</v>
      </c>
      <c r="Z7" s="65">
        <f t="shared" ref="Z7:AH7" si="11">Z8</f>
        <v>173.3</v>
      </c>
      <c r="AA7" s="65">
        <f t="shared" si="11"/>
        <v>173.4</v>
      </c>
      <c r="AB7" s="65">
        <f t="shared" si="11"/>
        <v>145.6</v>
      </c>
      <c r="AC7" s="65">
        <f t="shared" si="11"/>
        <v>157.9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40.299999999999997</v>
      </c>
      <c r="BG7" s="65">
        <f t="shared" ref="BG7:BO7" si="14">BG8</f>
        <v>41.4</v>
      </c>
      <c r="BH7" s="65">
        <f t="shared" si="14"/>
        <v>41.5</v>
      </c>
      <c r="BI7" s="65">
        <f t="shared" si="14"/>
        <v>30.1</v>
      </c>
      <c r="BJ7" s="65">
        <f t="shared" si="14"/>
        <v>33.200000000000003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263</v>
      </c>
      <c r="BR7" s="66">
        <f t="shared" ref="BR7:BZ7" si="15">BR8</f>
        <v>203</v>
      </c>
      <c r="BS7" s="66">
        <f t="shared" si="15"/>
        <v>202</v>
      </c>
      <c r="BT7" s="66">
        <f t="shared" si="15"/>
        <v>176</v>
      </c>
      <c r="BU7" s="66">
        <f t="shared" si="15"/>
        <v>252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15779</v>
      </c>
      <c r="CN7" s="64">
        <f>CN8</f>
        <v>200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115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100</v>
      </c>
      <c r="DL7" s="65">
        <f t="shared" ref="DL7:DT7" si="17">DL8</f>
        <v>72.2</v>
      </c>
      <c r="DM7" s="65">
        <f t="shared" si="17"/>
        <v>72.2</v>
      </c>
      <c r="DN7" s="65">
        <f t="shared" si="17"/>
        <v>83.3</v>
      </c>
      <c r="DO7" s="65">
        <f t="shared" si="17"/>
        <v>100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282235</v>
      </c>
      <c r="D8" s="68">
        <v>47</v>
      </c>
      <c r="E8" s="68">
        <v>14</v>
      </c>
      <c r="F8" s="68">
        <v>0</v>
      </c>
      <c r="G8" s="68">
        <v>12</v>
      </c>
      <c r="H8" s="68" t="s">
        <v>116</v>
      </c>
      <c r="I8" s="68" t="s">
        <v>117</v>
      </c>
      <c r="J8" s="68" t="s">
        <v>118</v>
      </c>
      <c r="K8" s="68" t="s">
        <v>119</v>
      </c>
      <c r="L8" s="68" t="s">
        <v>120</v>
      </c>
      <c r="M8" s="68" t="s">
        <v>121</v>
      </c>
      <c r="N8" s="68"/>
      <c r="O8" s="69" t="s">
        <v>122</v>
      </c>
      <c r="P8" s="70" t="s">
        <v>123</v>
      </c>
      <c r="Q8" s="70" t="s">
        <v>124</v>
      </c>
      <c r="R8" s="71">
        <v>11</v>
      </c>
      <c r="S8" s="70" t="s">
        <v>125</v>
      </c>
      <c r="T8" s="70" t="s">
        <v>126</v>
      </c>
      <c r="U8" s="71">
        <v>1014</v>
      </c>
      <c r="V8" s="71">
        <v>18</v>
      </c>
      <c r="W8" s="71">
        <v>300</v>
      </c>
      <c r="X8" s="70" t="s">
        <v>127</v>
      </c>
      <c r="Y8" s="72">
        <v>169.5</v>
      </c>
      <c r="Z8" s="72">
        <v>173.3</v>
      </c>
      <c r="AA8" s="72">
        <v>173.4</v>
      </c>
      <c r="AB8" s="72">
        <v>145.6</v>
      </c>
      <c r="AC8" s="72">
        <v>157.9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40.299999999999997</v>
      </c>
      <c r="BG8" s="72">
        <v>41.4</v>
      </c>
      <c r="BH8" s="72">
        <v>41.5</v>
      </c>
      <c r="BI8" s="72">
        <v>30.1</v>
      </c>
      <c r="BJ8" s="72">
        <v>33.200000000000003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263</v>
      </c>
      <c r="BR8" s="73">
        <v>203</v>
      </c>
      <c r="BS8" s="73">
        <v>202</v>
      </c>
      <c r="BT8" s="74">
        <v>176</v>
      </c>
      <c r="BU8" s="74">
        <v>252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120</v>
      </c>
      <c r="CC8" s="72" t="s">
        <v>120</v>
      </c>
      <c r="CD8" s="72" t="s">
        <v>120</v>
      </c>
      <c r="CE8" s="72" t="s">
        <v>120</v>
      </c>
      <c r="CF8" s="72" t="s">
        <v>120</v>
      </c>
      <c r="CG8" s="72" t="s">
        <v>120</v>
      </c>
      <c r="CH8" s="72" t="s">
        <v>120</v>
      </c>
      <c r="CI8" s="72" t="s">
        <v>120</v>
      </c>
      <c r="CJ8" s="72" t="s">
        <v>120</v>
      </c>
      <c r="CK8" s="72" t="s">
        <v>120</v>
      </c>
      <c r="CL8" s="69" t="s">
        <v>120</v>
      </c>
      <c r="CM8" s="71">
        <v>15779</v>
      </c>
      <c r="CN8" s="71">
        <v>200</v>
      </c>
      <c r="CO8" s="72" t="s">
        <v>120</v>
      </c>
      <c r="CP8" s="72" t="s">
        <v>120</v>
      </c>
      <c r="CQ8" s="72" t="s">
        <v>120</v>
      </c>
      <c r="CR8" s="72" t="s">
        <v>120</v>
      </c>
      <c r="CS8" s="72" t="s">
        <v>120</v>
      </c>
      <c r="CT8" s="72" t="s">
        <v>120</v>
      </c>
      <c r="CU8" s="72" t="s">
        <v>120</v>
      </c>
      <c r="CV8" s="72" t="s">
        <v>120</v>
      </c>
      <c r="CW8" s="72" t="s">
        <v>120</v>
      </c>
      <c r="CX8" s="72" t="s">
        <v>120</v>
      </c>
      <c r="CY8" s="69" t="s">
        <v>120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100</v>
      </c>
      <c r="DL8" s="72">
        <v>72.2</v>
      </c>
      <c r="DM8" s="72">
        <v>72.2</v>
      </c>
      <c r="DN8" s="72">
        <v>83.3</v>
      </c>
      <c r="DO8" s="72">
        <v>100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128</v>
      </c>
      <c r="C10" s="79" t="s">
        <v>129</v>
      </c>
      <c r="D10" s="79" t="s">
        <v>130</v>
      </c>
      <c r="E10" s="79" t="s">
        <v>131</v>
      </c>
      <c r="F10" s="79" t="s">
        <v>132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兵庫県</cp:lastModifiedBy>
  <cp:lastPrinted>2018-03-26T02:13:25Z</cp:lastPrinted>
  <dcterms:created xsi:type="dcterms:W3CDTF">2018-02-09T01:50:42Z</dcterms:created>
  <dcterms:modified xsi:type="dcterms:W3CDTF">2018-05-24T01:09:23Z</dcterms:modified>
  <cp:category/>
</cp:coreProperties>
</file>