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wnas02\養父市役所_2\まち整備部\上下水道課\管理グループ\01 予算・決算\2.決算\経営比較分析表\Ｈ29公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<sst xmlns="http://schemas.openxmlformats.org/spreadsheetml/2006/main" count="240" uniqueCount="125">
  <si>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</si>
  <si>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</si>
  <si>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</si>
  <si>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</si>
  <si>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</si>
  <si>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</si>
  <si>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</si>
  <si>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</si>
  <si>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</si>
  <si>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</si>
  <si>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</si>
  <si>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</si>
  <si>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</si>
  <si>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</si>
  <si>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</si>
  <si>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</si>
  <si>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</si>
  <si>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</si>
  <si>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</si>
  <si>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</si>
  <si>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</si>
  <si>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</si>
  <si>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</si>
  <si>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</si>
  <si>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</si>
  <si>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</si>
  <si>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</si>
  <si>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</si>
  <si>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</si>
  <si>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</si>
  <si>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</si>
  <si>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</si>
  <si>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</si>
  <si>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</si>
  <si>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</si>
  <si>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</si>
  <si>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</si>
  <si>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</si>
  <si>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</si>
  <si>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</si>
  <si>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</si>
  <si>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</si>
  <si>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</si>
  <si>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</si>
  <si>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</si>
  <si>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</si>
  <si>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</si>
  <si>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</si>
  <si>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</si>
  <si>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</si>
  <si>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</si>
  <si>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</si>
  <si>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</si>
  <si>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</si>
  <si>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</si>
  <si>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</si>
  <si>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</si>
  <si>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</si>
  <si>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</si>
  <si>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</si>
  <si>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</si>
  <si>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</si>
  <si>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</si>
  <si>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</si>
  <si>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</si>
  <si>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</si>
  <si>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</si>
  <si>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</si>
  <si>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</si>
  <si>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</si>
  <si>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</si>
  <si>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</si>
  <si>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</si>
  <si>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</si>
  <si>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</si>
  <si>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</si>
  <si>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</si>
  <si>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</si>
  <si>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</si>
  <si>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</si>
  <si>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</si>
  <si>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</si>
  <si>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</si>
  <si>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</si>
  <si>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</si>
  <si>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</si>
  <si>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</si>
  <si>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</si>
  <si>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</si>
  <si>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</si>
  <si>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</si>
  <si>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</si>
  <si>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</si>
  <si>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</si>
  <si>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</si>
  <si>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</si>
  <si>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</si>
  <si>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</si>
  <si>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</si>
  <si>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</si>
  <si>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</si>
  <si>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</si>
  <si>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</si>
  <si>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</si>
  <si>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</si>
  <si>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</si>
  <si>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</si>
  <si>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</si>
  <si>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</si>
  <si>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養父市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</si>
  <si>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</si>
  <si>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</si>
  <si>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</si>
  <si>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</si>
  <si>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</si>
  <si>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</si>
  <si>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</si>
  <si>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</si>
  <si>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</si>
  <si>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</si>
  <si>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</si>
  <si>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10"/>
        <rFont val="ＭＳ ゴシック"/>
        <family val="3"/>
        <charset val="128"/>
      </rPr>
      <t>【単年度の収支】
　</t>
    </r>
    <r>
      <rPr>
        <sz val="10"/>
        <rFont val="ＭＳ ゴシック"/>
        <family val="3"/>
        <charset val="128"/>
      </rPr>
      <t xml:space="preserve">収益的収支比率は、平成24年度に大きく数値を下げているが、繰上償還に伴う補償金の支出によるもので、平成25年度以降は100％を少し下回る値で推移し、良好な経営状況であるといえる。
</t>
    </r>
    <r>
      <rPr>
        <b/>
        <sz val="10"/>
        <rFont val="ＭＳ ゴシック"/>
        <family val="3"/>
        <charset val="128"/>
      </rPr>
      <t>【債務残高】</t>
    </r>
    <r>
      <rPr>
        <sz val="10"/>
        <rFont val="ＭＳ ゴシック"/>
        <family val="3"/>
        <charset val="128"/>
      </rPr>
      <t xml:space="preserve">
　企業債残高対事業規模比率は、施設整備は完了しており、償還が進み年々減少している。しかし、今後実施予定の長寿命化対策や統廃合事業の影響により、再度上昇することが予想されるため、適正な投資規模を検討し債務残高の増加を最小限に抑えていく。
</t>
    </r>
    <r>
      <rPr>
        <b/>
        <sz val="10"/>
        <rFont val="ＭＳ ゴシック"/>
        <family val="3"/>
        <charset val="128"/>
      </rPr>
      <t>【料金水準の適切性】
　</t>
    </r>
    <r>
      <rPr>
        <sz val="10"/>
        <rFont val="ＭＳ ゴシック"/>
        <family val="3"/>
        <charset val="128"/>
      </rPr>
      <t xml:space="preserve">経費回収率は、類似団体平均値及び全国平均値を上回っており、100％をわずかに下回っている状況で推移しており、概ね適正な料金水準であるといえる。
</t>
    </r>
    <r>
      <rPr>
        <b/>
        <sz val="10"/>
        <rFont val="ＭＳ ゴシック"/>
        <family val="3"/>
        <charset val="128"/>
      </rPr>
      <t>【費用の効率性】
　</t>
    </r>
    <r>
      <rPr>
        <sz val="10"/>
        <rFont val="ＭＳ ゴシック"/>
        <family val="3"/>
        <charset val="128"/>
      </rPr>
      <t xml:space="preserve">汚水処理原価は、類似団体平均値及び全国平均値を下回っている状況が続いている。当該事業は施設整備が比較的新しく、修繕等の経費が抑えられていることが要因であると考えられる。今後は、施設老朽化により修繕等の経費が増加していくことが想定され、当該数値の上昇を抑えるため今以上に経費削減に努める。
</t>
    </r>
    <r>
      <rPr>
        <b/>
        <sz val="10"/>
        <rFont val="ＭＳ ゴシック"/>
        <family val="3"/>
        <charset val="128"/>
      </rPr>
      <t>【施設の効率性】
　</t>
    </r>
    <r>
      <rPr>
        <sz val="10"/>
        <rFont val="ＭＳ ゴシック"/>
        <family val="3"/>
        <charset val="128"/>
      </rPr>
      <t xml:space="preserve">施設利用率は、人口減少が進んでいるため、年々下降し、類似団体平均値を下回る状況が続いている。今後は施設の統廃合等を検討して、施設の効率的な運営を行う。
</t>
    </r>
    <r>
      <rPr>
        <b/>
        <sz val="10"/>
        <rFont val="ＭＳ ゴシック"/>
        <family val="3"/>
        <charset val="128"/>
      </rPr>
      <t>【使用料対象の捕捉】
　</t>
    </r>
    <r>
      <rPr>
        <sz val="10"/>
        <rFont val="ＭＳ ゴシック"/>
        <family val="3"/>
        <charset val="128"/>
      </rPr>
      <t>水洗化率は、過去5年間類似団体平均値を大きく上回っている状況である。区域内の下水道整備は完了しており、大きな増加は見込めない状況である。</t>
    </r>
    <rPh sb="1" eb="4">
      <t>タンネンド</t>
    </rPh>
    <rPh sb="5" eb="7">
      <t>シュウシ</t>
    </rPh>
    <rPh sb="10" eb="13">
      <t>シュウエキテキ</t>
    </rPh>
    <rPh sb="13" eb="15">
      <t>シュウシ</t>
    </rPh>
    <rPh sb="15" eb="17">
      <t>ヒリツ</t>
    </rPh>
    <rPh sb="19" eb="21">
      <t>ヘイセイ</t>
    </rPh>
    <rPh sb="23" eb="25">
      <t>ネンド</t>
    </rPh>
    <rPh sb="26" eb="27">
      <t>オオ</t>
    </rPh>
    <rPh sb="29" eb="31">
      <t>スウチ</t>
    </rPh>
    <rPh sb="32" eb="33">
      <t>サ</t>
    </rPh>
    <rPh sb="39" eb="41">
      <t>クリアゲ</t>
    </rPh>
    <rPh sb="41" eb="43">
      <t>ショウカン</t>
    </rPh>
    <rPh sb="44" eb="45">
      <t>トモナ</t>
    </rPh>
    <rPh sb="46" eb="49">
      <t>ホショウキン</t>
    </rPh>
    <rPh sb="50" eb="52">
      <t>シシュツ</t>
    </rPh>
    <rPh sb="59" eb="61">
      <t>ヘイセイ</t>
    </rPh>
    <rPh sb="63" eb="65">
      <t>ネンド</t>
    </rPh>
    <rPh sb="65" eb="67">
      <t>イコウ</t>
    </rPh>
    <rPh sb="73" eb="74">
      <t>スコ</t>
    </rPh>
    <rPh sb="75" eb="77">
      <t>シタマワ</t>
    </rPh>
    <rPh sb="78" eb="79">
      <t>アタイ</t>
    </rPh>
    <rPh sb="80" eb="82">
      <t>スイイ</t>
    </rPh>
    <rPh sb="84" eb="86">
      <t>リョウコウ</t>
    </rPh>
    <rPh sb="87" eb="89">
      <t>ケイエイ</t>
    </rPh>
    <rPh sb="89" eb="91">
      <t>ジョウキョウ</t>
    </rPh>
    <rPh sb="101" eb="103">
      <t>サイム</t>
    </rPh>
    <rPh sb="103" eb="105">
      <t>ザンダカ</t>
    </rPh>
    <rPh sb="108" eb="110">
      <t>キギョウ</t>
    </rPh>
    <rPh sb="110" eb="111">
      <t>サイ</t>
    </rPh>
    <rPh sb="111" eb="113">
      <t>ザンダカ</t>
    </rPh>
    <rPh sb="113" eb="114">
      <t>タイ</t>
    </rPh>
    <rPh sb="114" eb="116">
      <t>ジギョウ</t>
    </rPh>
    <rPh sb="116" eb="118">
      <t>キボ</t>
    </rPh>
    <rPh sb="118" eb="120">
      <t>ヒリツ</t>
    </rPh>
    <rPh sb="122" eb="124">
      <t>シセツ</t>
    </rPh>
    <rPh sb="124" eb="126">
      <t>セイビ</t>
    </rPh>
    <rPh sb="127" eb="129">
      <t>カンリョウ</t>
    </rPh>
    <rPh sb="152" eb="154">
      <t>コンゴ</t>
    </rPh>
    <rPh sb="154" eb="156">
      <t>ジッシ</t>
    </rPh>
    <rPh sb="156" eb="158">
      <t>ヨテイ</t>
    </rPh>
    <rPh sb="159" eb="160">
      <t>チョウ</t>
    </rPh>
    <rPh sb="160" eb="163">
      <t>ジュミョウカ</t>
    </rPh>
    <rPh sb="163" eb="165">
      <t>タイサク</t>
    </rPh>
    <rPh sb="166" eb="169">
      <t>トウハイゴウ</t>
    </rPh>
    <rPh sb="169" eb="171">
      <t>ジギョウ</t>
    </rPh>
    <rPh sb="172" eb="174">
      <t>エイキョウ</t>
    </rPh>
    <rPh sb="178" eb="180">
      <t>サイド</t>
    </rPh>
    <rPh sb="180" eb="182">
      <t>ジョウショウ</t>
    </rPh>
    <rPh sb="187" eb="189">
      <t>ヨソウ</t>
    </rPh>
    <rPh sb="195" eb="197">
      <t>テキセイ</t>
    </rPh>
    <rPh sb="198" eb="200">
      <t>トウシ</t>
    </rPh>
    <rPh sb="200" eb="202">
      <t>キボ</t>
    </rPh>
    <rPh sb="203" eb="205">
      <t>ケントウ</t>
    </rPh>
    <rPh sb="206" eb="208">
      <t>サイム</t>
    </rPh>
    <rPh sb="208" eb="210">
      <t>ザンダカ</t>
    </rPh>
    <rPh sb="211" eb="213">
      <t>ゾウカ</t>
    </rPh>
    <rPh sb="214" eb="217">
      <t>サイショウゲン</t>
    </rPh>
    <rPh sb="218" eb="219">
      <t>オサ</t>
    </rPh>
    <rPh sb="226" eb="228">
      <t>リョウキン</t>
    </rPh>
    <rPh sb="228" eb="230">
      <t>スイジュン</t>
    </rPh>
    <rPh sb="231" eb="234">
      <t>テキセツセイ</t>
    </rPh>
    <rPh sb="237" eb="239">
      <t>ケイヒ</t>
    </rPh>
    <rPh sb="239" eb="241">
      <t>カイシュウ</t>
    </rPh>
    <rPh sb="241" eb="242">
      <t>リツ</t>
    </rPh>
    <rPh sb="244" eb="246">
      <t>ルイジ</t>
    </rPh>
    <rPh sb="246" eb="248">
      <t>ダンタイ</t>
    </rPh>
    <rPh sb="248" eb="250">
      <t>ヘイキン</t>
    </rPh>
    <rPh sb="250" eb="251">
      <t>チ</t>
    </rPh>
    <rPh sb="251" eb="252">
      <t>オヨ</t>
    </rPh>
    <rPh sb="253" eb="255">
      <t>ゼンコク</t>
    </rPh>
    <rPh sb="255" eb="257">
      <t>ヘイキン</t>
    </rPh>
    <rPh sb="257" eb="258">
      <t>チ</t>
    </rPh>
    <rPh sb="259" eb="261">
      <t>ウワマワ</t>
    </rPh>
    <rPh sb="275" eb="277">
      <t>シタマワ</t>
    </rPh>
    <rPh sb="281" eb="283">
      <t>ジョウキョウ</t>
    </rPh>
    <rPh sb="284" eb="286">
      <t>スイイ</t>
    </rPh>
    <rPh sb="291" eb="292">
      <t>オオム</t>
    </rPh>
    <rPh sb="293" eb="295">
      <t>テキセイ</t>
    </rPh>
    <rPh sb="296" eb="298">
      <t>リョウキン</t>
    </rPh>
    <rPh sb="298" eb="300">
      <t>スイジュン</t>
    </rPh>
    <rPh sb="310" eb="312">
      <t>ヒヨウ</t>
    </rPh>
    <rPh sb="313" eb="316">
      <t>コウリツセイ</t>
    </rPh>
    <rPh sb="319" eb="321">
      <t>オスイ</t>
    </rPh>
    <rPh sb="321" eb="323">
      <t>ショリ</t>
    </rPh>
    <rPh sb="323" eb="325">
      <t>ゲンカ</t>
    </rPh>
    <rPh sb="334" eb="335">
      <t>オヨ</t>
    </rPh>
    <rPh sb="336" eb="338">
      <t>ゼンコク</t>
    </rPh>
    <rPh sb="338" eb="340">
      <t>ヘイキン</t>
    </rPh>
    <rPh sb="340" eb="341">
      <t>チ</t>
    </rPh>
    <rPh sb="342" eb="343">
      <t>シタ</t>
    </rPh>
    <rPh sb="348" eb="350">
      <t>ジョウキョウ</t>
    </rPh>
    <rPh sb="351" eb="352">
      <t>ツヅ</t>
    </rPh>
    <rPh sb="357" eb="359">
      <t>トウガイ</t>
    </rPh>
    <rPh sb="359" eb="361">
      <t>ジギョウ</t>
    </rPh>
    <rPh sb="362" eb="364">
      <t>シセツ</t>
    </rPh>
    <rPh sb="364" eb="366">
      <t>セイビ</t>
    </rPh>
    <rPh sb="367" eb="370">
      <t>ヒカクテキ</t>
    </rPh>
    <rPh sb="370" eb="371">
      <t>アタラ</t>
    </rPh>
    <rPh sb="374" eb="376">
      <t>シュウゼン</t>
    </rPh>
    <rPh sb="376" eb="377">
      <t>トウ</t>
    </rPh>
    <rPh sb="378" eb="380">
      <t>ケイヒ</t>
    </rPh>
    <rPh sb="381" eb="382">
      <t>オサ</t>
    </rPh>
    <rPh sb="391" eb="393">
      <t>ヨウイン</t>
    </rPh>
    <rPh sb="397" eb="398">
      <t>カンガ</t>
    </rPh>
    <rPh sb="409" eb="412">
      <t>ロウキュウカ</t>
    </rPh>
    <rPh sb="417" eb="418">
      <t>トウ</t>
    </rPh>
    <rPh sb="436" eb="438">
      <t>トウガイ</t>
    </rPh>
    <rPh sb="438" eb="440">
      <t>スウチ</t>
    </rPh>
    <rPh sb="441" eb="443">
      <t>ジョウショウ</t>
    </rPh>
    <rPh sb="444" eb="445">
      <t>オサ</t>
    </rPh>
    <rPh sb="449" eb="452">
      <t>イマイジョウ</t>
    </rPh>
    <rPh sb="453" eb="455">
      <t>ケイヒ</t>
    </rPh>
    <rPh sb="455" eb="457">
      <t>サクゲン</t>
    </rPh>
    <rPh sb="458" eb="459">
      <t>ツト</t>
    </rPh>
    <rPh sb="464" eb="466">
      <t>シセツ</t>
    </rPh>
    <rPh sb="467" eb="470">
      <t>コウリツセイ</t>
    </rPh>
    <rPh sb="473" eb="475">
      <t>シセツ</t>
    </rPh>
    <rPh sb="475" eb="478">
      <t>リヨウリツ</t>
    </rPh>
    <rPh sb="480" eb="482">
      <t>ジンコウ</t>
    </rPh>
    <rPh sb="482" eb="484">
      <t>ゲンショウ</t>
    </rPh>
    <rPh sb="485" eb="486">
      <t>スス</t>
    </rPh>
    <rPh sb="507" eb="509">
      <t>シタマワ</t>
    </rPh>
    <rPh sb="510" eb="512">
      <t>ジョウキョウ</t>
    </rPh>
    <rPh sb="513" eb="514">
      <t>ツヅ</t>
    </rPh>
    <rPh sb="519" eb="521">
      <t>コンゴ</t>
    </rPh>
    <rPh sb="522" eb="524">
      <t>シセツ</t>
    </rPh>
    <rPh sb="525" eb="528">
      <t>トウハイゴウ</t>
    </rPh>
    <rPh sb="528" eb="529">
      <t>トウ</t>
    </rPh>
    <rPh sb="530" eb="532">
      <t>ケントウ</t>
    </rPh>
    <rPh sb="535" eb="537">
      <t>シセツ</t>
    </rPh>
    <rPh sb="538" eb="541">
      <t>コウリツテキ</t>
    </rPh>
    <rPh sb="542" eb="544">
      <t>ウンエイ</t>
    </rPh>
    <rPh sb="545" eb="546">
      <t>オコナ</t>
    </rPh>
    <rPh sb="550" eb="553">
      <t>シヨウリョウ</t>
    </rPh>
    <rPh sb="553" eb="555">
      <t>タイショウ</t>
    </rPh>
    <rPh sb="556" eb="558">
      <t>ホソク</t>
    </rPh>
    <rPh sb="563" eb="564">
      <t>カ</t>
    </rPh>
    <rPh sb="564" eb="565">
      <t>リツ</t>
    </rPh>
    <rPh sb="567" eb="569">
      <t>カコ</t>
    </rPh>
    <rPh sb="570" eb="572">
      <t>ネンカン</t>
    </rPh>
    <rPh sb="572" eb="574">
      <t>ルイジ</t>
    </rPh>
    <rPh sb="574" eb="576">
      <t>ダンタイ</t>
    </rPh>
    <rPh sb="576" eb="578">
      <t>ヘイキン</t>
    </rPh>
    <rPh sb="578" eb="579">
      <t>チ</t>
    </rPh>
    <rPh sb="580" eb="581">
      <t>オオ</t>
    </rPh>
    <rPh sb="583" eb="585">
      <t>ウワマワ</t>
    </rPh>
    <rPh sb="589" eb="591">
      <t>ジョウキョウ</t>
    </rPh>
    <rPh sb="595" eb="597">
      <t>クイキ</t>
    </rPh>
    <rPh sb="597" eb="598">
      <t>ナイ</t>
    </rPh>
    <rPh sb="599" eb="602">
      <t>ゲスイドウ</t>
    </rPh>
    <rPh sb="602" eb="604">
      <t>セイビ</t>
    </rPh>
    <rPh sb="605" eb="607">
      <t>カンリョウ</t>
    </rPh>
    <rPh sb="612" eb="613">
      <t>オオ</t>
    </rPh>
    <rPh sb="615" eb="617">
      <t>ゾウカ</t>
    </rPh>
    <rPh sb="618" eb="620">
      <t>ミコ</t>
    </rPh>
    <rPh sb="623" eb="625">
      <t>ジョウキョウ</t>
    </rPh>
    <phoneticPr fontId="7"/>
  </si>
  <si>
    <t>　本事業は、平成6～13年にかけて供用開始し、現在整備率は100％となっている。
　経営の健全性・効率性は、類似団体等と比較しても概ね良好な状況である。しかしながら、人口減少による使用料収入の減少や施設の老朽化に伴う更新経費の増といったマイナス要因が想定される。
　今後は、平成29年4月に地方公営企業法を適用し、企業会計方式に移行することで、事業の計画性や透明性の確保、財政状況及び経営状況の透明化・明確化を図り、本年度策定した中長期的な経営の基本計画である「経営戦略」に基づき、計画的で合理的な事業運営を図る。</t>
    <rPh sb="1" eb="2">
      <t>ホン</t>
    </rPh>
    <rPh sb="2" eb="4">
      <t>ジギョウ</t>
    </rPh>
    <rPh sb="6" eb="8">
      <t>ヘイセイ</t>
    </rPh>
    <rPh sb="12" eb="13">
      <t>ネン</t>
    </rPh>
    <rPh sb="17" eb="19">
      <t>キョウヨウ</t>
    </rPh>
    <rPh sb="19" eb="21">
      <t>カイシ</t>
    </rPh>
    <rPh sb="23" eb="25">
      <t>ゲンザイ</t>
    </rPh>
    <rPh sb="25" eb="27">
      <t>セイビ</t>
    </rPh>
    <rPh sb="27" eb="28">
      <t>リツ</t>
    </rPh>
    <rPh sb="42" eb="44">
      <t>ケイエイ</t>
    </rPh>
    <rPh sb="45" eb="48">
      <t>ケンゼンセイ</t>
    </rPh>
    <rPh sb="49" eb="52">
      <t>コウリツセイ</t>
    </rPh>
    <rPh sb="54" eb="56">
      <t>ルイジ</t>
    </rPh>
    <rPh sb="56" eb="58">
      <t>ダンタイ</t>
    </rPh>
    <rPh sb="58" eb="59">
      <t>トウ</t>
    </rPh>
    <rPh sb="60" eb="62">
      <t>ヒカク</t>
    </rPh>
    <rPh sb="65" eb="66">
      <t>オオム</t>
    </rPh>
    <rPh sb="67" eb="69">
      <t>リョウコウ</t>
    </rPh>
    <rPh sb="70" eb="72">
      <t>ジョウキョウ</t>
    </rPh>
    <rPh sb="83" eb="85">
      <t>ジンコウ</t>
    </rPh>
    <rPh sb="85" eb="87">
      <t>ゲンショウ</t>
    </rPh>
    <rPh sb="90" eb="92">
      <t>シヨウ</t>
    </rPh>
    <rPh sb="92" eb="93">
      <t>リョウ</t>
    </rPh>
    <rPh sb="93" eb="95">
      <t>シュウニュウ</t>
    </rPh>
    <rPh sb="96" eb="98">
      <t>ゲンショウ</t>
    </rPh>
    <rPh sb="99" eb="101">
      <t>シセツ</t>
    </rPh>
    <rPh sb="102" eb="105">
      <t>ロウキュウカ</t>
    </rPh>
    <rPh sb="106" eb="107">
      <t>トモナ</t>
    </rPh>
    <rPh sb="108" eb="110">
      <t>コウシン</t>
    </rPh>
    <rPh sb="110" eb="112">
      <t>ケイヒ</t>
    </rPh>
    <rPh sb="113" eb="114">
      <t>ゾウ</t>
    </rPh>
    <rPh sb="122" eb="124">
      <t>ヨウイン</t>
    </rPh>
    <rPh sb="125" eb="127">
      <t>ソウテイ</t>
    </rPh>
    <rPh sb="133" eb="135">
      <t>コンゴ</t>
    </rPh>
    <rPh sb="137" eb="139">
      <t>ヘイセイ</t>
    </rPh>
    <rPh sb="205" eb="206">
      <t>ハカ</t>
    </rPh>
    <rPh sb="208" eb="211">
      <t>ホンネンド</t>
    </rPh>
    <rPh sb="211" eb="213">
      <t>サクテイ</t>
    </rPh>
    <rPh sb="237" eb="238">
      <t>モト</t>
    </rPh>
    <phoneticPr fontId="7"/>
  </si>
  <si>
    <r>
      <rPr>
        <b/>
        <sz val="10"/>
        <color theme="1"/>
        <rFont val="ＭＳ ゴシック"/>
        <family val="3"/>
        <charset val="128"/>
      </rPr>
      <t>【管渠の更新投資・老朽化対策の実施状況】</t>
    </r>
    <r>
      <rPr>
        <sz val="10"/>
        <color theme="1"/>
        <rFont val="ＭＳ ゴシック"/>
        <family val="3"/>
        <charset val="128"/>
      </rPr>
      <t xml:space="preserve">
　平成6～13年にかけて供用開始された事業であり、供用開始後22年が経過したところで、比較的老朽化は進行していないため、管渠改善率は過去5年間0％である。現時点では適切な維持管理を行うことで施設の延命化に努めながら、施設更新に向けて検討し、計画的な更新を実施していく。</t>
    </r>
    <rPh sb="22" eb="24">
      <t>ヘイセイ</t>
    </rPh>
    <rPh sb="28" eb="29">
      <t>ネン</t>
    </rPh>
    <rPh sb="33" eb="35">
      <t>キョウヨウ</t>
    </rPh>
    <rPh sb="35" eb="37">
      <t>カイシ</t>
    </rPh>
    <rPh sb="40" eb="42">
      <t>ジギョウ</t>
    </rPh>
    <rPh sb="46" eb="48">
      <t>キョウヨウ</t>
    </rPh>
    <rPh sb="48" eb="50">
      <t>カイシ</t>
    </rPh>
    <rPh sb="50" eb="51">
      <t>ゴ</t>
    </rPh>
    <rPh sb="53" eb="54">
      <t>ネン</t>
    </rPh>
    <rPh sb="55" eb="57">
      <t>ケイカ</t>
    </rPh>
    <rPh sb="64" eb="67">
      <t>ヒカクテキ</t>
    </rPh>
    <rPh sb="67" eb="69">
      <t>ロウキュウ</t>
    </rPh>
    <rPh sb="69" eb="70">
      <t>カ</t>
    </rPh>
    <rPh sb="71" eb="73">
      <t>シンコウ</t>
    </rPh>
    <rPh sb="81" eb="83">
      <t>カンキョ</t>
    </rPh>
    <rPh sb="83" eb="85">
      <t>カイゼン</t>
    </rPh>
    <rPh sb="85" eb="86">
      <t>リツ</t>
    </rPh>
    <rPh sb="87" eb="89">
      <t>カコ</t>
    </rPh>
    <rPh sb="90" eb="92">
      <t>ネンカン</t>
    </rPh>
    <rPh sb="103" eb="105">
      <t>テキセツ</t>
    </rPh>
    <rPh sb="106" eb="108">
      <t>イジ</t>
    </rPh>
    <rPh sb="108" eb="110">
      <t>カンリ</t>
    </rPh>
    <rPh sb="111" eb="112">
      <t>オコナ</t>
    </rPh>
    <rPh sb="116" eb="118">
      <t>シセツ</t>
    </rPh>
    <rPh sb="119" eb="121">
      <t>エンメイ</t>
    </rPh>
    <rPh sb="121" eb="122">
      <t>カ</t>
    </rPh>
    <rPh sb="123" eb="124">
      <t>ツト</t>
    </rPh>
    <rPh sb="129" eb="131">
      <t>シセツ</t>
    </rPh>
    <rPh sb="131" eb="133">
      <t>コウシン</t>
    </rPh>
    <rPh sb="134" eb="135">
      <t>ム</t>
    </rPh>
    <rPh sb="137" eb="139">
      <t>ケントウ</t>
    </rPh>
    <rPh sb="141" eb="144">
      <t>ケイカクテキ</t>
    </rPh>
    <rPh sb="145" eb="147">
      <t>コウシン</t>
    </rPh>
    <rPh sb="148" eb="150">
      <t>ジッシ</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</si>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</sst>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2330416"/>
        <c:axId val="59233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92330416"/>
        <c:axId val="592330808"/>
      </c:lineChart>
      <c:dateAx>
        <c:axId val="592330416"/>
        <c:scaling>
          <c:orientation val="minMax"/>
        </c:scaling>
        <c:delete val="1"/>
        <c:axPos val="b"/>
        <c:numFmt formatCode="ge" sourceLinked="1"/>
        <c:majorTickMark val="none"/>
        <c:minorTickMark val="none"/>
        <c:tickLblPos val="none"/>
        <c:crossAx val="592330808"/>
        <c:crosses val="autoZero"/>
        <c:auto val="1"/>
        <c:lblOffset val="100"/>
        <c:baseTimeUnit val="years"/>
      </c:dateAx>
      <c:valAx>
        <c:axId val="59233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33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42.96</c:v>
                </c:pt>
                <c:pt idx="1">
                  <c:v>42.26</c:v>
                </c:pt>
                <c:pt idx="2">
                  <c:v>41.23</c:v>
                </c:pt>
                <c:pt idx="3">
                  <c:v>39.630000000000003</c:v>
                </c:pt>
                <c:pt idx="4">
                  <c:v>40.020000000000003</c:v>
                </c:pt>
              </c:numCache>
            </c:numRef>
          </c:val>
        </c:ser>
        <c:dLbls>
          <c:showLegendKey val="0"/>
          <c:showVal val="0"/>
          <c:showCatName val="0"/>
          <c:showSerName val="0"/>
          <c:showPercent val="0"/>
          <c:showBubbleSize val="0"/>
        </c:dLbls>
        <c:gapWidth val="150"/>
        <c:axId val="373024784"/>
        <c:axId val="37302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73024784"/>
        <c:axId val="373025176"/>
      </c:lineChart>
      <c:dateAx>
        <c:axId val="373024784"/>
        <c:scaling>
          <c:orientation val="minMax"/>
        </c:scaling>
        <c:delete val="1"/>
        <c:axPos val="b"/>
        <c:numFmt formatCode="ge" sourceLinked="1"/>
        <c:majorTickMark val="none"/>
        <c:minorTickMark val="none"/>
        <c:tickLblPos val="none"/>
        <c:crossAx val="373025176"/>
        <c:crosses val="autoZero"/>
        <c:auto val="1"/>
        <c:lblOffset val="100"/>
        <c:baseTimeUnit val="years"/>
      </c:dateAx>
      <c:valAx>
        <c:axId val="37302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2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96.38</c:v>
                </c:pt>
                <c:pt idx="1">
                  <c:v>96.58</c:v>
                </c:pt>
                <c:pt idx="2">
                  <c:v>96.58</c:v>
                </c:pt>
                <c:pt idx="3">
                  <c:v>96.58</c:v>
                </c:pt>
                <c:pt idx="4">
                  <c:v>96.61</c:v>
                </c:pt>
              </c:numCache>
            </c:numRef>
          </c:val>
        </c:ser>
        <c:dLbls>
          <c:showLegendKey val="0"/>
          <c:showVal val="0"/>
          <c:showCatName val="0"/>
          <c:showSerName val="0"/>
          <c:showPercent val="0"/>
          <c:showBubbleSize val="0"/>
        </c:dLbls>
        <c:gapWidth val="150"/>
        <c:axId val="373026352"/>
        <c:axId val="37302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73026352"/>
        <c:axId val="373026744"/>
      </c:lineChart>
      <c:dateAx>
        <c:axId val="373026352"/>
        <c:scaling>
          <c:orientation val="minMax"/>
        </c:scaling>
        <c:delete val="1"/>
        <c:axPos val="b"/>
        <c:numFmt formatCode="ge" sourceLinked="1"/>
        <c:majorTickMark val="none"/>
        <c:minorTickMark val="none"/>
        <c:tickLblPos val="none"/>
        <c:crossAx val="373026744"/>
        <c:crosses val="autoZero"/>
        <c:auto val="1"/>
        <c:lblOffset val="100"/>
        <c:baseTimeUnit val="years"/>
      </c:dateAx>
      <c:valAx>
        <c:axId val="37302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2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67.430000000000007</c:v>
                </c:pt>
                <c:pt idx="1">
                  <c:v>96.81</c:v>
                </c:pt>
                <c:pt idx="2">
                  <c:v>97.35</c:v>
                </c:pt>
                <c:pt idx="3">
                  <c:v>96.98</c:v>
                </c:pt>
                <c:pt idx="4">
                  <c:v>96.81</c:v>
                </c:pt>
              </c:numCache>
            </c:numRef>
          </c:val>
        </c:ser>
        <c:dLbls>
          <c:showLegendKey val="0"/>
          <c:showVal val="0"/>
          <c:showCatName val="0"/>
          <c:showSerName val="0"/>
          <c:showPercent val="0"/>
          <c:showBubbleSize val="0"/>
        </c:dLbls>
        <c:gapWidth val="150"/>
        <c:axId val="592331984"/>
        <c:axId val="59233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2331984"/>
        <c:axId val="592332376"/>
      </c:lineChart>
      <c:dateAx>
        <c:axId val="592331984"/>
        <c:scaling>
          <c:orientation val="minMax"/>
        </c:scaling>
        <c:delete val="1"/>
        <c:axPos val="b"/>
        <c:numFmt formatCode="ge" sourceLinked="1"/>
        <c:majorTickMark val="none"/>
        <c:minorTickMark val="none"/>
        <c:tickLblPos val="none"/>
        <c:crossAx val="592332376"/>
        <c:crosses val="autoZero"/>
        <c:auto val="1"/>
        <c:lblOffset val="100"/>
        <c:baseTimeUnit val="years"/>
      </c:dateAx>
      <c:valAx>
        <c:axId val="59233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33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2333552"/>
        <c:axId val="59379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2333552"/>
        <c:axId val="593795312"/>
      </c:lineChart>
      <c:dateAx>
        <c:axId val="592333552"/>
        <c:scaling>
          <c:orientation val="minMax"/>
        </c:scaling>
        <c:delete val="1"/>
        <c:axPos val="b"/>
        <c:numFmt formatCode="ge" sourceLinked="1"/>
        <c:majorTickMark val="none"/>
        <c:minorTickMark val="none"/>
        <c:tickLblPos val="none"/>
        <c:crossAx val="593795312"/>
        <c:crosses val="autoZero"/>
        <c:auto val="1"/>
        <c:lblOffset val="100"/>
        <c:baseTimeUnit val="years"/>
      </c:dateAx>
      <c:valAx>
        <c:axId val="59379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33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3796488"/>
        <c:axId val="59379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3796488"/>
        <c:axId val="593796880"/>
      </c:lineChart>
      <c:dateAx>
        <c:axId val="593796488"/>
        <c:scaling>
          <c:orientation val="minMax"/>
        </c:scaling>
        <c:delete val="1"/>
        <c:axPos val="b"/>
        <c:numFmt formatCode="ge" sourceLinked="1"/>
        <c:majorTickMark val="none"/>
        <c:minorTickMark val="none"/>
        <c:tickLblPos val="none"/>
        <c:crossAx val="593796880"/>
        <c:crosses val="autoZero"/>
        <c:auto val="1"/>
        <c:lblOffset val="100"/>
        <c:baseTimeUnit val="years"/>
      </c:dateAx>
      <c:valAx>
        <c:axId val="59379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79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3798056"/>
        <c:axId val="59379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3798056"/>
        <c:axId val="593798448"/>
      </c:lineChart>
      <c:dateAx>
        <c:axId val="593798056"/>
        <c:scaling>
          <c:orientation val="minMax"/>
        </c:scaling>
        <c:delete val="1"/>
        <c:axPos val="b"/>
        <c:numFmt formatCode="ge" sourceLinked="1"/>
        <c:majorTickMark val="none"/>
        <c:minorTickMark val="none"/>
        <c:tickLblPos val="none"/>
        <c:crossAx val="593798448"/>
        <c:crosses val="autoZero"/>
        <c:auto val="1"/>
        <c:lblOffset val="100"/>
        <c:baseTimeUnit val="years"/>
      </c:dateAx>
      <c:valAx>
        <c:axId val="59379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79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3799624"/>
        <c:axId val="59380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3799624"/>
        <c:axId val="593800016"/>
      </c:lineChart>
      <c:dateAx>
        <c:axId val="593799624"/>
        <c:scaling>
          <c:orientation val="minMax"/>
        </c:scaling>
        <c:delete val="1"/>
        <c:axPos val="b"/>
        <c:numFmt formatCode="ge" sourceLinked="1"/>
        <c:majorTickMark val="none"/>
        <c:minorTickMark val="none"/>
        <c:tickLblPos val="none"/>
        <c:crossAx val="593800016"/>
        <c:crosses val="autoZero"/>
        <c:auto val="1"/>
        <c:lblOffset val="100"/>
        <c:baseTimeUnit val="years"/>
      </c:dateAx>
      <c:valAx>
        <c:axId val="59380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79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1156.8900000000001</c:v>
                </c:pt>
                <c:pt idx="1">
                  <c:v>1179.45</c:v>
                </c:pt>
                <c:pt idx="2">
                  <c:v>1039.8399999999999</c:v>
                </c:pt>
                <c:pt idx="3">
                  <c:v>953.84</c:v>
                </c:pt>
                <c:pt idx="4">
                  <c:v>406.04</c:v>
                </c:pt>
              </c:numCache>
            </c:numRef>
          </c:val>
        </c:ser>
        <c:dLbls>
          <c:showLegendKey val="0"/>
          <c:showVal val="0"/>
          <c:showCatName val="0"/>
          <c:showSerName val="0"/>
          <c:showPercent val="0"/>
          <c:showBubbleSize val="0"/>
        </c:dLbls>
        <c:gapWidth val="150"/>
        <c:axId val="593801192"/>
        <c:axId val="59380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593801192"/>
        <c:axId val="593801584"/>
      </c:lineChart>
      <c:dateAx>
        <c:axId val="593801192"/>
        <c:scaling>
          <c:orientation val="minMax"/>
        </c:scaling>
        <c:delete val="1"/>
        <c:axPos val="b"/>
        <c:numFmt formatCode="ge" sourceLinked="1"/>
        <c:majorTickMark val="none"/>
        <c:minorTickMark val="none"/>
        <c:tickLblPos val="none"/>
        <c:crossAx val="593801584"/>
        <c:crosses val="autoZero"/>
        <c:auto val="1"/>
        <c:lblOffset val="100"/>
        <c:baseTimeUnit val="years"/>
      </c:dateAx>
      <c:valAx>
        <c:axId val="59380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80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67.040000000000006</c:v>
                </c:pt>
                <c:pt idx="1">
                  <c:v>98.45</c:v>
                </c:pt>
                <c:pt idx="2">
                  <c:v>83.89</c:v>
                </c:pt>
                <c:pt idx="3">
                  <c:v>93.23</c:v>
                </c:pt>
                <c:pt idx="4">
                  <c:v>99.06</c:v>
                </c:pt>
              </c:numCache>
            </c:numRef>
          </c:val>
        </c:ser>
        <c:dLbls>
          <c:showLegendKey val="0"/>
          <c:showVal val="0"/>
          <c:showCatName val="0"/>
          <c:showSerName val="0"/>
          <c:showPercent val="0"/>
          <c:showBubbleSize val="0"/>
        </c:dLbls>
        <c:gapWidth val="150"/>
        <c:axId val="593802760"/>
        <c:axId val="37302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593802760"/>
        <c:axId val="373022040"/>
      </c:lineChart>
      <c:dateAx>
        <c:axId val="593802760"/>
        <c:scaling>
          <c:orientation val="minMax"/>
        </c:scaling>
        <c:delete val="1"/>
        <c:axPos val="b"/>
        <c:numFmt formatCode="ge" sourceLinked="1"/>
        <c:majorTickMark val="none"/>
        <c:minorTickMark val="none"/>
        <c:tickLblPos val="none"/>
        <c:crossAx val="373022040"/>
        <c:crosses val="autoZero"/>
        <c:auto val="1"/>
        <c:lblOffset val="100"/>
        <c:baseTimeUnit val="years"/>
      </c:dateAx>
      <c:valAx>
        <c:axId val="37302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80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280.85000000000002</c:v>
                </c:pt>
                <c:pt idx="1">
                  <c:v>191.88</c:v>
                </c:pt>
                <c:pt idx="2">
                  <c:v>248.4</c:v>
                </c:pt>
                <c:pt idx="3">
                  <c:v>224.21</c:v>
                </c:pt>
                <c:pt idx="4">
                  <c:v>209.53</c:v>
                </c:pt>
              </c:numCache>
            </c:numRef>
          </c:val>
        </c:ser>
        <c:dLbls>
          <c:showLegendKey val="0"/>
          <c:showVal val="0"/>
          <c:showCatName val="0"/>
          <c:showSerName val="0"/>
          <c:showPercent val="0"/>
          <c:showBubbleSize val="0"/>
        </c:dLbls>
        <c:gapWidth val="150"/>
        <c:axId val="373023216"/>
        <c:axId val="37302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73023216"/>
        <c:axId val="373023608"/>
      </c:lineChart>
      <c:dateAx>
        <c:axId val="373023216"/>
        <c:scaling>
          <c:orientation val="minMax"/>
        </c:scaling>
        <c:delete val="1"/>
        <c:axPos val="b"/>
        <c:numFmt formatCode="ge" sourceLinked="1"/>
        <c:majorTickMark val="none"/>
        <c:minorTickMark val="none"/>
        <c:tickLblPos val="none"/>
        <c:crossAx val="373023608"/>
        <c:crosses val="autoZero"/>
        <c:auto val="1"/>
        <c:lblOffset val="100"/>
        <c:baseTimeUnit val="years"/>
      </c:dateAx>
      <c:valAx>
        <c:axId val="37302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兵庫県　養父市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24778</v>
      </c>
      <c r="AM8" s="50"/>
      <c r="AN8" s="50"/>
      <c r="AO8" s="50"/>
      <c r="AP8" s="50"/>
      <c r="AQ8" s="50"/>
      <c r="AR8" s="50"/>
      <c r="AS8" s="50"/>
      <c r="AT8" s="45">
        <f>データ!T6</f>
        <v>422.91</v>
      </c>
      <c r="AU8" s="45"/>
      <c r="AV8" s="45"/>
      <c r="AW8" s="45"/>
      <c r="AX8" s="45"/>
      <c r="AY8" s="45"/>
      <c r="AZ8" s="45"/>
      <c r="BA8" s="45"/>
      <c r="BB8" s="45">
        <f>データ!U6</f>
        <v>58.59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24.65</v>
      </c>
      <c r="Q10" s="45"/>
      <c r="R10" s="45"/>
      <c r="S10" s="45"/>
      <c r="T10" s="45"/>
      <c r="U10" s="45"/>
      <c r="V10" s="45"/>
      <c r="W10" s="45">
        <f>データ!Q6</f>
        <v>85.56</v>
      </c>
      <c r="X10" s="45"/>
      <c r="Y10" s="45"/>
      <c r="Z10" s="45"/>
      <c r="AA10" s="45"/>
      <c r="AB10" s="45"/>
      <c r="AC10" s="45"/>
      <c r="AD10" s="50">
        <f>データ!R6</f>
        <v>3680</v>
      </c>
      <c r="AE10" s="50"/>
      <c r="AF10" s="50"/>
      <c r="AG10" s="50"/>
      <c r="AH10" s="50"/>
      <c r="AI10" s="50"/>
      <c r="AJ10" s="50"/>
      <c r="AK10" s="2"/>
      <c r="AL10" s="50">
        <f>データ!V6</f>
        <v>6052</v>
      </c>
      <c r="AM10" s="50"/>
      <c r="AN10" s="50"/>
      <c r="AO10" s="50"/>
      <c r="AP10" s="50"/>
      <c r="AQ10" s="50"/>
      <c r="AR10" s="50"/>
      <c r="AS10" s="50"/>
      <c r="AT10" s="45">
        <f>データ!W6</f>
        <v>2.09</v>
      </c>
      <c r="AU10" s="45"/>
      <c r="AV10" s="45"/>
      <c r="AW10" s="45"/>
      <c r="AX10" s="45"/>
      <c r="AY10" s="45"/>
      <c r="AZ10" s="45"/>
      <c r="BA10" s="45"/>
      <c r="BB10" s="45">
        <f>データ!X6</f>
        <v>2895.69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282227</v>
      </c>
      <c r="D6" s="33">
        <f t="shared" si="3"/>
        <v>47</v>
      </c>
      <c r="E6" s="33">
        <f t="shared" si="3"/>
        <v>17</v>
      </c>
      <c r="F6" s="33">
        <f t="shared" si="3"/>
        <v>5</v>
      </c>
      <c r="G6" s="33">
        <f t="shared" si="3"/>
        <v>0</v>
      </c>
      <c r="H6" s="33" t="str">
        <f t="shared" si="3"/>
        <v>兵庫県　養父市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24.65</v>
      </c>
      <c r="Q6" s="34">
        <f t="shared" si="3"/>
        <v>85.56</v>
      </c>
      <c r="R6" s="34">
        <f t="shared" si="3"/>
        <v>3680</v>
      </c>
      <c r="S6" s="34">
        <f t="shared" si="3"/>
        <v>24778</v>
      </c>
      <c r="T6" s="34">
        <f t="shared" si="3"/>
        <v>422.91</v>
      </c>
      <c r="U6" s="34">
        <f t="shared" si="3"/>
        <v>58.59</v>
      </c>
      <c r="V6" s="34">
        <f t="shared" si="3"/>
        <v>6052</v>
      </c>
      <c r="W6" s="34">
        <f t="shared" si="3"/>
        <v>2.09</v>
      </c>
      <c r="X6" s="34">
        <f t="shared" si="3"/>
        <v>2895.69</v>
      </c>
      <c r="Y6" s="35">
        <f>IF(Y7="",NA(),Y7)</f>
        <v>67.430000000000007</v>
      </c>
      <c r="Z6" s="35">
        <f t="shared" ref="Z6:AH6" si="4">IF(Z7="",NA(),Z7)</f>
        <v>96.81</v>
      </c>
      <c r="AA6" s="35">
        <f t="shared" si="4"/>
        <v>97.35</v>
      </c>
      <c r="AB6" s="35">
        <f t="shared" si="4"/>
        <v>96.98</v>
      </c>
      <c r="AC6" s="35">
        <f t="shared" si="4"/>
        <v>96.81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1156.8900000000001</v>
      </c>
      <c r="BG6" s="35">
        <f t="shared" ref="BG6:BO6" si="7">IF(BG7="",NA(),BG7)</f>
        <v>1179.45</v>
      </c>
      <c r="BH6" s="35">
        <f t="shared" si="7"/>
        <v>1039.8399999999999</v>
      </c>
      <c r="BI6" s="35">
        <f t="shared" si="7"/>
        <v>953.84</v>
      </c>
      <c r="BJ6" s="35">
        <f t="shared" si="7"/>
        <v>406.04</v>
      </c>
      <c r="BK6" s="35">
        <f t="shared" si="7"/>
        <v>1197.82</v>
      </c>
      <c r="BL6" s="35">
        <f t="shared" si="7"/>
        <v>1126.77</v>
      </c>
      <c r="BM6" s="35">
        <f t="shared" si="7"/>
        <v>1044.8</v>
      </c>
      <c r="BN6" s="35">
        <f t="shared" si="7"/>
        <v>1081.8</v>
      </c>
      <c r="BO6" s="35">
        <f t="shared" si="7"/>
        <v>974.93</v>
      </c>
      <c r="BP6" s="34" t="str">
        <f>IF(BP7="","",IF(BP7="-","【-】","【"&amp;SUBSTITUTE(TEXT(BP7,"#,##0.00"),"-","△")&amp;"】"))</f>
        <v>【914.53】</v>
      </c>
      <c r="BQ6" s="35">
        <f>IF(BQ7="",NA(),BQ7)</f>
        <v>67.040000000000006</v>
      </c>
      <c r="BR6" s="35">
        <f t="shared" ref="BR6:BZ6" si="8">IF(BR7="",NA(),BR7)</f>
        <v>98.45</v>
      </c>
      <c r="BS6" s="35">
        <f t="shared" si="8"/>
        <v>83.89</v>
      </c>
      <c r="BT6" s="35">
        <f t="shared" si="8"/>
        <v>93.23</v>
      </c>
      <c r="BU6" s="35">
        <f t="shared" si="8"/>
        <v>99.06</v>
      </c>
      <c r="BV6" s="35">
        <f t="shared" si="8"/>
        <v>51.03</v>
      </c>
      <c r="BW6" s="35">
        <f t="shared" si="8"/>
        <v>50.9</v>
      </c>
      <c r="BX6" s="35">
        <f t="shared" si="8"/>
        <v>50.82</v>
      </c>
      <c r="BY6" s="35">
        <f t="shared" si="8"/>
        <v>52.19</v>
      </c>
      <c r="BZ6" s="35">
        <f t="shared" si="8"/>
        <v>55.32</v>
      </c>
      <c r="CA6" s="34" t="str">
        <f>IF(CA7="","",IF(CA7="-","【-】","【"&amp;SUBSTITUTE(TEXT(CA7,"#,##0.00"),"-","△")&amp;"】"))</f>
        <v>【55.73】</v>
      </c>
      <c r="CB6" s="35">
        <f>IF(CB7="",NA(),CB7)</f>
        <v>280.85000000000002</v>
      </c>
      <c r="CC6" s="35">
        <f t="shared" ref="CC6:CK6" si="9">IF(CC7="",NA(),CC7)</f>
        <v>191.88</v>
      </c>
      <c r="CD6" s="35">
        <f t="shared" si="9"/>
        <v>248.4</v>
      </c>
      <c r="CE6" s="35">
        <f t="shared" si="9"/>
        <v>224.21</v>
      </c>
      <c r="CF6" s="35">
        <f t="shared" si="9"/>
        <v>209.53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42.96</v>
      </c>
      <c r="CN6" s="35">
        <f t="shared" ref="CN6:CV6" si="10">IF(CN7="",NA(),CN7)</f>
        <v>42.26</v>
      </c>
      <c r="CO6" s="35">
        <f t="shared" si="10"/>
        <v>41.23</v>
      </c>
      <c r="CP6" s="35">
        <f t="shared" si="10"/>
        <v>39.630000000000003</v>
      </c>
      <c r="CQ6" s="35">
        <f t="shared" si="10"/>
        <v>40.020000000000003</v>
      </c>
      <c r="CR6" s="35">
        <f t="shared" si="10"/>
        <v>54.74</v>
      </c>
      <c r="CS6" s="35">
        <f t="shared" si="10"/>
        <v>53.78</v>
      </c>
      <c r="CT6" s="35">
        <f t="shared" si="10"/>
        <v>53.24</v>
      </c>
      <c r="CU6" s="35">
        <f t="shared" si="10"/>
        <v>52.31</v>
      </c>
      <c r="CV6" s="35">
        <f t="shared" si="10"/>
        <v>60.65</v>
      </c>
      <c r="CW6" s="34" t="str">
        <f>IF(CW7="","",IF(CW7="-","【-】","【"&amp;SUBSTITUTE(TEXT(CW7,"#,##0.00"),"-","△")&amp;"】"))</f>
        <v>【59.15】</v>
      </c>
      <c r="CX6" s="35">
        <f>IF(CX7="",NA(),CX7)</f>
        <v>96.38</v>
      </c>
      <c r="CY6" s="35">
        <f t="shared" ref="CY6:DG6" si="11">IF(CY7="",NA(),CY7)</f>
        <v>96.58</v>
      </c>
      <c r="CZ6" s="35">
        <f t="shared" si="11"/>
        <v>96.58</v>
      </c>
      <c r="DA6" s="35">
        <f t="shared" si="11"/>
        <v>96.58</v>
      </c>
      <c r="DB6" s="35">
        <f t="shared" si="11"/>
        <v>96.61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282227</v>
      </c>
      <c r="D7" s="37">
        <v>47</v>
      </c>
      <c r="E7" s="37">
        <v>17</v>
      </c>
      <c r="F7" s="37">
        <v>5</v>
      </c>
      <c r="G7" s="37">
        <v>0</v>
      </c>
      <c r="H7" s="37" t="s">
        <v>109</v>
      </c>
      <c r="I7" s="37" t="s">
        <v>110</v>
      </c>
      <c r="J7" s="37" t="s">
        <v>111</v>
      </c>
      <c r="K7" s="37" t="s">
        <v>112</v>
      </c>
      <c r="L7" s="37" t="s">
        <v>113</v>
      </c>
      <c r="M7" s="37"/>
      <c r="N7" s="38" t="s">
        <v>114</v>
      </c>
      <c r="O7" s="38" t="s">
        <v>115</v>
      </c>
      <c r="P7" s="38">
        <v>24.65</v>
      </c>
      <c r="Q7" s="38">
        <v>85.56</v>
      </c>
      <c r="R7" s="38">
        <v>3680</v>
      </c>
      <c r="S7" s="38">
        <v>24778</v>
      </c>
      <c r="T7" s="38">
        <v>422.91</v>
      </c>
      <c r="U7" s="38">
        <v>58.59</v>
      </c>
      <c r="V7" s="38">
        <v>6052</v>
      </c>
      <c r="W7" s="38">
        <v>2.09</v>
      </c>
      <c r="X7" s="38">
        <v>2895.69</v>
      </c>
      <c r="Y7" s="38">
        <v>67.430000000000007</v>
      </c>
      <c r="Z7" s="38">
        <v>96.81</v>
      </c>
      <c r="AA7" s="38">
        <v>97.35</v>
      </c>
      <c r="AB7" s="38">
        <v>96.98</v>
      </c>
      <c r="AC7" s="38">
        <v>96.81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1156.8900000000001</v>
      </c>
      <c r="BG7" s="38">
        <v>1179.45</v>
      </c>
      <c r="BH7" s="38">
        <v>1039.8399999999999</v>
      </c>
      <c r="BI7" s="38">
        <v>953.84</v>
      </c>
      <c r="BJ7" s="38">
        <v>406.04</v>
      </c>
      <c r="BK7" s="38">
        <v>1197.82</v>
      </c>
      <c r="BL7" s="38">
        <v>1126.77</v>
      </c>
      <c r="BM7" s="38">
        <v>1044.8</v>
      </c>
      <c r="BN7" s="38">
        <v>1081.8</v>
      </c>
      <c r="BO7" s="38">
        <v>974.93</v>
      </c>
      <c r="BP7" s="38">
        <v>914.53</v>
      </c>
      <c r="BQ7" s="38">
        <v>67.040000000000006</v>
      </c>
      <c r="BR7" s="38">
        <v>98.45</v>
      </c>
      <c r="BS7" s="38">
        <v>83.89</v>
      </c>
      <c r="BT7" s="38">
        <v>93.23</v>
      </c>
      <c r="BU7" s="38">
        <v>99.06</v>
      </c>
      <c r="BV7" s="38">
        <v>51.03</v>
      </c>
      <c r="BW7" s="38">
        <v>50.9</v>
      </c>
      <c r="BX7" s="38">
        <v>50.82</v>
      </c>
      <c r="BY7" s="38">
        <v>52.19</v>
      </c>
      <c r="BZ7" s="38">
        <v>55.32</v>
      </c>
      <c r="CA7" s="38">
        <v>55.73</v>
      </c>
      <c r="CB7" s="38">
        <v>280.85000000000002</v>
      </c>
      <c r="CC7" s="38">
        <v>191.88</v>
      </c>
      <c r="CD7" s="38">
        <v>248.4</v>
      </c>
      <c r="CE7" s="38">
        <v>224.21</v>
      </c>
      <c r="CF7" s="38">
        <v>209.53</v>
      </c>
      <c r="CG7" s="38">
        <v>289.60000000000002</v>
      </c>
      <c r="CH7" s="38">
        <v>293.27</v>
      </c>
      <c r="CI7" s="38">
        <v>300.52</v>
      </c>
      <c r="CJ7" s="38">
        <v>296.14</v>
      </c>
      <c r="CK7" s="38">
        <v>283.17</v>
      </c>
      <c r="CL7" s="38">
        <v>276.77999999999997</v>
      </c>
      <c r="CM7" s="38">
        <v>42.96</v>
      </c>
      <c r="CN7" s="38">
        <v>42.26</v>
      </c>
      <c r="CO7" s="38">
        <v>41.23</v>
      </c>
      <c r="CP7" s="38">
        <v>39.630000000000003</v>
      </c>
      <c r="CQ7" s="38">
        <v>40.020000000000003</v>
      </c>
      <c r="CR7" s="38">
        <v>54.74</v>
      </c>
      <c r="CS7" s="38">
        <v>53.78</v>
      </c>
      <c r="CT7" s="38">
        <v>53.24</v>
      </c>
      <c r="CU7" s="38">
        <v>52.31</v>
      </c>
      <c r="CV7" s="38">
        <v>60.65</v>
      </c>
      <c r="CW7" s="38">
        <v>59.15</v>
      </c>
      <c r="CX7" s="38">
        <v>96.38</v>
      </c>
      <c r="CY7" s="38">
        <v>96.58</v>
      </c>
      <c r="CZ7" s="38">
        <v>96.58</v>
      </c>
      <c r="DA7" s="38">
        <v>96.58</v>
      </c>
      <c r="DB7" s="38">
        <v>96.61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養父市</cp:lastModifiedBy>
  <cp:lastPrinted>2018-02-06T02:30:47Z</cp:lastPrinted>
  <dcterms:created xsi:type="dcterms:W3CDTF">2017-12-25T02:30:52Z</dcterms:created>
  <dcterms:modified xsi:type="dcterms:W3CDTF">2018-02-06T08:28:05Z</dcterms:modified>
  <cp:category/>
</cp:coreProperties>
</file>