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各担当フォルダ\50_上下水道部\10_管理課\00 管理課共有\030 照会調査\調査、報告\公営企業経営比較分析表\29経営比較分析表\経営比較分析表\"/>
    </mc:Choice>
  </mc:AlternateContent>
  <workbookProtection workbookPassword="B319" lockStructure="1"/>
  <bookViews>
    <workbookView xWindow="0" yWindow="0" windowWidth="20490" windowHeight="6780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M86" i="4" s="1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BB8" i="4"/>
  <c r="AT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<sst xmlns="http://schemas.openxmlformats.org/spreadsheetml/2006/main" count="235" uniqueCount="123">
  <si>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</si>
  <si>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</si>
  <si>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</si>
  <si>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</si>
  <si>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</si>
  <si>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</si>
  <si>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</si>
  <si>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</si>
  <si>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</si>
  <si>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</si>
  <si>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</si>
  <si>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</si>
  <si>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</si>
  <si>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</si>
  <si>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</si>
  <si>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</si>
  <si>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</si>
  <si>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</si>
  <si>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</si>
  <si>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</si>
  <si>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</si>
  <si>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</si>
  <si>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</si>
  <si>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</si>
  <si>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</si>
  <si>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</si>
  <si>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</si>
  <si>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</si>
  <si>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</si>
  <si>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</si>
  <si>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</si>
  <si>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</si>
  <si>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</si>
  <si>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</si>
  <si>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</si>
  <si>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</si>
  <si>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</si>
  <si>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</si>
  <si>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</si>
  <si>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</si>
  <si>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</si>
  <si>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</si>
  <si>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</si>
  <si>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</si>
  <si>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</si>
  <si>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</si>
  <si>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</si>
  <si>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</si>
  <si>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</si>
  <si>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</si>
  <si>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</si>
  <si>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</si>
  <si>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</si>
  <si>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</si>
  <si>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</si>
  <si>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</si>
  <si>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</si>
  <si>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</si>
  <si>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</si>
  <si>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</si>
  <si>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</si>
  <si>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</si>
  <si>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</si>
  <si>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</si>
  <si>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</si>
  <si>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</si>
  <si>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</si>
  <si>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</si>
  <si>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</si>
  <si>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</si>
  <si>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</si>
  <si>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</si>
  <si>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</si>
  <si>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</si>
  <si>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</si>
  <si>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</si>
  <si>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</si>
  <si>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</si>
  <si>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</si>
  <si>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</si>
  <si>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</si>
  <si>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</si>
  <si>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</si>
  <si>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</si>
  <si>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</si>
  <si>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</si>
  <si>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</si>
  <si>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</si>
  <si>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</si>
  <si>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</si>
  <si>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</si>
  <si>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</si>
  <si>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</si>
  <si>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</si>
  <si>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</si>
  <si>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</si>
  <si>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</si>
  <si>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</si>
  <si>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</si>
  <si>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</si>
  <si>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</si>
  <si>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</si>
  <si>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</si>
  <si>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</si>
  <si>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</si>
  <si>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</si>
  <si>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</si>
  <si>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</si>
  <si>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西脇市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</si>
  <si>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</si>
  <si>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</si>
  <si>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</si>
  <si>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</si>
  <si>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</si>
  <si>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</si>
  <si>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</si>
  <si>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</si>
  <si>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</si>
  <si>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</si>
  <si>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</si>
  <si>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特定環境保全公共下水道は、平成９年４月１日に供用開始し、下水道普及率はほぼ100％となっています。
　しかし、人口減少や節水意識の向上などにより、使用料収入が年々減少する中で、処理施設の老朽化が進むことから、施設の更新に係る経費や維持管理経費などが増加しています。
　そのため、使用料収入につながる水洗化率の向上を図るとともに、平成29年１月に策定した「下水道事業経営戦略」に基づき、長寿命化計画を策定し、機器の改築・更新などにより、維持管理経費の削減に努め、経営基盤を強化していきたいと考えています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4" eb="16">
      <t>ヘイセイ</t>
    </rPh>
    <rPh sb="17" eb="18">
      <t>ネン</t>
    </rPh>
    <rPh sb="19" eb="20">
      <t>ガツ</t>
    </rPh>
    <rPh sb="21" eb="22">
      <t>ニチ</t>
    </rPh>
    <rPh sb="23" eb="25">
      <t>キョウヨウ</t>
    </rPh>
    <rPh sb="25" eb="27">
      <t>カイシ</t>
    </rPh>
    <rPh sb="29" eb="32">
      <t>ゲスイドウ</t>
    </rPh>
    <rPh sb="32" eb="34">
      <t>フキュウ</t>
    </rPh>
    <rPh sb="34" eb="35">
      <t>リツ</t>
    </rPh>
    <rPh sb="56" eb="58">
      <t>ジンコウ</t>
    </rPh>
    <rPh sb="58" eb="60">
      <t>ゲンショウ</t>
    </rPh>
    <rPh sb="61" eb="63">
      <t>セッスイ</t>
    </rPh>
    <rPh sb="63" eb="65">
      <t>イシキ</t>
    </rPh>
    <rPh sb="66" eb="68">
      <t>コウジョウ</t>
    </rPh>
    <rPh sb="74" eb="77">
      <t>シヨウリョウ</t>
    </rPh>
    <rPh sb="77" eb="79">
      <t>シュウニュウ</t>
    </rPh>
    <rPh sb="80" eb="82">
      <t>ネンネン</t>
    </rPh>
    <rPh sb="82" eb="84">
      <t>ゲンショウ</t>
    </rPh>
    <rPh sb="86" eb="87">
      <t>ナカ</t>
    </rPh>
    <rPh sb="89" eb="91">
      <t>ショリ</t>
    </rPh>
    <rPh sb="91" eb="93">
      <t>シセツ</t>
    </rPh>
    <rPh sb="94" eb="97">
      <t>ロウキュウカ</t>
    </rPh>
    <rPh sb="98" eb="99">
      <t>スス</t>
    </rPh>
    <rPh sb="105" eb="107">
      <t>シセツ</t>
    </rPh>
    <rPh sb="108" eb="110">
      <t>コウシン</t>
    </rPh>
    <rPh sb="111" eb="112">
      <t>カカ</t>
    </rPh>
    <rPh sb="113" eb="115">
      <t>ケイヒ</t>
    </rPh>
    <rPh sb="116" eb="118">
      <t>イジ</t>
    </rPh>
    <rPh sb="178" eb="181">
      <t>ゲスイドウ</t>
    </rPh>
    <rPh sb="181" eb="183">
      <t>ジギョウ</t>
    </rPh>
    <phoneticPr fontId="4"/>
  </si>
  <si>
    <t>①有形固定資産減価償却率は、年々上昇し施設の老朽化が進んでいますが、全国平均よりは低い状況であります。今後は、長寿命化事業に計画的に取り組むことにより、改善されると見込んでいます。
②法定耐用年数を超えた管渠はありませんので、管渠老朽化率は０であります。
③管渠改善率は、平成27年度に浸水対策工事により雨水分を１㎞延長したため0.83％となりましたが、平成28年度は０であります。　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ネンネン</t>
    </rPh>
    <rPh sb="16" eb="18">
      <t>ジョウショウ</t>
    </rPh>
    <rPh sb="19" eb="21">
      <t>シセツ</t>
    </rPh>
    <rPh sb="22" eb="25">
      <t>ロウキュウカ</t>
    </rPh>
    <rPh sb="26" eb="27">
      <t>スス</t>
    </rPh>
    <rPh sb="34" eb="38">
      <t>ゼンコクヘイキン</t>
    </rPh>
    <rPh sb="41" eb="42">
      <t>ヒク</t>
    </rPh>
    <rPh sb="43" eb="45">
      <t>ジョウキョウ</t>
    </rPh>
    <rPh sb="51" eb="53">
      <t>コンゴ</t>
    </rPh>
    <rPh sb="55" eb="59">
      <t>チョウジュミョウカ</t>
    </rPh>
    <rPh sb="59" eb="61">
      <t>ジギョウ</t>
    </rPh>
    <rPh sb="62" eb="65">
      <t>ケイカクテキ</t>
    </rPh>
    <rPh sb="66" eb="67">
      <t>ト</t>
    </rPh>
    <rPh sb="68" eb="69">
      <t>ク</t>
    </rPh>
    <rPh sb="76" eb="78">
      <t>カイゼン</t>
    </rPh>
    <rPh sb="82" eb="84">
      <t>ミコ</t>
    </rPh>
    <rPh sb="92" eb="94">
      <t>ホウテイ</t>
    </rPh>
    <rPh sb="94" eb="96">
      <t>タイヨウ</t>
    </rPh>
    <rPh sb="96" eb="98">
      <t>ネンスウ</t>
    </rPh>
    <rPh sb="99" eb="100">
      <t>コ</t>
    </rPh>
    <rPh sb="102" eb="104">
      <t>カンキョ</t>
    </rPh>
    <rPh sb="113" eb="115">
      <t>カンキョ</t>
    </rPh>
    <rPh sb="115" eb="118">
      <t>ロウキュウカ</t>
    </rPh>
    <rPh sb="118" eb="119">
      <t>リツ</t>
    </rPh>
    <rPh sb="129" eb="131">
      <t>カンキョ</t>
    </rPh>
    <rPh sb="131" eb="133">
      <t>カイゼン</t>
    </rPh>
    <rPh sb="133" eb="134">
      <t>リツ</t>
    </rPh>
    <rPh sb="136" eb="138">
      <t>ヘイセイ</t>
    </rPh>
    <rPh sb="140" eb="142">
      <t>ネンド</t>
    </rPh>
    <rPh sb="143" eb="145">
      <t>シンスイ</t>
    </rPh>
    <rPh sb="145" eb="147">
      <t>タイサク</t>
    </rPh>
    <rPh sb="147" eb="149">
      <t>コウジ</t>
    </rPh>
    <rPh sb="152" eb="154">
      <t>ウスイ</t>
    </rPh>
    <rPh sb="154" eb="155">
      <t>ブン</t>
    </rPh>
    <rPh sb="158" eb="160">
      <t>エンチョウ</t>
    </rPh>
    <rPh sb="177" eb="179">
      <t>ヘイセイ</t>
    </rPh>
    <rPh sb="181" eb="183">
      <t>ネンド</t>
    </rPh>
    <phoneticPr fontId="4"/>
  </si>
  <si>
    <t>①経常収支比率は、100％を少し下回っています。今後、安定した経営を維持するためには、更なる費用削減が必要であります。
②累積欠損金比率は、前年度より高くなっておりますが、全国平均を下回っています。
③流動比率は、余剰資金を保有していないため、全国平均を下回っています。
④企業債残高事業規模比率は、企業債の借入額よりも償還のスピードが速くなったため、前年度より大幅に減少しています。
⑤経費回収率は、前年度より使用料収入が増加し、汚水処理費用が減少したことにより、上昇しています。しかし、100％を下回っており、汚水処理費の更なる削減が必要です。
⑥汚水処理原価は、前年度より汚水処理費が減少し、有収水量が増加したことにより、下がっています。また、全国平均より低く、減少傾向にあります。
⑦施設利用率は、数値の算定を見直したため、前年度の約２倍になっています。
⑧水洗化率は、毎年未接続世帯を訪問し水洗化啓発に努めた結果、年々上昇しています。</t>
    <rPh sb="1" eb="3">
      <t>ケイジョウ</t>
    </rPh>
    <rPh sb="3" eb="5">
      <t>シュウシ</t>
    </rPh>
    <rPh sb="5" eb="7">
      <t>ヒリツ</t>
    </rPh>
    <rPh sb="14" eb="15">
      <t>スコ</t>
    </rPh>
    <rPh sb="24" eb="26">
      <t>コンゴ</t>
    </rPh>
    <rPh sb="27" eb="29">
      <t>アンテイ</t>
    </rPh>
    <rPh sb="31" eb="33">
      <t>ケイエイ</t>
    </rPh>
    <rPh sb="34" eb="36">
      <t>イジ</t>
    </rPh>
    <rPh sb="43" eb="44">
      <t>サラ</t>
    </rPh>
    <rPh sb="46" eb="48">
      <t>ヒヨウ</t>
    </rPh>
    <rPh sb="48" eb="50">
      <t>サクゲン</t>
    </rPh>
    <rPh sb="51" eb="53">
      <t>ヒツヨウ</t>
    </rPh>
    <rPh sb="61" eb="63">
      <t>ルイセキ</t>
    </rPh>
    <rPh sb="63" eb="66">
      <t>ケッソンキン</t>
    </rPh>
    <rPh sb="66" eb="68">
      <t>ヒリツ</t>
    </rPh>
    <rPh sb="86" eb="90">
      <t>ゼンコクヘイキン</t>
    </rPh>
    <rPh sb="91" eb="93">
      <t>シタマワ</t>
    </rPh>
    <rPh sb="101" eb="103">
      <t>リュウドウ</t>
    </rPh>
    <rPh sb="103" eb="105">
      <t>ヒリツ</t>
    </rPh>
    <rPh sb="112" eb="114">
      <t>ホユウ</t>
    </rPh>
    <rPh sb="122" eb="126">
      <t>ゼンコクヘイキン</t>
    </rPh>
    <rPh sb="127" eb="129">
      <t>シタマワ</t>
    </rPh>
    <rPh sb="137" eb="142">
      <t>キギョウサイザンダカ</t>
    </rPh>
    <rPh sb="142" eb="144">
      <t>ジギョウ</t>
    </rPh>
    <rPh sb="144" eb="146">
      <t>キボ</t>
    </rPh>
    <rPh sb="146" eb="148">
      <t>ヒリツ</t>
    </rPh>
    <rPh sb="150" eb="152">
      <t>キギョウ</t>
    </rPh>
    <rPh sb="152" eb="153">
      <t>サイ</t>
    </rPh>
    <rPh sb="154" eb="157">
      <t>カリイレガク</t>
    </rPh>
    <rPh sb="160" eb="162">
      <t>ショウカン</t>
    </rPh>
    <rPh sb="168" eb="169">
      <t>ハヤ</t>
    </rPh>
    <rPh sb="176" eb="179">
      <t>ゼンネンド</t>
    </rPh>
    <rPh sb="181" eb="183">
      <t>オオハバ</t>
    </rPh>
    <rPh sb="184" eb="186">
      <t>ゲンショウ</t>
    </rPh>
    <rPh sb="194" eb="196">
      <t>ケイヒ</t>
    </rPh>
    <rPh sb="196" eb="198">
      <t>カイシュウ</t>
    </rPh>
    <rPh sb="198" eb="199">
      <t>リツ</t>
    </rPh>
    <rPh sb="201" eb="204">
      <t>ゼンネンド</t>
    </rPh>
    <rPh sb="206" eb="209">
      <t>シヨウリョウ</t>
    </rPh>
    <rPh sb="209" eb="211">
      <t>シュウニュウ</t>
    </rPh>
    <rPh sb="212" eb="214">
      <t>ゾウカ</t>
    </rPh>
    <rPh sb="216" eb="218">
      <t>オスイ</t>
    </rPh>
    <rPh sb="218" eb="220">
      <t>ショリ</t>
    </rPh>
    <rPh sb="220" eb="222">
      <t>ヒヨウ</t>
    </rPh>
    <rPh sb="223" eb="225">
      <t>ゲンショウ</t>
    </rPh>
    <rPh sb="233" eb="235">
      <t>ジョウショウ</t>
    </rPh>
    <rPh sb="250" eb="252">
      <t>シタマワ</t>
    </rPh>
    <rPh sb="257" eb="259">
      <t>オスイ</t>
    </rPh>
    <rPh sb="259" eb="261">
      <t>ショリ</t>
    </rPh>
    <rPh sb="261" eb="262">
      <t>ヒ</t>
    </rPh>
    <rPh sb="263" eb="264">
      <t>サラ</t>
    </rPh>
    <rPh sb="266" eb="268">
      <t>サクゲン</t>
    </rPh>
    <rPh sb="269" eb="271">
      <t>ヒツヨウ</t>
    </rPh>
    <rPh sb="276" eb="282">
      <t>オスイショリゲンカ</t>
    </rPh>
    <rPh sb="284" eb="287">
      <t>ゼンネンド</t>
    </rPh>
    <rPh sb="289" eb="291">
      <t>オスイ</t>
    </rPh>
    <rPh sb="291" eb="293">
      <t>ショリ</t>
    </rPh>
    <rPh sb="293" eb="294">
      <t>ヒ</t>
    </rPh>
    <rPh sb="295" eb="297">
      <t>ゲンショウ</t>
    </rPh>
    <rPh sb="299" eb="303">
      <t>ユウシュウスイリョウ</t>
    </rPh>
    <rPh sb="304" eb="306">
      <t>ゾウカ</t>
    </rPh>
    <rPh sb="314" eb="315">
      <t>サ</t>
    </rPh>
    <rPh sb="325" eb="327">
      <t>ゼンコク</t>
    </rPh>
    <rPh sb="327" eb="329">
      <t>ヘイキン</t>
    </rPh>
    <rPh sb="331" eb="332">
      <t>ヒク</t>
    </rPh>
    <rPh sb="334" eb="336">
      <t>ゲンショウ</t>
    </rPh>
    <rPh sb="336" eb="338">
      <t>ケイコウ</t>
    </rPh>
    <rPh sb="346" eb="348">
      <t>シセツ</t>
    </rPh>
    <rPh sb="348" eb="350">
      <t>リヨウ</t>
    </rPh>
    <rPh sb="350" eb="351">
      <t>リツ</t>
    </rPh>
    <rPh sb="353" eb="355">
      <t>スウチ</t>
    </rPh>
    <rPh sb="356" eb="358">
      <t>サンテイ</t>
    </rPh>
    <rPh sb="359" eb="361">
      <t>ミナオ</t>
    </rPh>
    <rPh sb="366" eb="369">
      <t>ゼンネンド</t>
    </rPh>
    <rPh sb="370" eb="371">
      <t>ヤク</t>
    </rPh>
    <rPh sb="372" eb="373">
      <t>バイ</t>
    </rPh>
    <rPh sb="383" eb="386">
      <t>スイセンカ</t>
    </rPh>
    <rPh sb="386" eb="387">
      <t>リツ</t>
    </rPh>
    <rPh sb="389" eb="391">
      <t>マイトシ</t>
    </rPh>
    <rPh sb="391" eb="394">
      <t>ミセツゾク</t>
    </rPh>
    <rPh sb="394" eb="396">
      <t>セタイ</t>
    </rPh>
    <rPh sb="397" eb="399">
      <t>ホウモン</t>
    </rPh>
    <rPh sb="400" eb="403">
      <t>スイセンカ</t>
    </rPh>
    <rPh sb="403" eb="405">
      <t>ケイハツ</t>
    </rPh>
    <rPh sb="406" eb="407">
      <t>ツト</t>
    </rPh>
    <rPh sb="409" eb="411">
      <t>ケッカ</t>
    </rPh>
    <rPh sb="412" eb="414">
      <t>ネンネン</t>
    </rPh>
    <rPh sb="414" eb="416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</si>
</sst>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0.83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1-4C0F-A6A2-03977252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48624"/>
        <c:axId val="1196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1-4C0F-A6A2-03977252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48624"/>
        <c:axId val="119649408"/>
      </c:lineChart>
      <c:dateAx>
        <c:axId val="11964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649408"/>
        <c:crosses val="autoZero"/>
        <c:auto val="1"/>
        <c:lblOffset val="100"/>
        <c:baseTimeUnit val="years"/>
      </c:dateAx>
      <c:valAx>
        <c:axId val="1196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4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100.13</c:v>
                </c:pt>
                <c:pt idx="1">
                  <c:v>100.97</c:v>
                </c:pt>
                <c:pt idx="2">
                  <c:v>97.64</c:v>
                </c:pt>
                <c:pt idx="3">
                  <c:v>100.14</c:v>
                </c:pt>
                <c:pt idx="4">
                  <c:v>95.08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B-4C04-8C00-77222E2D8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0584"/>
        <c:axId val="11965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96.59</c:v>
                </c:pt>
                <c:pt idx="2">
                  <c:v>101.24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B-4C04-8C00-77222E2D8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50584"/>
        <c:axId val="119652152"/>
      </c:lineChart>
      <c:dateAx>
        <c:axId val="11965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652152"/>
        <c:crosses val="autoZero"/>
        <c:auto val="1"/>
        <c:lblOffset val="100"/>
        <c:baseTimeUnit val="years"/>
      </c:dateAx>
      <c:valAx>
        <c:axId val="11965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5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5.86</c:v>
                </c:pt>
                <c:pt idx="1">
                  <c:v>7.23</c:v>
                </c:pt>
                <c:pt idx="2">
                  <c:v>18.399999999999999</c:v>
                </c:pt>
                <c:pt idx="3">
                  <c:v>20.76</c:v>
                </c:pt>
                <c:pt idx="4">
                  <c:v>23.05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9-4B5D-875B-15A537D6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1760"/>
        <c:axId val="9220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13.6</c:v>
                </c:pt>
                <c:pt idx="2">
                  <c:v>22.34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9-4B5D-875B-15A537D6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51760"/>
        <c:axId val="92202640"/>
      </c:lineChart>
      <c:dateAx>
        <c:axId val="11965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02640"/>
        <c:crosses val="autoZero"/>
        <c:auto val="1"/>
        <c:lblOffset val="100"/>
        <c:baseTimeUnit val="years"/>
      </c:dateAx>
      <c:valAx>
        <c:axId val="9220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65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E-45CF-8E15-B2170ADE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46584"/>
        <c:axId val="30484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E-45CF-8E15-B2170ADE4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46584"/>
        <c:axId val="304848152"/>
      </c:lineChart>
      <c:dateAx>
        <c:axId val="304846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48152"/>
        <c:crosses val="autoZero"/>
        <c:auto val="1"/>
        <c:lblOffset val="100"/>
        <c:baseTimeUnit val="years"/>
      </c:dateAx>
      <c:valAx>
        <c:axId val="304848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465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13.11</c:v>
                </c:pt>
                <c:pt idx="1">
                  <c:v>10.63</c:v>
                </c:pt>
                <c:pt idx="2">
                  <c:v>37.19</c:v>
                </c:pt>
                <c:pt idx="3">
                  <c:v>36.14</c:v>
                </c:pt>
                <c:pt idx="4">
                  <c:v>49.46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5-4B1C-9336-3AD5970A0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45800"/>
        <c:axId val="30484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236.15</c:v>
                </c:pt>
                <c:pt idx="1">
                  <c:v>232.81</c:v>
                </c:pt>
                <c:pt idx="2">
                  <c:v>184.13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5-4B1C-9336-3AD5970A0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45800"/>
        <c:axId val="304848544"/>
      </c:lineChart>
      <c:dateAx>
        <c:axId val="30484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48544"/>
        <c:crosses val="autoZero"/>
        <c:auto val="1"/>
        <c:lblOffset val="100"/>
        <c:baseTimeUnit val="years"/>
      </c:dateAx>
      <c:valAx>
        <c:axId val="30484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4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140.78</c:v>
                </c:pt>
                <c:pt idx="1">
                  <c:v>310.7</c:v>
                </c:pt>
                <c:pt idx="2">
                  <c:v>26.67</c:v>
                </c:pt>
                <c:pt idx="3">
                  <c:v>28.2</c:v>
                </c:pt>
                <c:pt idx="4">
                  <c:v>30.04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AD5-B167-86F1A714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46192"/>
        <c:axId val="30484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243.58</c:v>
                </c:pt>
                <c:pt idx="1">
                  <c:v>290.19</c:v>
                </c:pt>
                <c:pt idx="2">
                  <c:v>63.22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9-4AD5-B167-86F1A714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46192"/>
        <c:axId val="304843840"/>
      </c:lineChart>
      <c:dateAx>
        <c:axId val="30484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43840"/>
        <c:crosses val="autoZero"/>
        <c:auto val="1"/>
        <c:lblOffset val="100"/>
        <c:baseTimeUnit val="years"/>
      </c:dateAx>
      <c:valAx>
        <c:axId val="30484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4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3215.12</c:v>
                </c:pt>
                <c:pt idx="1">
                  <c:v>3249.83</c:v>
                </c:pt>
                <c:pt idx="2">
                  <c:v>2827.08</c:v>
                </c:pt>
                <c:pt idx="3">
                  <c:v>2763.91</c:v>
                </c:pt>
                <c:pt idx="4">
                  <c:v>799.59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540-96EF-7F3CC87C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45016"/>
        <c:axId val="304847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B-4540-96EF-7F3CC87C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45016"/>
        <c:axId val="304847368"/>
      </c:lineChart>
      <c:dateAx>
        <c:axId val="30484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47368"/>
        <c:crosses val="autoZero"/>
        <c:auto val="1"/>
        <c:lblOffset val="100"/>
        <c:baseTimeUnit val="years"/>
      </c:dateAx>
      <c:valAx>
        <c:axId val="304847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4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62.74</c:v>
                </c:pt>
                <c:pt idx="1">
                  <c:v>73.44</c:v>
                </c:pt>
                <c:pt idx="2">
                  <c:v>54.56</c:v>
                </c:pt>
                <c:pt idx="3">
                  <c:v>88.86</c:v>
                </c:pt>
                <c:pt idx="4">
                  <c:v>98.64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D-428F-9085-ADDB2015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50504"/>
        <c:axId val="30485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D-428F-9085-ADDB2015E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50504"/>
        <c:axId val="304850896"/>
      </c:lineChart>
      <c:dateAx>
        <c:axId val="30485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50896"/>
        <c:crosses val="autoZero"/>
        <c:auto val="1"/>
        <c:lblOffset val="100"/>
        <c:baseTimeUnit val="years"/>
      </c:dateAx>
      <c:valAx>
        <c:axId val="30485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5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276.98</c:v>
                </c:pt>
                <c:pt idx="1">
                  <c:v>236.43</c:v>
                </c:pt>
                <c:pt idx="2">
                  <c:v>350.14</c:v>
                </c:pt>
                <c:pt idx="3">
                  <c:v>214.66</c:v>
                </c:pt>
                <c:pt idx="4">
                  <c:v>194.7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0-4F5C-AE02-C1DB3A09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76520"/>
        <c:axId val="305178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0-4F5C-AE02-C1DB3A09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76520"/>
        <c:axId val="305178872"/>
      </c:lineChart>
      <c:dateAx>
        <c:axId val="305176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178872"/>
        <c:crosses val="autoZero"/>
        <c:auto val="1"/>
        <c:lblOffset val="100"/>
        <c:baseTimeUnit val="years"/>
      </c:dateAx>
      <c:valAx>
        <c:axId val="305178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176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44.21</c:v>
                </c:pt>
                <c:pt idx="1">
                  <c:v>43.45</c:v>
                </c:pt>
                <c:pt idx="2">
                  <c:v>52.91</c:v>
                </c:pt>
                <c:pt idx="3">
                  <c:v>51.81</c:v>
                </c:pt>
                <c:pt idx="4">
                  <c:v>102.25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B-4359-B104-36CA07B8A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78480"/>
        <c:axId val="30517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B-4359-B104-36CA07B8A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78480"/>
        <c:axId val="305179264"/>
      </c:lineChart>
      <c:dateAx>
        <c:axId val="30517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179264"/>
        <c:crosses val="autoZero"/>
        <c:auto val="1"/>
        <c:lblOffset val="100"/>
        <c:baseTimeUnit val="years"/>
      </c:dateAx>
      <c:valAx>
        <c:axId val="30517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17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88.21</c:v>
                </c:pt>
                <c:pt idx="1">
                  <c:v>89.1</c:v>
                </c:pt>
                <c:pt idx="2">
                  <c:v>90.1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5-4AA1-91D5-957AAE22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83184"/>
        <c:axId val="30517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5-4AA1-91D5-957AAE22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83184"/>
        <c:axId val="305178088"/>
      </c:lineChart>
      <c:dateAx>
        <c:axId val="30518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178088"/>
        <c:crosses val="autoZero"/>
        <c:auto val="1"/>
        <c:lblOffset val="100"/>
        <c:baseTimeUnit val="years"/>
      </c:dateAx>
      <c:valAx>
        <c:axId val="30517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18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6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兵庫県　西脇市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特定環境保全公共下水道</v>
      </c>
      <c r="Q8" s="73"/>
      <c r="R8" s="73"/>
      <c r="S8" s="73"/>
      <c r="T8" s="73"/>
      <c r="U8" s="73"/>
      <c r="V8" s="73"/>
      <c r="W8" s="73" t="str">
        <f>データ!L6</f>
        <v>D2</v>
      </c>
      <c r="X8" s="73"/>
      <c r="Y8" s="73"/>
      <c r="Z8" s="73"/>
      <c r="AA8" s="73"/>
      <c r="AB8" s="73"/>
      <c r="AC8" s="73"/>
      <c r="AD8" s="74" t="s">
        <v>119</v>
      </c>
      <c r="AE8" s="74"/>
      <c r="AF8" s="74"/>
      <c r="AG8" s="74"/>
      <c r="AH8" s="74"/>
      <c r="AI8" s="74"/>
      <c r="AJ8" s="74"/>
      <c r="AK8" s="4"/>
      <c r="AL8" s="68">
        <f>データ!S6</f>
        <v>41654</v>
      </c>
      <c r="AM8" s="68"/>
      <c r="AN8" s="68"/>
      <c r="AO8" s="68"/>
      <c r="AP8" s="68"/>
      <c r="AQ8" s="68"/>
      <c r="AR8" s="68"/>
      <c r="AS8" s="68"/>
      <c r="AT8" s="67">
        <f>データ!T6</f>
        <v>132.44</v>
      </c>
      <c r="AU8" s="67"/>
      <c r="AV8" s="67"/>
      <c r="AW8" s="67"/>
      <c r="AX8" s="67"/>
      <c r="AY8" s="67"/>
      <c r="AZ8" s="67"/>
      <c r="BA8" s="67"/>
      <c r="BB8" s="67">
        <f>データ!U6</f>
        <v>314.51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47.87</v>
      </c>
      <c r="J10" s="67"/>
      <c r="K10" s="67"/>
      <c r="L10" s="67"/>
      <c r="M10" s="67"/>
      <c r="N10" s="67"/>
      <c r="O10" s="67"/>
      <c r="P10" s="67">
        <f>データ!P6</f>
        <v>21.97</v>
      </c>
      <c r="Q10" s="67"/>
      <c r="R10" s="67"/>
      <c r="S10" s="67"/>
      <c r="T10" s="67"/>
      <c r="U10" s="67"/>
      <c r="V10" s="67"/>
      <c r="W10" s="67">
        <f>データ!Q6</f>
        <v>96.13</v>
      </c>
      <c r="X10" s="67"/>
      <c r="Y10" s="67"/>
      <c r="Z10" s="67"/>
      <c r="AA10" s="67"/>
      <c r="AB10" s="67"/>
      <c r="AC10" s="67"/>
      <c r="AD10" s="68">
        <f>データ!R6</f>
        <v>3564</v>
      </c>
      <c r="AE10" s="68"/>
      <c r="AF10" s="68"/>
      <c r="AG10" s="68"/>
      <c r="AH10" s="68"/>
      <c r="AI10" s="68"/>
      <c r="AJ10" s="68"/>
      <c r="AK10" s="2"/>
      <c r="AL10" s="68">
        <f>データ!V6</f>
        <v>9097</v>
      </c>
      <c r="AM10" s="68"/>
      <c r="AN10" s="68"/>
      <c r="AO10" s="68"/>
      <c r="AP10" s="68"/>
      <c r="AQ10" s="68"/>
      <c r="AR10" s="68"/>
      <c r="AS10" s="68"/>
      <c r="AT10" s="67">
        <f>データ!W6</f>
        <v>6.1</v>
      </c>
      <c r="AU10" s="67"/>
      <c r="AV10" s="67"/>
      <c r="AW10" s="67"/>
      <c r="AX10" s="67"/>
      <c r="AY10" s="67"/>
      <c r="AZ10" s="67"/>
      <c r="BA10" s="67"/>
      <c r="BB10" s="67">
        <f>データ!X6</f>
        <v>1491.31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121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282138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兵庫県　西脇市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47.87</v>
      </c>
      <c r="P6" s="35">
        <f t="shared" si="3"/>
        <v>21.97</v>
      </c>
      <c r="Q6" s="35">
        <f t="shared" si="3"/>
        <v>96.13</v>
      </c>
      <c r="R6" s="35">
        <f t="shared" si="3"/>
        <v>3564</v>
      </c>
      <c r="S6" s="35">
        <f t="shared" si="3"/>
        <v>41654</v>
      </c>
      <c r="T6" s="35">
        <f t="shared" si="3"/>
        <v>132.44</v>
      </c>
      <c r="U6" s="35">
        <f t="shared" si="3"/>
        <v>314.51</v>
      </c>
      <c r="V6" s="35">
        <f t="shared" si="3"/>
        <v>9097</v>
      </c>
      <c r="W6" s="35">
        <f t="shared" si="3"/>
        <v>6.1</v>
      </c>
      <c r="X6" s="35">
        <f t="shared" si="3"/>
        <v>1491.31</v>
      </c>
      <c r="Y6" s="36">
        <f>IF(Y7="",NA(),Y7)</f>
        <v>100.13</v>
      </c>
      <c r="Z6" s="36">
        <f t="shared" ref="Z6:AH6" si="4">IF(Z7="",NA(),Z7)</f>
        <v>100.97</v>
      </c>
      <c r="AA6" s="36">
        <f t="shared" si="4"/>
        <v>97.64</v>
      </c>
      <c r="AB6" s="36">
        <f t="shared" si="4"/>
        <v>100.14</v>
      </c>
      <c r="AC6" s="36">
        <f t="shared" si="4"/>
        <v>95.08</v>
      </c>
      <c r="AD6" s="36">
        <f t="shared" si="4"/>
        <v>94.73</v>
      </c>
      <c r="AE6" s="36">
        <f t="shared" si="4"/>
        <v>96.59</v>
      </c>
      <c r="AF6" s="36">
        <f t="shared" si="4"/>
        <v>101.24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6">
        <f>IF(AJ7="",NA(),AJ7)</f>
        <v>13.11</v>
      </c>
      <c r="AK6" s="36">
        <f t="shared" ref="AK6:AS6" si="5">IF(AK7="",NA(),AK7)</f>
        <v>10.63</v>
      </c>
      <c r="AL6" s="36">
        <f t="shared" si="5"/>
        <v>37.19</v>
      </c>
      <c r="AM6" s="36">
        <f t="shared" si="5"/>
        <v>36.14</v>
      </c>
      <c r="AN6" s="36">
        <f t="shared" si="5"/>
        <v>49.46</v>
      </c>
      <c r="AO6" s="36">
        <f t="shared" si="5"/>
        <v>236.15</v>
      </c>
      <c r="AP6" s="36">
        <f t="shared" si="5"/>
        <v>232.81</v>
      </c>
      <c r="AQ6" s="36">
        <f t="shared" si="5"/>
        <v>184.13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>
        <f>IF(AU7="",NA(),AU7)</f>
        <v>140.78</v>
      </c>
      <c r="AV6" s="36">
        <f t="shared" ref="AV6:BD6" si="6">IF(AV7="",NA(),AV7)</f>
        <v>310.7</v>
      </c>
      <c r="AW6" s="36">
        <f t="shared" si="6"/>
        <v>26.67</v>
      </c>
      <c r="AX6" s="36">
        <f t="shared" si="6"/>
        <v>28.2</v>
      </c>
      <c r="AY6" s="36">
        <f t="shared" si="6"/>
        <v>30.04</v>
      </c>
      <c r="AZ6" s="36">
        <f t="shared" si="6"/>
        <v>243.58</v>
      </c>
      <c r="BA6" s="36">
        <f t="shared" si="6"/>
        <v>290.19</v>
      </c>
      <c r="BB6" s="36">
        <f t="shared" si="6"/>
        <v>63.22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3215.12</v>
      </c>
      <c r="BG6" s="36">
        <f t="shared" ref="BG6:BO6" si="7">IF(BG7="",NA(),BG7)</f>
        <v>3249.83</v>
      </c>
      <c r="BH6" s="36">
        <f t="shared" si="7"/>
        <v>2827.08</v>
      </c>
      <c r="BI6" s="36">
        <f t="shared" si="7"/>
        <v>2763.91</v>
      </c>
      <c r="BJ6" s="36">
        <f t="shared" si="7"/>
        <v>799.59</v>
      </c>
      <c r="BK6" s="36">
        <f t="shared" si="7"/>
        <v>1622.51</v>
      </c>
      <c r="BL6" s="36">
        <f t="shared" si="7"/>
        <v>1569.13</v>
      </c>
      <c r="BM6" s="36">
        <f t="shared" si="7"/>
        <v>1436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62.74</v>
      </c>
      <c r="BR6" s="36">
        <f t="shared" ref="BR6:BZ6" si="8">IF(BR7="",NA(),BR7)</f>
        <v>73.44</v>
      </c>
      <c r="BS6" s="36">
        <f t="shared" si="8"/>
        <v>54.56</v>
      </c>
      <c r="BT6" s="36">
        <f t="shared" si="8"/>
        <v>88.86</v>
      </c>
      <c r="BU6" s="36">
        <f t="shared" si="8"/>
        <v>98.64</v>
      </c>
      <c r="BV6" s="36">
        <f t="shared" si="8"/>
        <v>62.83</v>
      </c>
      <c r="BW6" s="36">
        <f t="shared" si="8"/>
        <v>64.63</v>
      </c>
      <c r="BX6" s="36">
        <f t="shared" si="8"/>
        <v>66.56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276.98</v>
      </c>
      <c r="CC6" s="36">
        <f t="shared" ref="CC6:CK6" si="9">IF(CC7="",NA(),CC7)</f>
        <v>236.43</v>
      </c>
      <c r="CD6" s="36">
        <f t="shared" si="9"/>
        <v>350.14</v>
      </c>
      <c r="CE6" s="36">
        <f t="shared" si="9"/>
        <v>214.66</v>
      </c>
      <c r="CF6" s="36">
        <f t="shared" si="9"/>
        <v>194.7</v>
      </c>
      <c r="CG6" s="36">
        <f t="shared" si="9"/>
        <v>250.43</v>
      </c>
      <c r="CH6" s="36">
        <f t="shared" si="9"/>
        <v>245.75</v>
      </c>
      <c r="CI6" s="36">
        <f t="shared" si="9"/>
        <v>244.29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>
        <f>IF(CM7="",NA(),CM7)</f>
        <v>44.21</v>
      </c>
      <c r="CN6" s="36">
        <f t="shared" ref="CN6:CV6" si="10">IF(CN7="",NA(),CN7)</f>
        <v>43.45</v>
      </c>
      <c r="CO6" s="36">
        <f t="shared" si="10"/>
        <v>52.91</v>
      </c>
      <c r="CP6" s="36">
        <f t="shared" si="10"/>
        <v>51.81</v>
      </c>
      <c r="CQ6" s="36">
        <f t="shared" si="10"/>
        <v>102.25</v>
      </c>
      <c r="CR6" s="36">
        <f t="shared" si="10"/>
        <v>42.31</v>
      </c>
      <c r="CS6" s="36">
        <f t="shared" si="10"/>
        <v>43.65</v>
      </c>
      <c r="CT6" s="36">
        <f t="shared" si="10"/>
        <v>43.58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88.21</v>
      </c>
      <c r="CY6" s="36">
        <f t="shared" ref="CY6:DG6" si="11">IF(CY7="",NA(),CY7)</f>
        <v>89.1</v>
      </c>
      <c r="CZ6" s="36">
        <f t="shared" si="11"/>
        <v>90.1</v>
      </c>
      <c r="DA6" s="36">
        <f t="shared" si="11"/>
        <v>90.34</v>
      </c>
      <c r="DB6" s="36">
        <f t="shared" si="11"/>
        <v>90.57</v>
      </c>
      <c r="DC6" s="36">
        <f t="shared" si="11"/>
        <v>81.3</v>
      </c>
      <c r="DD6" s="36">
        <f t="shared" si="11"/>
        <v>82.2</v>
      </c>
      <c r="DE6" s="36">
        <f t="shared" si="11"/>
        <v>82.35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5.86</v>
      </c>
      <c r="DJ6" s="36">
        <f t="shared" ref="DJ6:DR6" si="12">IF(DJ7="",NA(),DJ7)</f>
        <v>7.23</v>
      </c>
      <c r="DK6" s="36">
        <f t="shared" si="12"/>
        <v>18.399999999999999</v>
      </c>
      <c r="DL6" s="36">
        <f t="shared" si="12"/>
        <v>20.76</v>
      </c>
      <c r="DM6" s="36">
        <f t="shared" si="12"/>
        <v>23.05</v>
      </c>
      <c r="DN6" s="36">
        <f t="shared" si="12"/>
        <v>12.99</v>
      </c>
      <c r="DO6" s="36">
        <f t="shared" si="12"/>
        <v>13.6</v>
      </c>
      <c r="DP6" s="36">
        <f t="shared" si="12"/>
        <v>22.34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6">
        <f t="shared" si="14"/>
        <v>0.83</v>
      </c>
      <c r="EI6" s="35">
        <f t="shared" si="14"/>
        <v>0</v>
      </c>
      <c r="EJ6" s="36">
        <f t="shared" si="14"/>
        <v>0.11</v>
      </c>
      <c r="EK6" s="36">
        <f t="shared" si="14"/>
        <v>0.05</v>
      </c>
      <c r="EL6" s="36">
        <f t="shared" si="14"/>
        <v>0.04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 x14ac:dyDescent="0.15">
      <c r="A7" s="29"/>
      <c r="B7" s="38">
        <v>2016</v>
      </c>
      <c r="C7" s="38">
        <v>282138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47.87</v>
      </c>
      <c r="P7" s="39">
        <v>21.97</v>
      </c>
      <c r="Q7" s="39">
        <v>96.13</v>
      </c>
      <c r="R7" s="39">
        <v>3564</v>
      </c>
      <c r="S7" s="39">
        <v>41654</v>
      </c>
      <c r="T7" s="39">
        <v>132.44</v>
      </c>
      <c r="U7" s="39">
        <v>314.51</v>
      </c>
      <c r="V7" s="39">
        <v>9097</v>
      </c>
      <c r="W7" s="39">
        <v>6.1</v>
      </c>
      <c r="X7" s="39">
        <v>1491.31</v>
      </c>
      <c r="Y7" s="39">
        <v>100.13</v>
      </c>
      <c r="Z7" s="39">
        <v>100.97</v>
      </c>
      <c r="AA7" s="39">
        <v>97.64</v>
      </c>
      <c r="AB7" s="39">
        <v>100.14</v>
      </c>
      <c r="AC7" s="39">
        <v>95.08</v>
      </c>
      <c r="AD7" s="39">
        <v>94.73</v>
      </c>
      <c r="AE7" s="39">
        <v>96.59</v>
      </c>
      <c r="AF7" s="39">
        <v>101.24</v>
      </c>
      <c r="AG7" s="39">
        <v>100.94</v>
      </c>
      <c r="AH7" s="39">
        <v>100.85</v>
      </c>
      <c r="AI7" s="39">
        <v>100.66</v>
      </c>
      <c r="AJ7" s="39">
        <v>13.11</v>
      </c>
      <c r="AK7" s="39">
        <v>10.63</v>
      </c>
      <c r="AL7" s="39">
        <v>37.19</v>
      </c>
      <c r="AM7" s="39">
        <v>36.14</v>
      </c>
      <c r="AN7" s="39">
        <v>49.46</v>
      </c>
      <c r="AO7" s="39">
        <v>236.15</v>
      </c>
      <c r="AP7" s="39">
        <v>232.81</v>
      </c>
      <c r="AQ7" s="39">
        <v>184.13</v>
      </c>
      <c r="AR7" s="39">
        <v>101.85</v>
      </c>
      <c r="AS7" s="39">
        <v>110.77</v>
      </c>
      <c r="AT7" s="39">
        <v>105.22</v>
      </c>
      <c r="AU7" s="39">
        <v>140.78</v>
      </c>
      <c r="AV7" s="39">
        <v>310.7</v>
      </c>
      <c r="AW7" s="39">
        <v>26.67</v>
      </c>
      <c r="AX7" s="39">
        <v>28.2</v>
      </c>
      <c r="AY7" s="39">
        <v>30.04</v>
      </c>
      <c r="AZ7" s="39">
        <v>243.58</v>
      </c>
      <c r="BA7" s="39">
        <v>290.19</v>
      </c>
      <c r="BB7" s="39">
        <v>63.22</v>
      </c>
      <c r="BC7" s="39">
        <v>49.07</v>
      </c>
      <c r="BD7" s="39">
        <v>46.78</v>
      </c>
      <c r="BE7" s="39">
        <v>54.12</v>
      </c>
      <c r="BF7" s="39">
        <v>3215.12</v>
      </c>
      <c r="BG7" s="39">
        <v>3249.83</v>
      </c>
      <c r="BH7" s="39">
        <v>2827.08</v>
      </c>
      <c r="BI7" s="39">
        <v>2763.91</v>
      </c>
      <c r="BJ7" s="39">
        <v>799.59</v>
      </c>
      <c r="BK7" s="39">
        <v>1622.51</v>
      </c>
      <c r="BL7" s="39">
        <v>1569.13</v>
      </c>
      <c r="BM7" s="39">
        <v>1436</v>
      </c>
      <c r="BN7" s="39">
        <v>1434.89</v>
      </c>
      <c r="BO7" s="39">
        <v>1298.9100000000001</v>
      </c>
      <c r="BP7" s="39">
        <v>1348.09</v>
      </c>
      <c r="BQ7" s="39">
        <v>62.74</v>
      </c>
      <c r="BR7" s="39">
        <v>73.44</v>
      </c>
      <c r="BS7" s="39">
        <v>54.56</v>
      </c>
      <c r="BT7" s="39">
        <v>88.86</v>
      </c>
      <c r="BU7" s="39">
        <v>98.64</v>
      </c>
      <c r="BV7" s="39">
        <v>62.83</v>
      </c>
      <c r="BW7" s="39">
        <v>64.63</v>
      </c>
      <c r="BX7" s="39">
        <v>66.56</v>
      </c>
      <c r="BY7" s="39">
        <v>66.22</v>
      </c>
      <c r="BZ7" s="39">
        <v>69.87</v>
      </c>
      <c r="CA7" s="39">
        <v>69.8</v>
      </c>
      <c r="CB7" s="39">
        <v>276.98</v>
      </c>
      <c r="CC7" s="39">
        <v>236.43</v>
      </c>
      <c r="CD7" s="39">
        <v>350.14</v>
      </c>
      <c r="CE7" s="39">
        <v>214.66</v>
      </c>
      <c r="CF7" s="39">
        <v>194.7</v>
      </c>
      <c r="CG7" s="39">
        <v>250.43</v>
      </c>
      <c r="CH7" s="39">
        <v>245.75</v>
      </c>
      <c r="CI7" s="39">
        <v>244.29</v>
      </c>
      <c r="CJ7" s="39">
        <v>246.72</v>
      </c>
      <c r="CK7" s="39">
        <v>234.96</v>
      </c>
      <c r="CL7" s="39">
        <v>232.54</v>
      </c>
      <c r="CM7" s="39">
        <v>44.21</v>
      </c>
      <c r="CN7" s="39">
        <v>43.45</v>
      </c>
      <c r="CO7" s="39">
        <v>52.91</v>
      </c>
      <c r="CP7" s="39">
        <v>51.81</v>
      </c>
      <c r="CQ7" s="39">
        <v>102.25</v>
      </c>
      <c r="CR7" s="39">
        <v>42.31</v>
      </c>
      <c r="CS7" s="39">
        <v>43.65</v>
      </c>
      <c r="CT7" s="39">
        <v>43.58</v>
      </c>
      <c r="CU7" s="39">
        <v>41.35</v>
      </c>
      <c r="CV7" s="39">
        <v>42.9</v>
      </c>
      <c r="CW7" s="39">
        <v>42.17</v>
      </c>
      <c r="CX7" s="39">
        <v>88.21</v>
      </c>
      <c r="CY7" s="39">
        <v>89.1</v>
      </c>
      <c r="CZ7" s="39">
        <v>90.1</v>
      </c>
      <c r="DA7" s="39">
        <v>90.34</v>
      </c>
      <c r="DB7" s="39">
        <v>90.57</v>
      </c>
      <c r="DC7" s="39">
        <v>81.3</v>
      </c>
      <c r="DD7" s="39">
        <v>82.2</v>
      </c>
      <c r="DE7" s="39">
        <v>82.35</v>
      </c>
      <c r="DF7" s="39">
        <v>82.9</v>
      </c>
      <c r="DG7" s="39">
        <v>83.5</v>
      </c>
      <c r="DH7" s="39">
        <v>82.3</v>
      </c>
      <c r="DI7" s="39">
        <v>5.86</v>
      </c>
      <c r="DJ7" s="39">
        <v>7.23</v>
      </c>
      <c r="DK7" s="39">
        <v>18.399999999999999</v>
      </c>
      <c r="DL7" s="39">
        <v>20.76</v>
      </c>
      <c r="DM7" s="39">
        <v>23.05</v>
      </c>
      <c r="DN7" s="39">
        <v>12.99</v>
      </c>
      <c r="DO7" s="39">
        <v>13.6</v>
      </c>
      <c r="DP7" s="39">
        <v>22.34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0.83</v>
      </c>
      <c r="EI7" s="39">
        <v>0</v>
      </c>
      <c r="EJ7" s="39">
        <v>0.11</v>
      </c>
      <c r="EK7" s="39">
        <v>0.05</v>
      </c>
      <c r="EL7" s="39">
        <v>0.04</v>
      </c>
      <c r="EM7" s="39">
        <v>7.0000000000000007E-2</v>
      </c>
      <c r="EN7" s="39">
        <v>0.09</v>
      </c>
      <c r="EO7" s="39">
        <v>0.09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2018-02-13T05:05:54Z</cp:lastPrinted>
  <dcterms:created xsi:type="dcterms:W3CDTF">2017-12-25T01:56:24Z</dcterms:created>
  <dcterms:modified xsi:type="dcterms:W3CDTF">2018-02-13T05:08:23Z</dcterms:modified>
  <cp:category/>
</cp:coreProperties>
</file>