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R8" i="4"/>
  <c r="J8" i="4"/>
  <c r="B8" i="4"/>
  <c r="B6" i="4"/>
  <c r="FI16" i="5" l="1"/>
  <c r="DU16" i="5"/>
  <c r="BK16" i="5"/>
  <c r="AO11" i="5"/>
  <c r="EE10" i="5"/>
  <c r="CG10" i="5"/>
  <c r="EY16" i="5"/>
  <c r="DK16" i="5"/>
  <c r="AZ16" i="5"/>
  <c r="FI10" i="5"/>
  <c r="DU10" i="5"/>
  <c r="BV10" i="5"/>
  <c r="BK7" i="4"/>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AV7" i="4"/>
  <c r="EL16" i="5"/>
  <c r="CX16" i="5"/>
  <c r="EV10" i="5"/>
  <c r="DH10" i="5"/>
  <c r="BH10" i="5"/>
  <c r="CD17" i="5"/>
  <c r="AL17" i="5"/>
  <c r="EB16" i="5"/>
  <c r="BS16" i="5"/>
  <c r="EL10" i="5"/>
  <c r="CX10" i="5"/>
  <c r="AW10" i="5"/>
  <c r="FF16" i="5"/>
  <c r="DR16" i="5"/>
  <c r="BH16" i="5"/>
  <c r="AL11" i="5"/>
  <c r="EB10" i="5"/>
  <c r="CD10" i="5"/>
  <c r="FE16" i="5"/>
  <c r="DQ16" i="5"/>
  <c r="BG16" i="5"/>
  <c r="AK11" i="5"/>
  <c r="EA10" i="5"/>
  <c r="CC10" i="5"/>
  <c r="EU16" i="5"/>
  <c r="DG16" i="5"/>
  <c r="AV16" i="5"/>
  <c r="FE10" i="5"/>
  <c r="DQ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<sst xmlns="http://schemas.openxmlformats.org/spreadsheetml/2006/main" count="318" uniqueCount="126">
  <si>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</si>
  <si>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</si>
  <si>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</si>
  <si>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</si>
  <si>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</si>
  <si>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</si>
  <si>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</si>
  <si>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</si>
  <si>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</si>
  <si>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</si>
  <si>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</si>
  <si>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</si>
  <si>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</si>
  <si>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</si>
  <si>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</si>
  <si>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</si>
  <si>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</si>
  <si>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</si>
  <si>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</si>
  <si>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</si>
  <si>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</si>
  <si>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</si>
  <si>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</si>
  <si>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</si>
  <si>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</si>
  <si>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</si>
  <si>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</si>
  <si>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</si>
  <si>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</si>
  <si>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</si>
  <si>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</si>
  <si>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</si>
  <si>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</si>
  <si>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</si>
  <si>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</si>
  <si>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</si>
  <si>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</si>
  <si>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</si>
  <si>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</si>
  <si>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</si>
  <si>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</si>
  <si>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</si>
  <si>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</si>
  <si>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</si>
  <si>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</si>
  <si>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</si>
  <si>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</si>
  <si>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</si>
  <si>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</si>
  <si>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</si>
  <si>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</si>
  <si>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</si>
  <si>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</si>
  <si>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</si>
  <si>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</si>
  <si>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</si>
  <si>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</si>
  <si>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</si>
  <si>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</si>
  <si>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</si>
  <si>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</si>
  <si>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</si>
  <si>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</si>
  <si>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</si>
  <si>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</si>
  <si>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</si>
  <si>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</si>
  <si>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</si>
  <si>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</si>
  <si>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</si>
  <si>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</si>
  <si>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</si>
  <si>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</si>
  <si>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</si>
  <si>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</si>
  <si>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</si>
  <si>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</si>
  <si>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</si>
  <si>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</si>
  <si>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</si>
  <si>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</si>
  <si>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</si>
  <si>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</si>
  <si>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</si>
  <si>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</si>
  <si>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</si>
  <si>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</si>
  <si>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</si>
  <si>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</si>
  <si>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282073</t>
  </si>
  <si>
    <t>46</t>
  </si>
  <si>
    <t>03</t>
  </si>
  <si>
    <t>3</t>
  </si>
  <si>
    <t>000</t>
  </si>
  <si>
    <t>兵庫県　伊丹市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</si>
  <si>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</si>
  <si>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</si>
  <si>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</si>
  <si>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</si>
  <si>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</si>
  <si>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</si>
  <si>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</si>
  <si>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</si>
  <si>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</si>
  <si>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</si>
  <si>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</si>
  <si>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</si>
  <si>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</si>
  <si>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</si>
  <si>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</si>
  <si>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</si>
  <si>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</si>
  <si>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</si>
  <si>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</si>
  <si>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</si>
  <si>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</si>
  <si>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</si>
  <si>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</si>
  <si>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</si>
  <si>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</si>
  <si>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</si>
  <si>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</si>
  <si>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</si>
  <si>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本年度は、「伊丹市交通事業経営戦略（平成28年3月策定）」の計画初年度であり、経営健全化に向けて乗務員給与の適正化をはじめ、様々な取り組みを行いました。
　平成27年度末に貸切事業を廃止した影響もあり、経営の健全性を示す各指標は、前年度と比較すると悪化しているものもありますが、経営戦略における財政計画を上回る単年度純利益を計上する等、一定の成果もあがっています。
　一方で、経営の効率性を示す指標のうち、民間事業者と比較した指標については、依然としてその較差は大きくなっています。路線特性など較差が生じている要因は様々ですが、今後も民間事業者との較差を小さくする努力をしていく必要があると考えています。</t>
    <rPh sb="1" eb="4">
      <t>ホンネンド</t>
    </rPh>
    <rPh sb="7" eb="10">
      <t>イタミシ</t>
    </rPh>
    <rPh sb="10" eb="12">
      <t>コウツウ</t>
    </rPh>
    <rPh sb="12" eb="14">
      <t>ジギョウ</t>
    </rPh>
    <rPh sb="14" eb="16">
      <t>ケイエイ</t>
    </rPh>
    <rPh sb="16" eb="18">
      <t>センリャク</t>
    </rPh>
    <rPh sb="19" eb="21">
      <t>ヘイセイ</t>
    </rPh>
    <rPh sb="23" eb="24">
      <t>ネン</t>
    </rPh>
    <rPh sb="25" eb="26">
      <t>ガツ</t>
    </rPh>
    <rPh sb="26" eb="28">
      <t>サクテイ</t>
    </rPh>
    <rPh sb="31" eb="33">
      <t>ケイカク</t>
    </rPh>
    <rPh sb="33" eb="36">
      <t>ショネンド</t>
    </rPh>
    <rPh sb="40" eb="42">
      <t>ケイエイ</t>
    </rPh>
    <rPh sb="42" eb="45">
      <t>ケンゼンカ</t>
    </rPh>
    <rPh sb="46" eb="47">
      <t>ム</t>
    </rPh>
    <rPh sb="49" eb="52">
      <t>ジョウムイン</t>
    </rPh>
    <rPh sb="52" eb="54">
      <t>キュウヨ</t>
    </rPh>
    <rPh sb="55" eb="58">
      <t>テキセイカ</t>
    </rPh>
    <rPh sb="63" eb="65">
      <t>サマザマ</t>
    </rPh>
    <rPh sb="66" eb="67">
      <t>ト</t>
    </rPh>
    <rPh sb="68" eb="69">
      <t>ク</t>
    </rPh>
    <rPh sb="71" eb="72">
      <t>オコナ</t>
    </rPh>
    <rPh sb="79" eb="81">
      <t>ヘイセイ</t>
    </rPh>
    <rPh sb="83" eb="86">
      <t>ネンドマツ</t>
    </rPh>
    <rPh sb="87" eb="89">
      <t>カシキリ</t>
    </rPh>
    <rPh sb="89" eb="91">
      <t>ジギョウ</t>
    </rPh>
    <rPh sb="92" eb="94">
      <t>ハイシ</t>
    </rPh>
    <rPh sb="96" eb="98">
      <t>エイキョウ</t>
    </rPh>
    <rPh sb="102" eb="104">
      <t>ケイエイ</t>
    </rPh>
    <rPh sb="105" eb="108">
      <t>ケンゼンセイ</t>
    </rPh>
    <rPh sb="109" eb="110">
      <t>シメ</t>
    </rPh>
    <rPh sb="111" eb="114">
      <t>カクシヒョウ</t>
    </rPh>
    <rPh sb="116" eb="119">
      <t>ゼンネンド</t>
    </rPh>
    <rPh sb="120" eb="122">
      <t>ヒカク</t>
    </rPh>
    <rPh sb="125" eb="127">
      <t>アッカ</t>
    </rPh>
    <rPh sb="140" eb="142">
      <t>ケイエイ</t>
    </rPh>
    <rPh sb="142" eb="144">
      <t>センリャク</t>
    </rPh>
    <rPh sb="148" eb="150">
      <t>ザイセイ</t>
    </rPh>
    <rPh sb="150" eb="152">
      <t>ケイカク</t>
    </rPh>
    <rPh sb="153" eb="155">
      <t>ウワマワ</t>
    </rPh>
    <rPh sb="156" eb="159">
      <t>タンネンド</t>
    </rPh>
    <rPh sb="159" eb="162">
      <t>ジュンリエキ</t>
    </rPh>
    <rPh sb="163" eb="165">
      <t>ケイジョウ</t>
    </rPh>
    <rPh sb="167" eb="168">
      <t>ナド</t>
    </rPh>
    <rPh sb="169" eb="171">
      <t>イッテイ</t>
    </rPh>
    <rPh sb="172" eb="174">
      <t>セイカ</t>
    </rPh>
    <rPh sb="185" eb="187">
      <t>イッポウ</t>
    </rPh>
    <rPh sb="189" eb="191">
      <t>ケイエイ</t>
    </rPh>
    <rPh sb="192" eb="195">
      <t>コウリツセイ</t>
    </rPh>
    <rPh sb="196" eb="197">
      <t>シメ</t>
    </rPh>
    <rPh sb="198" eb="200">
      <t>シヒョウ</t>
    </rPh>
    <rPh sb="204" eb="206">
      <t>ミンカン</t>
    </rPh>
    <rPh sb="206" eb="208">
      <t>ジギョウ</t>
    </rPh>
    <rPh sb="208" eb="209">
      <t>シャ</t>
    </rPh>
    <rPh sb="210" eb="212">
      <t>ヒカク</t>
    </rPh>
    <rPh sb="214" eb="216">
      <t>シヒョウ</t>
    </rPh>
    <rPh sb="222" eb="224">
      <t>イゼン</t>
    </rPh>
    <rPh sb="229" eb="231">
      <t>カクサ</t>
    </rPh>
    <rPh sb="232" eb="233">
      <t>オオ</t>
    </rPh>
    <rPh sb="242" eb="244">
      <t>ロセン</t>
    </rPh>
    <rPh sb="244" eb="246">
      <t>トクセイ</t>
    </rPh>
    <rPh sb="248" eb="250">
      <t>カクサ</t>
    </rPh>
    <rPh sb="251" eb="252">
      <t>ショウ</t>
    </rPh>
    <rPh sb="256" eb="258">
      <t>ヨウイン</t>
    </rPh>
    <rPh sb="259" eb="261">
      <t>サマザマ</t>
    </rPh>
    <rPh sb="265" eb="267">
      <t>コンゴ</t>
    </rPh>
    <rPh sb="268" eb="270">
      <t>ミンカン</t>
    </rPh>
    <rPh sb="270" eb="272">
      <t>ジギョウ</t>
    </rPh>
    <rPh sb="272" eb="273">
      <t>シャ</t>
    </rPh>
    <rPh sb="275" eb="277">
      <t>カクサ</t>
    </rPh>
    <rPh sb="278" eb="279">
      <t>チイ</t>
    </rPh>
    <rPh sb="283" eb="285">
      <t>ドリョク</t>
    </rPh>
    <rPh sb="290" eb="292">
      <t>ヒツヨウ</t>
    </rPh>
    <rPh sb="296" eb="297">
      <t>カンガ</t>
    </rPh>
    <phoneticPr fontId="4"/>
  </si>
  <si>
    <t>　①～④の各指標は、これまでと同様、平均値と比較して高い水準となっています。民間事業者との比較において、高い水準となるのは路線特性等によるものが大きく、単純な比較はできません。
　走行キロ当たりの指標である①～③の数値が上昇しているのは、平成27年10月のダイヤ改正時に減便を行い年間走行キロが減少したことによるものです。
　年間走行キロの減により、走行キロ当たりの収入は増加しましたが、運送原価や人件費も上昇しています。
　①走行キロ当たりの収入の伸び率に比較して、②走行キロ当たりの運送原価、③走行キロ当たりの人件費の伸び率が高くなっていることから、結果として走行キロ当たりの収益率は低下したことになります。
　一方、④乗車効率は、前年度より上昇し平均値よりも高い値となっています。これも、前述のダイヤ改正の効果によるものと推定されます。
　今後も利用者の動向を注視し、より効率的なダイヤ編成を行うことにより、経営の効率化を図っていく必要があると考えています。</t>
    <rPh sb="5" eb="8">
      <t>カクシヒョウ</t>
    </rPh>
    <rPh sb="15" eb="17">
      <t>ドウヨウ</t>
    </rPh>
    <rPh sb="18" eb="20">
      <t>ヘイキン</t>
    </rPh>
    <rPh sb="20" eb="21">
      <t>チ</t>
    </rPh>
    <rPh sb="22" eb="24">
      <t>ヒカク</t>
    </rPh>
    <rPh sb="26" eb="27">
      <t>タカ</t>
    </rPh>
    <rPh sb="28" eb="30">
      <t>スイジュン</t>
    </rPh>
    <rPh sb="38" eb="40">
      <t>ミンカン</t>
    </rPh>
    <rPh sb="40" eb="42">
      <t>ジギョウ</t>
    </rPh>
    <rPh sb="42" eb="43">
      <t>シャ</t>
    </rPh>
    <rPh sb="45" eb="47">
      <t>ヒカク</t>
    </rPh>
    <rPh sb="52" eb="53">
      <t>タカ</t>
    </rPh>
    <rPh sb="54" eb="56">
      <t>スイジュン</t>
    </rPh>
    <rPh sb="61" eb="63">
      <t>ロセン</t>
    </rPh>
    <rPh sb="63" eb="65">
      <t>トクセイ</t>
    </rPh>
    <rPh sb="65" eb="66">
      <t>トウ</t>
    </rPh>
    <rPh sb="72" eb="73">
      <t>オオ</t>
    </rPh>
    <rPh sb="76" eb="78">
      <t>タンジュン</t>
    </rPh>
    <rPh sb="79" eb="81">
      <t>ヒカク</t>
    </rPh>
    <rPh sb="90" eb="92">
      <t>ソウコウ</t>
    </rPh>
    <rPh sb="94" eb="95">
      <t>ア</t>
    </rPh>
    <rPh sb="98" eb="100">
      <t>シヒョウ</t>
    </rPh>
    <rPh sb="107" eb="109">
      <t>スウチ</t>
    </rPh>
    <rPh sb="110" eb="112">
      <t>ジョウショウ</t>
    </rPh>
    <rPh sb="119" eb="121">
      <t>ヘイセイ</t>
    </rPh>
    <rPh sb="123" eb="124">
      <t>ネン</t>
    </rPh>
    <rPh sb="126" eb="127">
      <t>ツキ</t>
    </rPh>
    <rPh sb="131" eb="133">
      <t>カイセイ</t>
    </rPh>
    <rPh sb="133" eb="134">
      <t>ジ</t>
    </rPh>
    <rPh sb="135" eb="137">
      <t>ゲンビン</t>
    </rPh>
    <rPh sb="138" eb="139">
      <t>オコナ</t>
    </rPh>
    <rPh sb="140" eb="142">
      <t>ネンカン</t>
    </rPh>
    <rPh sb="142" eb="144">
      <t>ソウコウ</t>
    </rPh>
    <rPh sb="147" eb="149">
      <t>ゲンショウ</t>
    </rPh>
    <rPh sb="163" eb="165">
      <t>ネンカン</t>
    </rPh>
    <rPh sb="165" eb="167">
      <t>ソウコウ</t>
    </rPh>
    <rPh sb="170" eb="171">
      <t>ゲン</t>
    </rPh>
    <rPh sb="175" eb="177">
      <t>ソウコウ</t>
    </rPh>
    <rPh sb="179" eb="180">
      <t>ア</t>
    </rPh>
    <rPh sb="183" eb="185">
      <t>シュウニュウ</t>
    </rPh>
    <rPh sb="186" eb="188">
      <t>ゾウカ</t>
    </rPh>
    <rPh sb="194" eb="196">
      <t>ウンソウ</t>
    </rPh>
    <rPh sb="196" eb="198">
      <t>ゲンカ</t>
    </rPh>
    <rPh sb="199" eb="202">
      <t>ジンケンヒ</t>
    </rPh>
    <rPh sb="203" eb="205">
      <t>ジョウショウ</t>
    </rPh>
    <rPh sb="214" eb="216">
      <t>ソウコウ</t>
    </rPh>
    <rPh sb="218" eb="219">
      <t>ア</t>
    </rPh>
    <rPh sb="222" eb="224">
      <t>シュウニュウ</t>
    </rPh>
    <rPh sb="225" eb="226">
      <t>ノ</t>
    </rPh>
    <rPh sb="227" eb="228">
      <t>リツ</t>
    </rPh>
    <rPh sb="229" eb="231">
      <t>ヒカク</t>
    </rPh>
    <rPh sb="235" eb="237">
      <t>ソウコウ</t>
    </rPh>
    <rPh sb="239" eb="240">
      <t>ア</t>
    </rPh>
    <rPh sb="243" eb="245">
      <t>ウンソウ</t>
    </rPh>
    <rPh sb="245" eb="247">
      <t>ゲンカ</t>
    </rPh>
    <rPh sb="249" eb="251">
      <t>ソウコウ</t>
    </rPh>
    <rPh sb="253" eb="254">
      <t>ア</t>
    </rPh>
    <rPh sb="257" eb="260">
      <t>ジンケンヒ</t>
    </rPh>
    <rPh sb="261" eb="262">
      <t>ノ</t>
    </rPh>
    <rPh sb="263" eb="264">
      <t>リツ</t>
    </rPh>
    <rPh sb="265" eb="266">
      <t>タカ</t>
    </rPh>
    <rPh sb="277" eb="279">
      <t>ケッカ</t>
    </rPh>
    <rPh sb="282" eb="284">
      <t>ソウコウ</t>
    </rPh>
    <rPh sb="286" eb="287">
      <t>ア</t>
    </rPh>
    <rPh sb="290" eb="292">
      <t>シュウエキ</t>
    </rPh>
    <rPh sb="292" eb="293">
      <t>リツ</t>
    </rPh>
    <rPh sb="294" eb="296">
      <t>テイカ</t>
    </rPh>
    <rPh sb="308" eb="310">
      <t>イッポウ</t>
    </rPh>
    <rPh sb="312" eb="314">
      <t>ジョウシャ</t>
    </rPh>
    <rPh sb="314" eb="316">
      <t>コウリツ</t>
    </rPh>
    <rPh sb="318" eb="321">
      <t>ゼンネンド</t>
    </rPh>
    <rPh sb="323" eb="325">
      <t>ジョウショウ</t>
    </rPh>
    <rPh sb="326" eb="328">
      <t>ヘイキン</t>
    </rPh>
    <rPh sb="328" eb="329">
      <t>チ</t>
    </rPh>
    <rPh sb="332" eb="333">
      <t>タカ</t>
    </rPh>
    <rPh sb="334" eb="335">
      <t>アタイ</t>
    </rPh>
    <rPh sb="347" eb="349">
      <t>ゼンジュツ</t>
    </rPh>
    <rPh sb="353" eb="355">
      <t>カイセイ</t>
    </rPh>
    <rPh sb="356" eb="358">
      <t>コウカ</t>
    </rPh>
    <rPh sb="364" eb="366">
      <t>スイテイ</t>
    </rPh>
    <rPh sb="376" eb="379">
      <t>リヨウシャ</t>
    </rPh>
    <rPh sb="380" eb="382">
      <t>ドウコウ</t>
    </rPh>
    <rPh sb="383" eb="385">
      <t>チュウシ</t>
    </rPh>
    <rPh sb="389" eb="392">
      <t>コウリツテキ</t>
    </rPh>
    <rPh sb="396" eb="398">
      <t>ヘンセイ</t>
    </rPh>
    <rPh sb="399" eb="400">
      <t>オコナ</t>
    </rPh>
    <rPh sb="407" eb="409">
      <t>ケイエイ</t>
    </rPh>
    <rPh sb="410" eb="413">
      <t>コウリツカ</t>
    </rPh>
    <rPh sb="414" eb="415">
      <t>ハカ</t>
    </rPh>
    <rPh sb="419" eb="421">
      <t>ヒツヨウ</t>
    </rPh>
    <rPh sb="425" eb="426">
      <t>カンガ</t>
    </rPh>
    <phoneticPr fontId="4"/>
  </si>
  <si>
    <t xml:space="preserve">　①経常収支比率は、前年度より低くなっているものの、100％を上回っており本年度も黒字を維持しています。
　②営業収支比率も、前年度より低くなっており、料金収入等経営により得られる収益だけでは必要な経費を賄えていない状態が続いています。比率低下の要因は、H27年度末で貸切事業を廃止し、料金収入が約4千2百万円の減となったことが大きいと考えられます。
　③流動比率は、年々上昇しており、短期債務に対する支払能力としては十分な備えができていますが、長期債務である退職給付引当金を含めるとまだまだ十分とは言えないことから、引き続き資金を留保していく必要があると考えています。
　④累積欠損金比率は、依然として20％を超えていますが、H27年度以降の単年度純利益計上により、少しずつですが改善しています。全国平均と比較しても低い値ではありますが、累積欠損金解消に向けて引き続き経営改善に努める必要があります。
　独立採算の状況を示す⑤利用者１回当たり他会計負担額、⑥利用者１回当たり運行経費、⑦他会計負担比率の３つの指標は、いずれも前年度より上昇しています。これは、市補助金が前年度に比べ約5千4百万円増加したこと、人件費の増等により経費が約5千8百万円増加した影響によるものです。平均値を上回る指標もあることから、市との経費の負担区分を明確にし、過度に市補助金等に依存することのない経営に努める必要があります。
　⑧企業債残高対料金収入比率は、前年度から上昇傾向にありますが、これは、貸切事業の廃止に伴う料金収入の減と乗合車両更新台数の増加によるものです。平均値は下回っていることから、投資の規模は適正な範囲内だと考えています。
　⑨有形固定資産減価償却率は、大きな変化はありません。平均値とほぼ同水準で推移しており、今後も適切な時期に資産の更新を行なっていきたいと考えています。
</t>
    <rPh sb="2" eb="4">
      <t>ケイジョウ</t>
    </rPh>
    <rPh sb="4" eb="6">
      <t>シュウシ</t>
    </rPh>
    <rPh sb="6" eb="8">
      <t>ヒリツ</t>
    </rPh>
    <rPh sb="10" eb="13">
      <t>ゼンネンド</t>
    </rPh>
    <rPh sb="15" eb="16">
      <t>ヒク</t>
    </rPh>
    <rPh sb="31" eb="33">
      <t>ウワマワ</t>
    </rPh>
    <rPh sb="37" eb="38">
      <t>ホン</t>
    </rPh>
    <rPh sb="41" eb="43">
      <t>クロジ</t>
    </rPh>
    <rPh sb="44" eb="46">
      <t>イジ</t>
    </rPh>
    <rPh sb="55" eb="57">
      <t>エイギョウ</t>
    </rPh>
    <rPh sb="57" eb="59">
      <t>シュウシ</t>
    </rPh>
    <rPh sb="59" eb="61">
      <t>ヒリツ</t>
    </rPh>
    <rPh sb="63" eb="66">
      <t>ゼンネンド</t>
    </rPh>
    <rPh sb="68" eb="69">
      <t>ヒク</t>
    </rPh>
    <rPh sb="76" eb="78">
      <t>リョウキン</t>
    </rPh>
    <rPh sb="78" eb="80">
      <t>シュウニュウ</t>
    </rPh>
    <rPh sb="80" eb="81">
      <t>トウ</t>
    </rPh>
    <rPh sb="81" eb="83">
      <t>ケイエイ</t>
    </rPh>
    <rPh sb="86" eb="87">
      <t>エ</t>
    </rPh>
    <rPh sb="90" eb="92">
      <t>シュウエキ</t>
    </rPh>
    <rPh sb="96" eb="98">
      <t>ヒツヨウ</t>
    </rPh>
    <rPh sb="99" eb="101">
      <t>ケイヒ</t>
    </rPh>
    <rPh sb="102" eb="103">
      <t>マカナ</t>
    </rPh>
    <rPh sb="108" eb="110">
      <t>ジョウタイ</t>
    </rPh>
    <rPh sb="111" eb="112">
      <t>ツヅ</t>
    </rPh>
    <rPh sb="118" eb="120">
      <t>ヒリツ</t>
    </rPh>
    <rPh sb="120" eb="122">
      <t>テイカ</t>
    </rPh>
    <rPh sb="123" eb="125">
      <t>ヨウイン</t>
    </rPh>
    <rPh sb="130" eb="133">
      <t>ネンドマツ</t>
    </rPh>
    <rPh sb="134" eb="136">
      <t>カシキリ</t>
    </rPh>
    <rPh sb="136" eb="138">
      <t>ジギョウ</t>
    </rPh>
    <rPh sb="139" eb="141">
      <t>ハイシ</t>
    </rPh>
    <rPh sb="143" eb="145">
      <t>リョウキン</t>
    </rPh>
    <rPh sb="145" eb="147">
      <t>シュウニュウ</t>
    </rPh>
    <rPh sb="148" eb="149">
      <t>ヤク</t>
    </rPh>
    <rPh sb="150" eb="151">
      <t>セン</t>
    </rPh>
    <rPh sb="152" eb="155">
      <t>ヒャクマンエン</t>
    </rPh>
    <rPh sb="156" eb="157">
      <t>ゲン</t>
    </rPh>
    <rPh sb="164" eb="165">
      <t>オオ</t>
    </rPh>
    <rPh sb="168" eb="169">
      <t>カンガ</t>
    </rPh>
    <rPh sb="178" eb="180">
      <t>リュウドウ</t>
    </rPh>
    <rPh sb="180" eb="182">
      <t>ヒリツ</t>
    </rPh>
    <rPh sb="184" eb="186">
      <t>ネンネン</t>
    </rPh>
    <rPh sb="186" eb="188">
      <t>ジョウショウ</t>
    </rPh>
    <rPh sb="193" eb="195">
      <t>タンキ</t>
    </rPh>
    <rPh sb="195" eb="197">
      <t>サイム</t>
    </rPh>
    <rPh sb="198" eb="199">
      <t>タイ</t>
    </rPh>
    <rPh sb="201" eb="203">
      <t>シハラ</t>
    </rPh>
    <rPh sb="203" eb="205">
      <t>ノウリョク</t>
    </rPh>
    <rPh sb="209" eb="211">
      <t>ジュウブン</t>
    </rPh>
    <rPh sb="212" eb="213">
      <t>ソナ</t>
    </rPh>
    <rPh sb="223" eb="225">
      <t>チョウキ</t>
    </rPh>
    <rPh sb="225" eb="227">
      <t>サイム</t>
    </rPh>
    <rPh sb="230" eb="232">
      <t>タイショク</t>
    </rPh>
    <rPh sb="232" eb="234">
      <t>キュウフ</t>
    </rPh>
    <rPh sb="234" eb="236">
      <t>ヒキアテ</t>
    </rPh>
    <rPh sb="236" eb="237">
      <t>キン</t>
    </rPh>
    <rPh sb="238" eb="239">
      <t>フク</t>
    </rPh>
    <rPh sb="246" eb="248">
      <t>ジュウブン</t>
    </rPh>
    <rPh sb="250" eb="251">
      <t>イ</t>
    </rPh>
    <rPh sb="259" eb="260">
      <t>ヒ</t>
    </rPh>
    <rPh sb="261" eb="262">
      <t>ツヅ</t>
    </rPh>
    <rPh sb="263" eb="265">
      <t>シキン</t>
    </rPh>
    <rPh sb="266" eb="268">
      <t>リュウホ</t>
    </rPh>
    <rPh sb="272" eb="274">
      <t>ヒツヨウ</t>
    </rPh>
    <rPh sb="278" eb="279">
      <t>カンガ</t>
    </rPh>
    <rPh sb="288" eb="290">
      <t>ルイセキ</t>
    </rPh>
    <rPh sb="290" eb="293">
      <t>ケッソンキン</t>
    </rPh>
    <rPh sb="293" eb="295">
      <t>ヒリツ</t>
    </rPh>
    <rPh sb="297" eb="299">
      <t>イゼン</t>
    </rPh>
    <rPh sb="306" eb="307">
      <t>コ</t>
    </rPh>
    <rPh sb="317" eb="321">
      <t>ネンドイコウ</t>
    </rPh>
    <rPh sb="322" eb="325">
      <t>タンネンド</t>
    </rPh>
    <rPh sb="325" eb="328">
      <t>ジュンリエキ</t>
    </rPh>
    <rPh sb="328" eb="330">
      <t>ケイジョウ</t>
    </rPh>
    <rPh sb="334" eb="335">
      <t>スコ</t>
    </rPh>
    <rPh sb="341" eb="343">
      <t>カイゼン</t>
    </rPh>
    <rPh sb="349" eb="351">
      <t>ゼンコク</t>
    </rPh>
    <rPh sb="351" eb="353">
      <t>ヘイキン</t>
    </rPh>
    <rPh sb="354" eb="356">
      <t>ヒカク</t>
    </rPh>
    <rPh sb="359" eb="360">
      <t>ヒク</t>
    </rPh>
    <rPh sb="361" eb="362">
      <t>アタイ</t>
    </rPh>
    <rPh sb="370" eb="372">
      <t>ルイセキ</t>
    </rPh>
    <rPh sb="372" eb="375">
      <t>ケッソンキン</t>
    </rPh>
    <rPh sb="375" eb="377">
      <t>カイショウ</t>
    </rPh>
    <rPh sb="378" eb="379">
      <t>ム</t>
    </rPh>
    <rPh sb="381" eb="382">
      <t>ヒ</t>
    </rPh>
    <rPh sb="383" eb="384">
      <t>ツヅ</t>
    </rPh>
    <rPh sb="385" eb="387">
      <t>ケイエイ</t>
    </rPh>
    <rPh sb="387" eb="389">
      <t>カイゼン</t>
    </rPh>
    <rPh sb="390" eb="391">
      <t>ツト</t>
    </rPh>
    <rPh sb="393" eb="395">
      <t>ヒツヨウ</t>
    </rPh>
    <rPh sb="403" eb="405">
      <t>ドクリツ</t>
    </rPh>
    <rPh sb="405" eb="407">
      <t>サイサン</t>
    </rPh>
    <rPh sb="408" eb="410">
      <t>ジョウキョウ</t>
    </rPh>
    <rPh sb="411" eb="412">
      <t>シメ</t>
    </rPh>
    <rPh sb="414" eb="417">
      <t>リヨウシャ</t>
    </rPh>
    <rPh sb="418" eb="419">
      <t>カイ</t>
    </rPh>
    <rPh sb="419" eb="420">
      <t>ア</t>
    </rPh>
    <rPh sb="422" eb="423">
      <t>タ</t>
    </rPh>
    <rPh sb="423" eb="425">
      <t>カイケイ</t>
    </rPh>
    <rPh sb="425" eb="427">
      <t>フタン</t>
    </rPh>
    <rPh sb="430" eb="433">
      <t>リヨウシャ</t>
    </rPh>
    <rPh sb="434" eb="435">
      <t>カイ</t>
    </rPh>
    <rPh sb="435" eb="436">
      <t>ア</t>
    </rPh>
    <rPh sb="438" eb="440">
      <t>ウンコウ</t>
    </rPh>
    <rPh sb="440" eb="442">
      <t>ケイヒ</t>
    </rPh>
    <rPh sb="455" eb="457">
      <t>シヒョウ</t>
    </rPh>
    <rPh sb="463" eb="466">
      <t>ゼンネンド</t>
    </rPh>
    <rPh sb="468" eb="470">
      <t>ジョウショウ</t>
    </rPh>
    <rPh sb="480" eb="481">
      <t>シ</t>
    </rPh>
    <rPh sb="481" eb="484">
      <t>ホジョキン</t>
    </rPh>
    <rPh sb="485" eb="488">
      <t>ゼンネンド</t>
    </rPh>
    <rPh sb="489" eb="490">
      <t>クラ</t>
    </rPh>
    <rPh sb="491" eb="492">
      <t>ヤク</t>
    </rPh>
    <rPh sb="493" eb="494">
      <t>セン</t>
    </rPh>
    <rPh sb="495" eb="498">
      <t>ヒャクマンエン</t>
    </rPh>
    <rPh sb="498" eb="500">
      <t>ゾウカ</t>
    </rPh>
    <rPh sb="505" eb="508">
      <t>ジンケンヒ</t>
    </rPh>
    <rPh sb="509" eb="510">
      <t>ゾウ</t>
    </rPh>
    <rPh sb="510" eb="511">
      <t>トウ</t>
    </rPh>
    <rPh sb="514" eb="516">
      <t>ケイヒ</t>
    </rPh>
    <rPh sb="517" eb="518">
      <t>ヤク</t>
    </rPh>
    <rPh sb="519" eb="520">
      <t>セン</t>
    </rPh>
    <rPh sb="521" eb="524">
      <t>ヒャクマンエン</t>
    </rPh>
    <rPh sb="524" eb="526">
      <t>ゾウカ</t>
    </rPh>
    <rPh sb="528" eb="530">
      <t>エイキョウ</t>
    </rPh>
    <rPh sb="538" eb="540">
      <t>ヘイキン</t>
    </rPh>
    <rPh sb="540" eb="541">
      <t>チ</t>
    </rPh>
    <rPh sb="542" eb="544">
      <t>ウワマワ</t>
    </rPh>
    <rPh sb="545" eb="547">
      <t>シヒョウ</t>
    </rPh>
    <rPh sb="555" eb="556">
      <t>シ</t>
    </rPh>
    <rPh sb="558" eb="560">
      <t>ケイヒ</t>
    </rPh>
    <rPh sb="561" eb="563">
      <t>フタン</t>
    </rPh>
    <rPh sb="563" eb="565">
      <t>クブン</t>
    </rPh>
    <rPh sb="566" eb="568">
      <t>メイカク</t>
    </rPh>
    <rPh sb="571" eb="573">
      <t>カド</t>
    </rPh>
    <rPh sb="574" eb="575">
      <t>シ</t>
    </rPh>
    <rPh sb="575" eb="578">
      <t>ホジョキン</t>
    </rPh>
    <rPh sb="578" eb="579">
      <t>トウ</t>
    </rPh>
    <rPh sb="580" eb="582">
      <t>イゾン</t>
    </rPh>
    <rPh sb="589" eb="591">
      <t>ケイエイ</t>
    </rPh>
    <rPh sb="592" eb="593">
      <t>ツト</t>
    </rPh>
    <rPh sb="595" eb="597">
      <t>ヒツヨウ</t>
    </rPh>
    <rPh sb="606" eb="608">
      <t>キギョウ</t>
    </rPh>
    <rPh sb="608" eb="609">
      <t>サイ</t>
    </rPh>
    <rPh sb="609" eb="611">
      <t>ザンダカ</t>
    </rPh>
    <rPh sb="611" eb="612">
      <t>タイ</t>
    </rPh>
    <rPh sb="612" eb="613">
      <t>リョウ</t>
    </rPh>
    <rPh sb="613" eb="614">
      <t>キン</t>
    </rPh>
    <rPh sb="614" eb="616">
      <t>シュウニュウ</t>
    </rPh>
    <rPh sb="616" eb="618">
      <t>ヒリツ</t>
    </rPh>
    <rPh sb="620" eb="623">
      <t>ゼンネンド</t>
    </rPh>
    <rPh sb="625" eb="627">
      <t>ジョウショウ</t>
    </rPh>
    <rPh sb="627" eb="629">
      <t>ケイコウ</t>
    </rPh>
    <rPh sb="640" eb="642">
      <t>カシキリ</t>
    </rPh>
    <rPh sb="642" eb="644">
      <t>ジギョウ</t>
    </rPh>
    <rPh sb="645" eb="647">
      <t>ハイシ</t>
    </rPh>
    <rPh sb="648" eb="649">
      <t>トモナ</t>
    </rPh>
    <rPh sb="650" eb="652">
      <t>リョウキン</t>
    </rPh>
    <rPh sb="652" eb="654">
      <t>シュウニュウ</t>
    </rPh>
    <rPh sb="655" eb="656">
      <t>ゲン</t>
    </rPh>
    <rPh sb="657" eb="659">
      <t>ノリアイ</t>
    </rPh>
    <rPh sb="659" eb="661">
      <t>シャリョウ</t>
    </rPh>
    <rPh sb="661" eb="663">
      <t>コウシン</t>
    </rPh>
    <rPh sb="663" eb="665">
      <t>ダイスウ</t>
    </rPh>
    <rPh sb="666" eb="668">
      <t>ゾウカ</t>
    </rPh>
    <rPh sb="676" eb="678">
      <t>ヘイキン</t>
    </rPh>
    <rPh sb="678" eb="679">
      <t>チ</t>
    </rPh>
    <rPh sb="680" eb="682">
      <t>シタマワ</t>
    </rPh>
    <rPh sb="691" eb="693">
      <t>トウシ</t>
    </rPh>
    <rPh sb="694" eb="696">
      <t>キボ</t>
    </rPh>
    <rPh sb="697" eb="699">
      <t>テキセイ</t>
    </rPh>
    <rPh sb="700" eb="703">
      <t>ハンイナイ</t>
    </rPh>
    <rPh sb="705" eb="706">
      <t>カンガ</t>
    </rPh>
    <rPh sb="715" eb="717">
      <t>ユウケイ</t>
    </rPh>
    <rPh sb="717" eb="719">
      <t>コテイ</t>
    </rPh>
    <rPh sb="719" eb="721">
      <t>シサン</t>
    </rPh>
    <rPh sb="721" eb="723">
      <t>ゲンカ</t>
    </rPh>
    <rPh sb="723" eb="725">
      <t>ショウキャク</t>
    </rPh>
    <rPh sb="725" eb="726">
      <t>リツ</t>
    </rPh>
    <rPh sb="728" eb="729">
      <t>オオ</t>
    </rPh>
    <rPh sb="731" eb="733">
      <t>ヘンカ</t>
    </rPh>
    <rPh sb="740" eb="742">
      <t>ヘイキン</t>
    </rPh>
    <rPh sb="742" eb="743">
      <t>チ</t>
    </rPh>
    <rPh sb="746" eb="749">
      <t>ドウスイジュン</t>
    </rPh>
    <rPh sb="750" eb="75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</si>
</sst>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108.6</c:v>
                </c:pt>
                <c:pt idx="1">
                  <c:v>104.8</c:v>
                </c:pt>
                <c:pt idx="2">
                  <c:v>101</c:v>
                </c:pt>
                <c:pt idx="3">
                  <c:v>103.3</c:v>
                </c:pt>
                <c:pt idx="4">
                  <c:v>101.5</c:v>
                </c:pt>
              </c:numCache>
            </c:numRef>
          </c:val>
        </c:ser>
        <c:dLbls>
          <c:showLegendKey val="0"/>
          <c:showVal val="0"/>
          <c:showCatName val="0"/>
          <c:showSerName val="0"/>
          <c:showPercent val="0"/>
          <c:showBubbleSize val="0"/>
        </c:dLbls>
        <c:gapWidth val="180"/>
        <c:overlap val="-90"/>
        <c:axId val="160198016"/>
        <c:axId val="16021209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0198016"/>
        <c:axId val="160212096"/>
      </c:lineChart>
      <c:catAx>
        <c:axId val="160198016"/>
        <c:scaling>
          <c:orientation val="minMax"/>
        </c:scaling>
        <c:delete val="0"/>
        <c:axPos val="b"/>
        <c:numFmt formatCode="ge" sourceLinked="1"/>
        <c:majorTickMark val="none"/>
        <c:minorTickMark val="none"/>
        <c:tickLblPos val="none"/>
        <c:crossAx val="160212096"/>
        <c:crosses val="autoZero"/>
        <c:auto val="0"/>
        <c:lblAlgn val="ctr"/>
        <c:lblOffset val="100"/>
        <c:noMultiLvlLbl val="1"/>
      </c:catAx>
      <c:valAx>
        <c:axId val="16021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198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96.2</c:v>
                </c:pt>
                <c:pt idx="1">
                  <c:v>95.9</c:v>
                </c:pt>
                <c:pt idx="2">
                  <c:v>91.8</c:v>
                </c:pt>
                <c:pt idx="3">
                  <c:v>93.6</c:v>
                </c:pt>
                <c:pt idx="4">
                  <c:v>89.5</c:v>
                </c:pt>
              </c:numCache>
            </c:numRef>
          </c:val>
        </c:ser>
        <c:dLbls>
          <c:showLegendKey val="0"/>
          <c:showVal val="0"/>
          <c:showCatName val="0"/>
          <c:showSerName val="0"/>
          <c:showPercent val="0"/>
          <c:showBubbleSize val="0"/>
        </c:dLbls>
        <c:gapWidth val="180"/>
        <c:overlap val="-90"/>
        <c:axId val="162951168"/>
        <c:axId val="16295270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2951168"/>
        <c:axId val="162952704"/>
      </c:lineChart>
      <c:catAx>
        <c:axId val="162951168"/>
        <c:scaling>
          <c:orientation val="minMax"/>
        </c:scaling>
        <c:delete val="0"/>
        <c:axPos val="b"/>
        <c:numFmt formatCode="ge" sourceLinked="1"/>
        <c:majorTickMark val="none"/>
        <c:minorTickMark val="none"/>
        <c:tickLblPos val="none"/>
        <c:crossAx val="162952704"/>
        <c:crosses val="autoZero"/>
        <c:auto val="0"/>
        <c:lblAlgn val="ctr"/>
        <c:lblOffset val="100"/>
        <c:noMultiLvlLbl val="1"/>
      </c:catAx>
      <c:valAx>
        <c:axId val="16295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951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471</c:v>
                </c:pt>
                <c:pt idx="1">
                  <c:v>565.5</c:v>
                </c:pt>
                <c:pt idx="2">
                  <c:v>250</c:v>
                </c:pt>
                <c:pt idx="3">
                  <c:v>281.2</c:v>
                </c:pt>
                <c:pt idx="4">
                  <c:v>335.4</c:v>
                </c:pt>
              </c:numCache>
            </c:numRef>
          </c:val>
        </c:ser>
        <c:dLbls>
          <c:showLegendKey val="0"/>
          <c:showVal val="0"/>
          <c:showCatName val="0"/>
          <c:showSerName val="0"/>
          <c:showPercent val="0"/>
          <c:showBubbleSize val="0"/>
        </c:dLbls>
        <c:gapWidth val="180"/>
        <c:overlap val="-90"/>
        <c:axId val="165433344"/>
        <c:axId val="16543488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5433344"/>
        <c:axId val="165434880"/>
      </c:lineChart>
      <c:catAx>
        <c:axId val="165433344"/>
        <c:scaling>
          <c:orientation val="minMax"/>
        </c:scaling>
        <c:delete val="0"/>
        <c:axPos val="b"/>
        <c:numFmt formatCode="ge" sourceLinked="1"/>
        <c:majorTickMark val="none"/>
        <c:minorTickMark val="none"/>
        <c:tickLblPos val="none"/>
        <c:crossAx val="165434880"/>
        <c:crosses val="autoZero"/>
        <c:auto val="0"/>
        <c:lblAlgn val="ctr"/>
        <c:lblOffset val="100"/>
        <c:noMultiLvlLbl val="1"/>
      </c:catAx>
      <c:valAx>
        <c:axId val="16543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33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14.7</c:v>
                </c:pt>
                <c:pt idx="1">
                  <c:v>12.7</c:v>
                </c:pt>
                <c:pt idx="2">
                  <c:v>12.3</c:v>
                </c:pt>
                <c:pt idx="3">
                  <c:v>12</c:v>
                </c:pt>
                <c:pt idx="4">
                  <c:v>15.5</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160.9</c:v>
                </c:pt>
                <c:pt idx="1">
                  <c:v>158.19999999999999</c:v>
                </c:pt>
                <c:pt idx="2">
                  <c:v>160.30000000000001</c:v>
                </c:pt>
                <c:pt idx="3">
                  <c:v>159</c:v>
                </c:pt>
                <c:pt idx="4">
                  <c:v>160.1</c:v>
                </c:pt>
              </c:numCache>
            </c:numRef>
          </c:val>
        </c:ser>
        <c:dLbls>
          <c:showLegendKey val="0"/>
          <c:showVal val="0"/>
          <c:showCatName val="0"/>
          <c:showSerName val="0"/>
          <c:showPercent val="0"/>
          <c:showBubbleSize val="0"/>
        </c:dLbls>
        <c:gapWidth val="150"/>
        <c:axId val="165477760"/>
        <c:axId val="16556185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65477760"/>
        <c:axId val="165561856"/>
      </c:lineChart>
      <c:catAx>
        <c:axId val="165477760"/>
        <c:scaling>
          <c:orientation val="minMax"/>
        </c:scaling>
        <c:delete val="0"/>
        <c:axPos val="b"/>
        <c:numFmt formatCode="ge" sourceLinked="1"/>
        <c:majorTickMark val="none"/>
        <c:minorTickMark val="none"/>
        <c:tickLblPos val="none"/>
        <c:crossAx val="165561856"/>
        <c:crosses val="autoZero"/>
        <c:auto val="0"/>
        <c:lblAlgn val="ctr"/>
        <c:lblOffset val="100"/>
        <c:noMultiLvlLbl val="1"/>
      </c:catAx>
      <c:valAx>
        <c:axId val="16556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9.1</c:v>
                </c:pt>
                <c:pt idx="1">
                  <c:v>8</c:v>
                </c:pt>
                <c:pt idx="2">
                  <c:v>7.7</c:v>
                </c:pt>
                <c:pt idx="3">
                  <c:v>7.5</c:v>
                </c:pt>
                <c:pt idx="4">
                  <c:v>9.6999999999999993</c:v>
                </c:pt>
              </c:numCache>
            </c:numRef>
          </c:val>
        </c:ser>
        <c:dLbls>
          <c:showLegendKey val="0"/>
          <c:showVal val="0"/>
          <c:showCatName val="0"/>
          <c:showSerName val="0"/>
          <c:showPercent val="0"/>
          <c:showBubbleSize val="0"/>
        </c:dLbls>
        <c:gapWidth val="180"/>
        <c:overlap val="-90"/>
        <c:axId val="165592448"/>
        <c:axId val="165594624"/>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165592448"/>
        <c:axId val="165594624"/>
      </c:lineChart>
      <c:catAx>
        <c:axId val="165592448"/>
        <c:scaling>
          <c:orientation val="minMax"/>
        </c:scaling>
        <c:delete val="0"/>
        <c:axPos val="b"/>
        <c:numFmt formatCode="ge" sourceLinked="1"/>
        <c:majorTickMark val="none"/>
        <c:minorTickMark val="none"/>
        <c:tickLblPos val="none"/>
        <c:crossAx val="165594624"/>
        <c:crosses val="autoZero"/>
        <c:auto val="0"/>
        <c:lblAlgn val="ctr"/>
        <c:lblOffset val="100"/>
        <c:noMultiLvlLbl val="1"/>
      </c:catAx>
      <c:valAx>
        <c:axId val="16559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92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12.9</c:v>
                </c:pt>
                <c:pt idx="1">
                  <c:v>12.1</c:v>
                </c:pt>
                <c:pt idx="2">
                  <c:v>12.4</c:v>
                </c:pt>
                <c:pt idx="3">
                  <c:v>15.6</c:v>
                </c:pt>
                <c:pt idx="4">
                  <c:v>19.7</c:v>
                </c:pt>
              </c:numCache>
            </c:numRef>
          </c:val>
        </c:ser>
        <c:dLbls>
          <c:showLegendKey val="0"/>
          <c:showVal val="0"/>
          <c:showCatName val="0"/>
          <c:showSerName val="0"/>
          <c:showPercent val="0"/>
          <c:showBubbleSize val="0"/>
        </c:dLbls>
        <c:gapWidth val="180"/>
        <c:overlap val="-90"/>
        <c:axId val="166700928"/>
        <c:axId val="166703104"/>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166700928"/>
        <c:axId val="166703104"/>
      </c:lineChart>
      <c:catAx>
        <c:axId val="166700928"/>
        <c:scaling>
          <c:orientation val="minMax"/>
        </c:scaling>
        <c:delete val="0"/>
        <c:axPos val="b"/>
        <c:numFmt formatCode="ge" sourceLinked="1"/>
        <c:majorTickMark val="none"/>
        <c:minorTickMark val="none"/>
        <c:tickLblPos val="none"/>
        <c:crossAx val="166703104"/>
        <c:crosses val="autoZero"/>
        <c:auto val="0"/>
        <c:lblAlgn val="ctr"/>
        <c:lblOffset val="100"/>
        <c:noMultiLvlLbl val="1"/>
      </c:catAx>
      <c:valAx>
        <c:axId val="16670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700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c:v>
                </c:pt>
                <c:pt idx="1">
                  <c:v>69.599999999999994</c:v>
                </c:pt>
                <c:pt idx="2">
                  <c:v>84.2</c:v>
                </c:pt>
                <c:pt idx="3">
                  <c:v>82.3</c:v>
                </c:pt>
                <c:pt idx="4">
                  <c:v>82</c:v>
                </c:pt>
              </c:numCache>
            </c:numRef>
          </c:val>
        </c:ser>
        <c:dLbls>
          <c:showLegendKey val="0"/>
          <c:showVal val="0"/>
          <c:showCatName val="0"/>
          <c:showSerName val="0"/>
          <c:showPercent val="0"/>
          <c:showBubbleSize val="0"/>
        </c:dLbls>
        <c:gapWidth val="180"/>
        <c:overlap val="-90"/>
        <c:axId val="166994304"/>
        <c:axId val="166996224"/>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66994304"/>
        <c:axId val="166996224"/>
      </c:lineChart>
      <c:catAx>
        <c:axId val="166994304"/>
        <c:scaling>
          <c:orientation val="minMax"/>
        </c:scaling>
        <c:delete val="0"/>
        <c:axPos val="b"/>
        <c:numFmt formatCode="ge" sourceLinked="1"/>
        <c:majorTickMark val="none"/>
        <c:minorTickMark val="none"/>
        <c:tickLblPos val="none"/>
        <c:crossAx val="166996224"/>
        <c:crosses val="autoZero"/>
        <c:auto val="0"/>
        <c:lblAlgn val="ctr"/>
        <c:lblOffset val="100"/>
        <c:noMultiLvlLbl val="1"/>
      </c:catAx>
      <c:valAx>
        <c:axId val="16699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994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518.04</c:v>
                </c:pt>
                <c:pt idx="1">
                  <c:v>521.54999999999995</c:v>
                </c:pt>
                <c:pt idx="2">
                  <c:v>547.34</c:v>
                </c:pt>
                <c:pt idx="3">
                  <c:v>585.11</c:v>
                </c:pt>
                <c:pt idx="4">
                  <c:v>640.86</c:v>
                </c:pt>
              </c:numCache>
            </c:numRef>
          </c:val>
        </c:ser>
        <c:dLbls>
          <c:showLegendKey val="0"/>
          <c:showVal val="0"/>
          <c:showCatName val="0"/>
          <c:showSerName val="0"/>
          <c:showPercent val="0"/>
          <c:showBubbleSize val="0"/>
        </c:dLbls>
        <c:gapWidth val="180"/>
        <c:overlap val="-90"/>
        <c:axId val="166724736"/>
        <c:axId val="16672665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255.99</c:v>
                </c:pt>
                <c:pt idx="1">
                  <c:v>255.16</c:v>
                </c:pt>
                <c:pt idx="2">
                  <c:v>258.69</c:v>
                </c:pt>
                <c:pt idx="3">
                  <c:v>263.58</c:v>
                </c:pt>
                <c:pt idx="4">
                  <c:v>270.51</c:v>
                </c:pt>
              </c:numCache>
            </c:numRef>
          </c:val>
          <c:smooth val="0"/>
        </c:ser>
        <c:dLbls>
          <c:showLegendKey val="0"/>
          <c:showVal val="0"/>
          <c:showCatName val="0"/>
          <c:showSerName val="0"/>
          <c:showPercent val="0"/>
          <c:showBubbleSize val="0"/>
        </c:dLbls>
        <c:marker val="1"/>
        <c:smooth val="0"/>
        <c:axId val="166724736"/>
        <c:axId val="166726656"/>
      </c:lineChart>
      <c:catAx>
        <c:axId val="166724736"/>
        <c:scaling>
          <c:orientation val="minMax"/>
        </c:scaling>
        <c:delete val="0"/>
        <c:axPos val="b"/>
        <c:numFmt formatCode="ge" sourceLinked="1"/>
        <c:majorTickMark val="none"/>
        <c:minorTickMark val="none"/>
        <c:tickLblPos val="none"/>
        <c:crossAx val="166726656"/>
        <c:crosses val="autoZero"/>
        <c:auto val="0"/>
        <c:lblAlgn val="ctr"/>
        <c:lblOffset val="100"/>
        <c:noMultiLvlLbl val="1"/>
      </c:catAx>
      <c:valAx>
        <c:axId val="1667266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724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682.3</c:v>
                </c:pt>
                <c:pt idx="1">
                  <c:v>689.89</c:v>
                </c:pt>
                <c:pt idx="2">
                  <c:v>715.94</c:v>
                </c:pt>
                <c:pt idx="3">
                  <c:v>743.45</c:v>
                </c:pt>
                <c:pt idx="4">
                  <c:v>805.69</c:v>
                </c:pt>
              </c:numCache>
            </c:numRef>
          </c:val>
        </c:ser>
        <c:dLbls>
          <c:showLegendKey val="0"/>
          <c:showVal val="0"/>
          <c:showCatName val="0"/>
          <c:showSerName val="0"/>
          <c:showPercent val="0"/>
          <c:showBubbleSize val="0"/>
        </c:dLbls>
        <c:gapWidth val="180"/>
        <c:overlap val="-90"/>
        <c:axId val="166751616"/>
        <c:axId val="16677427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481.76</c:v>
                </c:pt>
                <c:pt idx="1">
                  <c:v>481.63</c:v>
                </c:pt>
                <c:pt idx="2">
                  <c:v>482.53</c:v>
                </c:pt>
                <c:pt idx="3">
                  <c:v>483.53</c:v>
                </c:pt>
                <c:pt idx="4">
                  <c:v>498.33</c:v>
                </c:pt>
              </c:numCache>
            </c:numRef>
          </c:val>
          <c:smooth val="0"/>
        </c:ser>
        <c:dLbls>
          <c:showLegendKey val="0"/>
          <c:showVal val="0"/>
          <c:showCatName val="0"/>
          <c:showSerName val="0"/>
          <c:showPercent val="0"/>
          <c:showBubbleSize val="0"/>
        </c:dLbls>
        <c:marker val="1"/>
        <c:smooth val="0"/>
        <c:axId val="166751616"/>
        <c:axId val="166774272"/>
      </c:lineChart>
      <c:catAx>
        <c:axId val="166751616"/>
        <c:scaling>
          <c:orientation val="minMax"/>
        </c:scaling>
        <c:delete val="0"/>
        <c:axPos val="b"/>
        <c:numFmt formatCode="ge" sourceLinked="1"/>
        <c:majorTickMark val="none"/>
        <c:minorTickMark val="none"/>
        <c:tickLblPos val="none"/>
        <c:crossAx val="166774272"/>
        <c:crosses val="autoZero"/>
        <c:auto val="0"/>
        <c:lblAlgn val="ctr"/>
        <c:lblOffset val="100"/>
        <c:noMultiLvlLbl val="1"/>
      </c:catAx>
      <c:valAx>
        <c:axId val="1667742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751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673.91</c:v>
                </c:pt>
                <c:pt idx="1">
                  <c:v>666.5</c:v>
                </c:pt>
                <c:pt idx="2">
                  <c:v>664.57</c:v>
                </c:pt>
                <c:pt idx="3">
                  <c:v>706.59</c:v>
                </c:pt>
                <c:pt idx="4">
                  <c:v>737.8</c:v>
                </c:pt>
              </c:numCache>
            </c:numRef>
          </c:val>
        </c:ser>
        <c:dLbls>
          <c:showLegendKey val="0"/>
          <c:showVal val="0"/>
          <c:showCatName val="0"/>
          <c:showSerName val="0"/>
          <c:showPercent val="0"/>
          <c:showBubbleSize val="0"/>
        </c:dLbls>
        <c:gapWidth val="180"/>
        <c:overlap val="-90"/>
        <c:axId val="166868864"/>
        <c:axId val="166879232"/>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467.41</c:v>
                </c:pt>
                <c:pt idx="1">
                  <c:v>488.26</c:v>
                </c:pt>
                <c:pt idx="2">
                  <c:v>486.02</c:v>
                </c:pt>
                <c:pt idx="3">
                  <c:v>495.21</c:v>
                </c:pt>
                <c:pt idx="4">
                  <c:v>513.91999999999996</c:v>
                </c:pt>
              </c:numCache>
            </c:numRef>
          </c:val>
          <c:smooth val="0"/>
        </c:ser>
        <c:dLbls>
          <c:showLegendKey val="0"/>
          <c:showVal val="0"/>
          <c:showCatName val="0"/>
          <c:showSerName val="0"/>
          <c:showPercent val="0"/>
          <c:showBubbleSize val="0"/>
        </c:dLbls>
        <c:marker val="1"/>
        <c:smooth val="0"/>
        <c:axId val="166868864"/>
        <c:axId val="166879232"/>
      </c:lineChart>
      <c:catAx>
        <c:axId val="166868864"/>
        <c:scaling>
          <c:orientation val="minMax"/>
        </c:scaling>
        <c:delete val="0"/>
        <c:axPos val="b"/>
        <c:numFmt formatCode="ge" sourceLinked="1"/>
        <c:majorTickMark val="none"/>
        <c:minorTickMark val="none"/>
        <c:tickLblPos val="none"/>
        <c:crossAx val="166879232"/>
        <c:crosses val="autoZero"/>
        <c:auto val="0"/>
        <c:lblAlgn val="ctr"/>
        <c:lblOffset val="100"/>
        <c:noMultiLvlLbl val="1"/>
      </c:catAx>
      <c:valAx>
        <c:axId val="1668792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868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20.5</c:v>
                </c:pt>
                <c:pt idx="1">
                  <c:v>20.399999999999999</c:v>
                </c:pt>
                <c:pt idx="2">
                  <c:v>20.7</c:v>
                </c:pt>
                <c:pt idx="3">
                  <c:v>20.8</c:v>
                </c:pt>
                <c:pt idx="4">
                  <c:v>22</c:v>
                </c:pt>
              </c:numCache>
            </c:numRef>
          </c:val>
        </c:ser>
        <c:dLbls>
          <c:showLegendKey val="0"/>
          <c:showVal val="0"/>
          <c:showCatName val="0"/>
          <c:showSerName val="0"/>
          <c:showPercent val="0"/>
          <c:showBubbleSize val="0"/>
        </c:dLbls>
        <c:gapWidth val="180"/>
        <c:overlap val="-90"/>
        <c:axId val="166912384"/>
        <c:axId val="166914304"/>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166912384"/>
        <c:axId val="166914304"/>
      </c:lineChart>
      <c:catAx>
        <c:axId val="166912384"/>
        <c:scaling>
          <c:orientation val="minMax"/>
        </c:scaling>
        <c:delete val="0"/>
        <c:axPos val="b"/>
        <c:numFmt formatCode="ge" sourceLinked="1"/>
        <c:majorTickMark val="none"/>
        <c:minorTickMark val="none"/>
        <c:tickLblPos val="none"/>
        <c:crossAx val="166914304"/>
        <c:crosses val="autoZero"/>
        <c:auto val="0"/>
        <c:lblAlgn val="ctr"/>
        <c:lblOffset val="100"/>
        <c:noMultiLvlLbl val="1"/>
      </c:catAx>
      <c:valAx>
        <c:axId val="16691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912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25</c:v>
                </c:pt>
                <c:pt idx="3">
                  <c:v>21.7</c:v>
                </c:pt>
                <c:pt idx="4">
                  <c:v>20.7</c:v>
                </c:pt>
              </c:numCache>
            </c:numRef>
          </c:val>
        </c:ser>
        <c:dLbls>
          <c:showLegendKey val="0"/>
          <c:showVal val="0"/>
          <c:showCatName val="0"/>
          <c:showSerName val="0"/>
          <c:showPercent val="0"/>
          <c:showBubbleSize val="0"/>
        </c:dLbls>
        <c:gapWidth val="180"/>
        <c:overlap val="-90"/>
        <c:axId val="166927360"/>
        <c:axId val="166958208"/>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166927360"/>
        <c:axId val="166958208"/>
      </c:lineChart>
      <c:catAx>
        <c:axId val="166927360"/>
        <c:scaling>
          <c:orientation val="minMax"/>
        </c:scaling>
        <c:delete val="0"/>
        <c:axPos val="b"/>
        <c:numFmt formatCode="ge" sourceLinked="1"/>
        <c:majorTickMark val="none"/>
        <c:minorTickMark val="none"/>
        <c:tickLblPos val="none"/>
        <c:crossAx val="166958208"/>
        <c:crosses val="autoZero"/>
        <c:auto val="0"/>
        <c:lblAlgn val="ctr"/>
        <c:lblOffset val="100"/>
        <c:noMultiLvlLbl val="1"/>
      </c:catAx>
      <c:valAx>
        <c:axId val="16695820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927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4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4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4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4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4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4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4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4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4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4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4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4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Q29" zoomScaleNormal="100" zoomScaleSheetLayoutView="100" workbookViewId="0">
      <selection activeCell="CE39" sqref="CE39"/>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兵庫県　伊丹市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122</v>
      </c>
      <c r="AA8" s="100"/>
      <c r="AB8" s="100"/>
      <c r="AC8" s="100"/>
      <c r="AD8" s="100"/>
      <c r="AE8" s="100"/>
      <c r="AF8" s="100"/>
      <c r="AG8" s="101"/>
      <c r="AH8" s="4"/>
      <c r="AJ8" s="102" t="s">
        <v>5</v>
      </c>
      <c r="AK8" s="103"/>
      <c r="AL8" s="103"/>
      <c r="AM8" s="103"/>
      <c r="AN8" s="103"/>
      <c r="AO8" s="103"/>
      <c r="AP8" s="104"/>
      <c r="AQ8" s="105">
        <f>データ!AB6</f>
        <v>13564</v>
      </c>
      <c r="AR8" s="105"/>
      <c r="AS8" s="105"/>
      <c r="AT8" s="105"/>
      <c r="AU8" s="106"/>
      <c r="AV8" s="107">
        <f>データ!AC6</f>
        <v>14005</v>
      </c>
      <c r="AW8" s="105"/>
      <c r="AX8" s="105"/>
      <c r="AY8" s="105"/>
      <c r="AZ8" s="106"/>
      <c r="BA8" s="107">
        <f>データ!AD6</f>
        <v>14227</v>
      </c>
      <c r="BB8" s="105"/>
      <c r="BC8" s="105"/>
      <c r="BD8" s="105"/>
      <c r="BE8" s="106"/>
      <c r="BF8" s="107">
        <f>データ!AE6</f>
        <v>14097</v>
      </c>
      <c r="BG8" s="105"/>
      <c r="BH8" s="105"/>
      <c r="BI8" s="105"/>
      <c r="BJ8" s="106"/>
      <c r="BK8" s="107">
        <f>データ!AF6</f>
        <v>14370</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199595</v>
      </c>
      <c r="AR9" s="110"/>
      <c r="AS9" s="110"/>
      <c r="AT9" s="110"/>
      <c r="AU9" s="110"/>
      <c r="AV9" s="111">
        <f>データ!AH6</f>
        <v>177499</v>
      </c>
      <c r="AW9" s="112"/>
      <c r="AX9" s="112"/>
      <c r="AY9" s="112"/>
      <c r="AZ9" s="109"/>
      <c r="BA9" s="111">
        <f>データ!AI6</f>
        <v>175413</v>
      </c>
      <c r="BB9" s="112"/>
      <c r="BC9" s="112"/>
      <c r="BD9" s="112"/>
      <c r="BE9" s="109"/>
      <c r="BF9" s="111">
        <f>データ!AJ6</f>
        <v>168697</v>
      </c>
      <c r="BG9" s="112"/>
      <c r="BH9" s="112"/>
      <c r="BI9" s="112"/>
      <c r="BJ9" s="109"/>
      <c r="BK9" s="111">
        <f>データ!AK6</f>
        <v>222392</v>
      </c>
      <c r="BL9" s="112"/>
      <c r="BM9" s="112"/>
      <c r="BN9" s="112"/>
      <c r="BO9" s="109"/>
      <c r="BP9" s="11"/>
      <c r="BQ9" s="11"/>
      <c r="BR9" s="11"/>
      <c r="BS9" s="11"/>
      <c r="BT9" s="11"/>
      <c r="BU9" s="11"/>
      <c r="BV9" s="11"/>
      <c r="BW9" s="11"/>
      <c r="BX9" s="11"/>
      <c r="BY9" s="11"/>
    </row>
    <row r="10" spans="1:78" ht="18.399999999999999" customHeight="1">
      <c r="A10" s="2"/>
      <c r="B10" s="113" t="str">
        <f>データ!T6</f>
        <v>-</v>
      </c>
      <c r="C10" s="114"/>
      <c r="D10" s="114"/>
      <c r="E10" s="114"/>
      <c r="F10" s="114"/>
      <c r="G10" s="114"/>
      <c r="H10" s="114"/>
      <c r="I10" s="115"/>
      <c r="J10" s="116">
        <f>データ!U6</f>
        <v>79</v>
      </c>
      <c r="K10" s="116"/>
      <c r="L10" s="116"/>
      <c r="M10" s="116"/>
      <c r="N10" s="116"/>
      <c r="O10" s="116"/>
      <c r="P10" s="116"/>
      <c r="Q10" s="116"/>
      <c r="R10" s="117">
        <f>データ!V6</f>
        <v>2862</v>
      </c>
      <c r="S10" s="117"/>
      <c r="T10" s="117"/>
      <c r="U10" s="117"/>
      <c r="V10" s="117"/>
      <c r="W10" s="117"/>
      <c r="X10" s="117"/>
      <c r="Y10" s="117"/>
      <c r="Z10" s="117">
        <f>データ!W6</f>
        <v>93</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18">
        <f>データ!X6</f>
        <v>169</v>
      </c>
      <c r="C12" s="119"/>
      <c r="D12" s="119"/>
      <c r="E12" s="119"/>
      <c r="F12" s="119"/>
      <c r="G12" s="119"/>
      <c r="H12" s="119"/>
      <c r="I12" s="120"/>
      <c r="J12" s="121" t="str">
        <f>データ!Y6</f>
        <v>-</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125</v>
      </c>
      <c r="BM17" s="130"/>
      <c r="BN17" s="130"/>
      <c r="BO17" s="130"/>
      <c r="BP17" s="130"/>
      <c r="BQ17" s="130"/>
      <c r="BR17" s="130"/>
      <c r="BS17" s="130"/>
      <c r="BT17" s="130"/>
      <c r="BU17" s="130"/>
      <c r="BV17" s="130"/>
      <c r="BW17" s="130"/>
      <c r="BX17" s="130"/>
      <c r="BY17" s="130"/>
      <c r="BZ17" s="13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37" t="s">
        <v>124</v>
      </c>
      <c r="BM55" s="138"/>
      <c r="BN55" s="138"/>
      <c r="BO55" s="138"/>
      <c r="BP55" s="138"/>
      <c r="BQ55" s="138"/>
      <c r="BR55" s="138"/>
      <c r="BS55" s="138"/>
      <c r="BT55" s="138"/>
      <c r="BU55" s="138"/>
      <c r="BV55" s="138"/>
      <c r="BW55" s="138"/>
      <c r="BX55" s="138"/>
      <c r="BY55" s="138"/>
      <c r="BZ55" s="139"/>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37"/>
      <c r="BM56" s="138"/>
      <c r="BN56" s="138"/>
      <c r="BO56" s="138"/>
      <c r="BP56" s="138"/>
      <c r="BQ56" s="138"/>
      <c r="BR56" s="138"/>
      <c r="BS56" s="138"/>
      <c r="BT56" s="138"/>
      <c r="BU56" s="138"/>
      <c r="BV56" s="138"/>
      <c r="BW56" s="138"/>
      <c r="BX56" s="138"/>
      <c r="BY56" s="138"/>
      <c r="BZ56" s="139"/>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37"/>
      <c r="BM57" s="138"/>
      <c r="BN57" s="138"/>
      <c r="BO57" s="138"/>
      <c r="BP57" s="138"/>
      <c r="BQ57" s="138"/>
      <c r="BR57" s="138"/>
      <c r="BS57" s="138"/>
      <c r="BT57" s="138"/>
      <c r="BU57" s="138"/>
      <c r="BV57" s="138"/>
      <c r="BW57" s="138"/>
      <c r="BX57" s="138"/>
      <c r="BY57" s="138"/>
      <c r="BZ57" s="139"/>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37"/>
      <c r="BM58" s="138"/>
      <c r="BN58" s="138"/>
      <c r="BO58" s="138"/>
      <c r="BP58" s="138"/>
      <c r="BQ58" s="138"/>
      <c r="BR58" s="138"/>
      <c r="BS58" s="138"/>
      <c r="BT58" s="138"/>
      <c r="BU58" s="138"/>
      <c r="BV58" s="138"/>
      <c r="BW58" s="138"/>
      <c r="BX58" s="138"/>
      <c r="BY58" s="138"/>
      <c r="BZ58" s="139"/>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37"/>
      <c r="BM59" s="138"/>
      <c r="BN59" s="138"/>
      <c r="BO59" s="138"/>
      <c r="BP59" s="138"/>
      <c r="BQ59" s="138"/>
      <c r="BR59" s="138"/>
      <c r="BS59" s="138"/>
      <c r="BT59" s="138"/>
      <c r="BU59" s="138"/>
      <c r="BV59" s="138"/>
      <c r="BW59" s="138"/>
      <c r="BX59" s="138"/>
      <c r="BY59" s="138"/>
      <c r="BZ59" s="139"/>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37"/>
      <c r="BM60" s="138"/>
      <c r="BN60" s="138"/>
      <c r="BO60" s="138"/>
      <c r="BP60" s="138"/>
      <c r="BQ60" s="138"/>
      <c r="BR60" s="138"/>
      <c r="BS60" s="138"/>
      <c r="BT60" s="138"/>
      <c r="BU60" s="138"/>
      <c r="BV60" s="138"/>
      <c r="BW60" s="138"/>
      <c r="BX60" s="138"/>
      <c r="BY60" s="138"/>
      <c r="BZ60" s="139"/>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37"/>
      <c r="BM61" s="138"/>
      <c r="BN61" s="138"/>
      <c r="BO61" s="138"/>
      <c r="BP61" s="138"/>
      <c r="BQ61" s="138"/>
      <c r="BR61" s="138"/>
      <c r="BS61" s="138"/>
      <c r="BT61" s="138"/>
      <c r="BU61" s="138"/>
      <c r="BV61" s="138"/>
      <c r="BW61" s="138"/>
      <c r="BX61" s="138"/>
      <c r="BY61" s="138"/>
      <c r="BZ61" s="139"/>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37"/>
      <c r="BM62" s="138"/>
      <c r="BN62" s="138"/>
      <c r="BO62" s="138"/>
      <c r="BP62" s="138"/>
      <c r="BQ62" s="138"/>
      <c r="BR62" s="138"/>
      <c r="BS62" s="138"/>
      <c r="BT62" s="138"/>
      <c r="BU62" s="138"/>
      <c r="BV62" s="138"/>
      <c r="BW62" s="138"/>
      <c r="BX62" s="138"/>
      <c r="BY62" s="138"/>
      <c r="BZ62" s="139"/>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37"/>
      <c r="BM63" s="138"/>
      <c r="BN63" s="138"/>
      <c r="BO63" s="138"/>
      <c r="BP63" s="138"/>
      <c r="BQ63" s="138"/>
      <c r="BR63" s="138"/>
      <c r="BS63" s="138"/>
      <c r="BT63" s="138"/>
      <c r="BU63" s="138"/>
      <c r="BV63" s="138"/>
      <c r="BW63" s="138"/>
      <c r="BX63" s="138"/>
      <c r="BY63" s="138"/>
      <c r="BZ63" s="139"/>
    </row>
    <row r="64" spans="1:78" ht="13.5" customHeight="1">
      <c r="A64" s="2"/>
      <c r="B64" s="27"/>
      <c r="C64" s="140"/>
      <c r="D64" s="140"/>
      <c r="E64" s="140"/>
      <c r="F64" s="140"/>
      <c r="G64" s="140"/>
      <c r="H64" s="140"/>
      <c r="I64" s="140"/>
      <c r="J64" s="140"/>
      <c r="K64" s="140"/>
      <c r="L64" s="140"/>
      <c r="M64" s="140"/>
      <c r="N64" s="140"/>
      <c r="O64" s="140"/>
      <c r="P64" s="140"/>
      <c r="Q64" s="30"/>
      <c r="R64" s="140"/>
      <c r="S64" s="140"/>
      <c r="T64" s="140"/>
      <c r="U64" s="140"/>
      <c r="V64" s="140"/>
      <c r="W64" s="140"/>
      <c r="X64" s="140"/>
      <c r="Y64" s="140"/>
      <c r="Z64" s="140"/>
      <c r="AA64" s="140"/>
      <c r="AB64" s="140"/>
      <c r="AC64" s="140"/>
      <c r="AD64" s="140"/>
      <c r="AE64" s="140"/>
      <c r="AF64" s="30"/>
      <c r="AG64" s="140"/>
      <c r="AH64" s="140"/>
      <c r="AI64" s="140"/>
      <c r="AJ64" s="140"/>
      <c r="AK64" s="140"/>
      <c r="AL64" s="140"/>
      <c r="AM64" s="140"/>
      <c r="AN64" s="140"/>
      <c r="AO64" s="140"/>
      <c r="AP64" s="140"/>
      <c r="AQ64" s="140"/>
      <c r="AR64" s="140"/>
      <c r="AS64" s="140"/>
      <c r="AT64" s="140"/>
      <c r="AU64" s="30"/>
      <c r="AV64" s="140"/>
      <c r="AW64" s="140"/>
      <c r="AX64" s="140"/>
      <c r="AY64" s="140"/>
      <c r="AZ64" s="140"/>
      <c r="BA64" s="140"/>
      <c r="BB64" s="140"/>
      <c r="BC64" s="140"/>
      <c r="BD64" s="140"/>
      <c r="BE64" s="140"/>
      <c r="BF64" s="140"/>
      <c r="BG64" s="140"/>
      <c r="BH64" s="140"/>
      <c r="BI64" s="140"/>
      <c r="BJ64" s="29"/>
      <c r="BK64" s="2"/>
      <c r="BL64" s="137"/>
      <c r="BM64" s="138"/>
      <c r="BN64" s="138"/>
      <c r="BO64" s="138"/>
      <c r="BP64" s="138"/>
      <c r="BQ64" s="138"/>
      <c r="BR64" s="138"/>
      <c r="BS64" s="138"/>
      <c r="BT64" s="138"/>
      <c r="BU64" s="138"/>
      <c r="BV64" s="138"/>
      <c r="BW64" s="138"/>
      <c r="BX64" s="138"/>
      <c r="BY64" s="138"/>
      <c r="BZ64" s="139"/>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37"/>
      <c r="BM65" s="138"/>
      <c r="BN65" s="138"/>
      <c r="BO65" s="138"/>
      <c r="BP65" s="138"/>
      <c r="BQ65" s="138"/>
      <c r="BR65" s="138"/>
      <c r="BS65" s="138"/>
      <c r="BT65" s="138"/>
      <c r="BU65" s="138"/>
      <c r="BV65" s="138"/>
      <c r="BW65" s="138"/>
      <c r="BX65" s="138"/>
      <c r="BY65" s="138"/>
      <c r="BZ65" s="139"/>
    </row>
    <row r="66" spans="1:78" ht="13.5" customHeight="1" thickTop="1">
      <c r="A66" s="2"/>
      <c r="B66" s="141" t="s">
        <v>20</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2"/>
      <c r="BL66" s="137"/>
      <c r="BM66" s="138"/>
      <c r="BN66" s="138"/>
      <c r="BO66" s="138"/>
      <c r="BP66" s="138"/>
      <c r="BQ66" s="138"/>
      <c r="BR66" s="138"/>
      <c r="BS66" s="138"/>
      <c r="BT66" s="138"/>
      <c r="BU66" s="138"/>
      <c r="BV66" s="138"/>
      <c r="BW66" s="138"/>
      <c r="BX66" s="138"/>
      <c r="BY66" s="138"/>
      <c r="BZ66" s="139"/>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37"/>
      <c r="BM67" s="138"/>
      <c r="BN67" s="138"/>
      <c r="BO67" s="138"/>
      <c r="BP67" s="138"/>
      <c r="BQ67" s="138"/>
      <c r="BR67" s="138"/>
      <c r="BS67" s="138"/>
      <c r="BT67" s="138"/>
      <c r="BU67" s="138"/>
      <c r="BV67" s="138"/>
      <c r="BW67" s="138"/>
      <c r="BX67" s="138"/>
      <c r="BY67" s="138"/>
      <c r="BZ67" s="139"/>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37"/>
      <c r="BM68" s="138"/>
      <c r="BN68" s="138"/>
      <c r="BO68" s="138"/>
      <c r="BP68" s="138"/>
      <c r="BQ68" s="138"/>
      <c r="BR68" s="138"/>
      <c r="BS68" s="138"/>
      <c r="BT68" s="138"/>
      <c r="BU68" s="138"/>
      <c r="BV68" s="138"/>
      <c r="BW68" s="138"/>
      <c r="BX68" s="138"/>
      <c r="BY68" s="138"/>
      <c r="BZ68" s="139"/>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37"/>
      <c r="BM69" s="138"/>
      <c r="BN69" s="138"/>
      <c r="BO69" s="138"/>
      <c r="BP69" s="138"/>
      <c r="BQ69" s="138"/>
      <c r="BR69" s="138"/>
      <c r="BS69" s="138"/>
      <c r="BT69" s="138"/>
      <c r="BU69" s="138"/>
      <c r="BV69" s="138"/>
      <c r="BW69" s="138"/>
      <c r="BX69" s="138"/>
      <c r="BY69" s="138"/>
      <c r="BZ69" s="139"/>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37"/>
      <c r="BM70" s="138"/>
      <c r="BN70" s="138"/>
      <c r="BO70" s="138"/>
      <c r="BP70" s="138"/>
      <c r="BQ70" s="138"/>
      <c r="BR70" s="138"/>
      <c r="BS70" s="138"/>
      <c r="BT70" s="138"/>
      <c r="BU70" s="138"/>
      <c r="BV70" s="138"/>
      <c r="BW70" s="138"/>
      <c r="BX70" s="138"/>
      <c r="BY70" s="138"/>
      <c r="BZ70" s="139"/>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37"/>
      <c r="BM71" s="138"/>
      <c r="BN71" s="138"/>
      <c r="BO71" s="138"/>
      <c r="BP71" s="138"/>
      <c r="BQ71" s="138"/>
      <c r="BR71" s="138"/>
      <c r="BS71" s="138"/>
      <c r="BT71" s="138"/>
      <c r="BU71" s="138"/>
      <c r="BV71" s="138"/>
      <c r="BW71" s="138"/>
      <c r="BX71" s="138"/>
      <c r="BY71" s="138"/>
      <c r="BZ71" s="139"/>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37"/>
      <c r="BM72" s="138"/>
      <c r="BN72" s="138"/>
      <c r="BO72" s="138"/>
      <c r="BP72" s="138"/>
      <c r="BQ72" s="138"/>
      <c r="BR72" s="138"/>
      <c r="BS72" s="138"/>
      <c r="BT72" s="138"/>
      <c r="BU72" s="138"/>
      <c r="BV72" s="138"/>
      <c r="BW72" s="138"/>
      <c r="BX72" s="138"/>
      <c r="BY72" s="138"/>
      <c r="BZ72" s="139"/>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123</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282073</v>
      </c>
      <c r="K6" s="56" t="str">
        <f t="shared" si="3"/>
        <v>46</v>
      </c>
      <c r="L6" s="56" t="str">
        <f t="shared" si="3"/>
        <v>03</v>
      </c>
      <c r="M6" s="57" t="str">
        <f>M7</f>
        <v>3</v>
      </c>
      <c r="N6" s="57" t="str">
        <f>N7</f>
        <v>000</v>
      </c>
      <c r="O6" s="56" t="str">
        <f t="shared" si="3"/>
        <v>兵庫県　伊丹市</v>
      </c>
      <c r="P6" s="56" t="str">
        <f t="shared" si="3"/>
        <v>法適用</v>
      </c>
      <c r="Q6" s="56" t="str">
        <f t="shared" si="3"/>
        <v>交通事業</v>
      </c>
      <c r="R6" s="56" t="str">
        <f t="shared" si="3"/>
        <v>自動車運送事業</v>
      </c>
      <c r="S6" s="56" t="str">
        <f t="shared" si="3"/>
        <v/>
      </c>
      <c r="T6" s="58" t="str">
        <f t="shared" si="3"/>
        <v>-</v>
      </c>
      <c r="U6" s="58">
        <f t="shared" si="3"/>
        <v>79</v>
      </c>
      <c r="V6" s="59">
        <f t="shared" si="3"/>
        <v>2862</v>
      </c>
      <c r="W6" s="59">
        <f t="shared" si="3"/>
        <v>93</v>
      </c>
      <c r="X6" s="59">
        <f t="shared" si="3"/>
        <v>169</v>
      </c>
      <c r="Y6" s="58" t="str">
        <f>Y7</f>
        <v>-</v>
      </c>
      <c r="Z6" s="56" t="str">
        <f t="shared" si="3"/>
        <v>有</v>
      </c>
      <c r="AA6" s="56" t="str">
        <f t="shared" si="3"/>
        <v>無</v>
      </c>
      <c r="AB6" s="59">
        <f t="shared" si="3"/>
        <v>13564</v>
      </c>
      <c r="AC6" s="59">
        <f t="shared" si="3"/>
        <v>14005</v>
      </c>
      <c r="AD6" s="59">
        <f t="shared" si="3"/>
        <v>14227</v>
      </c>
      <c r="AE6" s="59">
        <f t="shared" si="3"/>
        <v>14097</v>
      </c>
      <c r="AF6" s="59">
        <f t="shared" si="3"/>
        <v>14370</v>
      </c>
      <c r="AG6" s="59">
        <f t="shared" si="3"/>
        <v>199595</v>
      </c>
      <c r="AH6" s="59">
        <f t="shared" si="3"/>
        <v>177499</v>
      </c>
      <c r="AI6" s="59">
        <f t="shared" si="3"/>
        <v>175413</v>
      </c>
      <c r="AJ6" s="59">
        <f t="shared" si="3"/>
        <v>168697</v>
      </c>
      <c r="AK6" s="59">
        <f t="shared" si="3"/>
        <v>222392</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79</v>
      </c>
      <c r="V7" s="66">
        <v>2862</v>
      </c>
      <c r="W7" s="66">
        <v>93</v>
      </c>
      <c r="X7" s="66">
        <v>169</v>
      </c>
      <c r="Y7" s="65" t="s">
        <v>99</v>
      </c>
      <c r="Z7" s="64" t="s">
        <v>100</v>
      </c>
      <c r="AA7" s="64" t="s">
        <v>101</v>
      </c>
      <c r="AB7" s="66">
        <v>13564</v>
      </c>
      <c r="AC7" s="66">
        <v>14005</v>
      </c>
      <c r="AD7" s="66">
        <v>14227</v>
      </c>
      <c r="AE7" s="66">
        <v>14097</v>
      </c>
      <c r="AF7" s="66">
        <v>14370</v>
      </c>
      <c r="AG7" s="66">
        <v>199595</v>
      </c>
      <c r="AH7" s="66">
        <v>177499</v>
      </c>
      <c r="AI7" s="66">
        <v>175413</v>
      </c>
      <c r="AJ7" s="66">
        <v>168697</v>
      </c>
      <c r="AK7" s="66">
        <v>222392</v>
      </c>
      <c r="AL7" s="65">
        <v>108.6</v>
      </c>
      <c r="AM7" s="65">
        <v>104.8</v>
      </c>
      <c r="AN7" s="65">
        <v>101</v>
      </c>
      <c r="AO7" s="65">
        <v>103.3</v>
      </c>
      <c r="AP7" s="65">
        <v>101.5</v>
      </c>
      <c r="AQ7" s="65">
        <v>101.1</v>
      </c>
      <c r="AR7" s="65">
        <v>103</v>
      </c>
      <c r="AS7" s="65">
        <v>102.8</v>
      </c>
      <c r="AT7" s="65">
        <v>104.1</v>
      </c>
      <c r="AU7" s="65">
        <v>103.5</v>
      </c>
      <c r="AV7" s="65">
        <v>100</v>
      </c>
      <c r="AW7" s="65">
        <v>96.2</v>
      </c>
      <c r="AX7" s="65">
        <v>95.9</v>
      </c>
      <c r="AY7" s="65">
        <v>91.8</v>
      </c>
      <c r="AZ7" s="65">
        <v>93.6</v>
      </c>
      <c r="BA7" s="65">
        <v>89.5</v>
      </c>
      <c r="BB7" s="65">
        <v>90.9</v>
      </c>
      <c r="BC7" s="65">
        <v>93.5</v>
      </c>
      <c r="BD7" s="65">
        <v>93.3</v>
      </c>
      <c r="BE7" s="65">
        <v>95.5</v>
      </c>
      <c r="BF7" s="65">
        <v>94.2</v>
      </c>
      <c r="BG7" s="65">
        <v>100</v>
      </c>
      <c r="BH7" s="65">
        <v>471</v>
      </c>
      <c r="BI7" s="65">
        <v>565.5</v>
      </c>
      <c r="BJ7" s="65">
        <v>250</v>
      </c>
      <c r="BK7" s="65">
        <v>281.2</v>
      </c>
      <c r="BL7" s="65">
        <v>335.4</v>
      </c>
      <c r="BM7" s="65">
        <v>180.9</v>
      </c>
      <c r="BN7" s="65">
        <v>196.1</v>
      </c>
      <c r="BO7" s="65">
        <v>96.5</v>
      </c>
      <c r="BP7" s="65">
        <v>97.7</v>
      </c>
      <c r="BQ7" s="65">
        <v>100</v>
      </c>
      <c r="BR7" s="65">
        <v>100</v>
      </c>
      <c r="BS7" s="65">
        <v>0</v>
      </c>
      <c r="BT7" s="65">
        <v>0</v>
      </c>
      <c r="BU7" s="65">
        <v>25</v>
      </c>
      <c r="BV7" s="65">
        <v>21.7</v>
      </c>
      <c r="BW7" s="65">
        <v>20.7</v>
      </c>
      <c r="BX7" s="65">
        <v>80.8</v>
      </c>
      <c r="BY7" s="65">
        <v>76.599999999999994</v>
      </c>
      <c r="BZ7" s="65">
        <v>102.5</v>
      </c>
      <c r="CA7" s="65">
        <v>90.4</v>
      </c>
      <c r="CB7" s="65">
        <v>86.1</v>
      </c>
      <c r="CC7" s="65">
        <v>0</v>
      </c>
      <c r="CD7" s="65">
        <v>14.7</v>
      </c>
      <c r="CE7" s="65">
        <v>12.7</v>
      </c>
      <c r="CF7" s="65">
        <v>12.3</v>
      </c>
      <c r="CG7" s="65">
        <v>12</v>
      </c>
      <c r="CH7" s="65">
        <v>15.5</v>
      </c>
      <c r="CI7" s="65">
        <v>19.8</v>
      </c>
      <c r="CJ7" s="65">
        <v>17.7</v>
      </c>
      <c r="CK7" s="65">
        <v>15.7</v>
      </c>
      <c r="CL7" s="65">
        <v>13.6</v>
      </c>
      <c r="CM7" s="65">
        <v>14.6</v>
      </c>
      <c r="CN7" s="65">
        <v>160.9</v>
      </c>
      <c r="CO7" s="65">
        <v>158.19999999999999</v>
      </c>
      <c r="CP7" s="65">
        <v>160.30000000000001</v>
      </c>
      <c r="CQ7" s="65">
        <v>159</v>
      </c>
      <c r="CR7" s="65">
        <v>160.1</v>
      </c>
      <c r="CS7" s="65">
        <v>189.9</v>
      </c>
      <c r="CT7" s="65">
        <v>183</v>
      </c>
      <c r="CU7" s="65">
        <v>181.8</v>
      </c>
      <c r="CV7" s="65">
        <v>177.3</v>
      </c>
      <c r="CW7" s="65">
        <v>180</v>
      </c>
      <c r="CX7" s="65">
        <v>9.1</v>
      </c>
      <c r="CY7" s="65">
        <v>8</v>
      </c>
      <c r="CZ7" s="65">
        <v>7.7</v>
      </c>
      <c r="DA7" s="65">
        <v>7.5</v>
      </c>
      <c r="DB7" s="65">
        <v>9.6999999999999993</v>
      </c>
      <c r="DC7" s="65">
        <v>10.4</v>
      </c>
      <c r="DD7" s="65">
        <v>9.6999999999999993</v>
      </c>
      <c r="DE7" s="65">
        <v>8.6999999999999993</v>
      </c>
      <c r="DF7" s="65">
        <v>7.7</v>
      </c>
      <c r="DG7" s="65">
        <v>8.1</v>
      </c>
      <c r="DH7" s="65">
        <v>12.9</v>
      </c>
      <c r="DI7" s="65">
        <v>12.1</v>
      </c>
      <c r="DJ7" s="65">
        <v>12.4</v>
      </c>
      <c r="DK7" s="65">
        <v>15.6</v>
      </c>
      <c r="DL7" s="65">
        <v>19.7</v>
      </c>
      <c r="DM7" s="65">
        <v>45.3</v>
      </c>
      <c r="DN7" s="65">
        <v>37.5</v>
      </c>
      <c r="DO7" s="65">
        <v>30.9</v>
      </c>
      <c r="DP7" s="65">
        <v>27</v>
      </c>
      <c r="DQ7" s="65">
        <v>22.5</v>
      </c>
      <c r="DR7" s="65">
        <v>70</v>
      </c>
      <c r="DS7" s="65">
        <v>69.599999999999994</v>
      </c>
      <c r="DT7" s="65">
        <v>84.2</v>
      </c>
      <c r="DU7" s="65">
        <v>82.3</v>
      </c>
      <c r="DV7" s="65">
        <v>82</v>
      </c>
      <c r="DW7" s="65">
        <v>68.400000000000006</v>
      </c>
      <c r="DX7" s="65">
        <v>69.7</v>
      </c>
      <c r="DY7" s="65">
        <v>79.3</v>
      </c>
      <c r="DZ7" s="65">
        <v>78.900000000000006</v>
      </c>
      <c r="EA7" s="65">
        <v>78.400000000000006</v>
      </c>
      <c r="EB7" s="67">
        <v>673.91</v>
      </c>
      <c r="EC7" s="67">
        <v>666.5</v>
      </c>
      <c r="ED7" s="67">
        <v>664.57</v>
      </c>
      <c r="EE7" s="67">
        <v>706.59</v>
      </c>
      <c r="EF7" s="67">
        <v>737.8</v>
      </c>
      <c r="EG7" s="67">
        <v>467.41</v>
      </c>
      <c r="EH7" s="67">
        <v>488.26</v>
      </c>
      <c r="EI7" s="67">
        <v>486.02</v>
      </c>
      <c r="EJ7" s="67">
        <v>495.21</v>
      </c>
      <c r="EK7" s="67">
        <v>513.91999999999996</v>
      </c>
      <c r="EL7" s="67">
        <v>682.3</v>
      </c>
      <c r="EM7" s="67">
        <v>689.89</v>
      </c>
      <c r="EN7" s="67">
        <v>715.94</v>
      </c>
      <c r="EO7" s="67">
        <v>743.45</v>
      </c>
      <c r="EP7" s="67">
        <v>805.69</v>
      </c>
      <c r="EQ7" s="67">
        <v>481.76</v>
      </c>
      <c r="ER7" s="67">
        <v>481.63</v>
      </c>
      <c r="ES7" s="67">
        <v>482.53</v>
      </c>
      <c r="ET7" s="67">
        <v>483.53</v>
      </c>
      <c r="EU7" s="67">
        <v>498.33</v>
      </c>
      <c r="EV7" s="67">
        <v>518.04</v>
      </c>
      <c r="EW7" s="67">
        <v>521.54999999999995</v>
      </c>
      <c r="EX7" s="67">
        <v>547.34</v>
      </c>
      <c r="EY7" s="67">
        <v>585.11</v>
      </c>
      <c r="EZ7" s="67">
        <v>640.86</v>
      </c>
      <c r="FA7" s="67">
        <v>255.99</v>
      </c>
      <c r="FB7" s="67">
        <v>255.16</v>
      </c>
      <c r="FC7" s="67">
        <v>258.69</v>
      </c>
      <c r="FD7" s="67">
        <v>263.58</v>
      </c>
      <c r="FE7" s="67">
        <v>270.51</v>
      </c>
      <c r="FF7" s="65">
        <v>20.5</v>
      </c>
      <c r="FG7" s="65">
        <v>20.399999999999999</v>
      </c>
      <c r="FH7" s="65">
        <v>20.7</v>
      </c>
      <c r="FI7" s="65">
        <v>20.8</v>
      </c>
      <c r="FJ7" s="65">
        <v>22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96.2</v>
      </c>
      <c r="AW11" s="76">
        <f>AX7</f>
        <v>95.9</v>
      </c>
      <c r="AX11" s="76">
        <f>AY7</f>
        <v>91.8</v>
      </c>
      <c r="AY11" s="76">
        <f>AZ7</f>
        <v>93.6</v>
      </c>
      <c r="AZ11" s="76">
        <f>BA7</f>
        <v>89.5</v>
      </c>
      <c r="BA11" s="72"/>
      <c r="BB11" s="73"/>
      <c r="BC11" s="72"/>
      <c r="BD11" s="72"/>
      <c r="BE11" s="72"/>
      <c r="BF11" s="75" t="s">
        <v>109</v>
      </c>
      <c r="BG11" s="76">
        <f>BH7</f>
        <v>471</v>
      </c>
      <c r="BH11" s="76">
        <f>BI7</f>
        <v>565.5</v>
      </c>
      <c r="BI11" s="76">
        <f>BJ7</f>
        <v>250</v>
      </c>
      <c r="BJ11" s="76">
        <f>BK7</f>
        <v>281.2</v>
      </c>
      <c r="BK11" s="76">
        <f>BL7</f>
        <v>335.4</v>
      </c>
      <c r="BL11" s="72"/>
      <c r="BM11" s="72"/>
      <c r="BN11" s="72"/>
      <c r="BO11" s="72"/>
      <c r="BP11" s="72"/>
      <c r="BQ11" s="75" t="s">
        <v>109</v>
      </c>
      <c r="BR11" s="76">
        <f>BS7</f>
        <v>0</v>
      </c>
      <c r="BS11" s="76">
        <f>BT7</f>
        <v>0</v>
      </c>
      <c r="BT11" s="76">
        <f>BU7</f>
        <v>25</v>
      </c>
      <c r="BU11" s="76">
        <f>BV7</f>
        <v>21.7</v>
      </c>
      <c r="BV11" s="76">
        <f>BW7</f>
        <v>20.7</v>
      </c>
      <c r="BW11" s="72"/>
      <c r="BX11" s="72"/>
      <c r="BY11" s="72"/>
      <c r="BZ11" s="72"/>
      <c r="CA11" s="72"/>
      <c r="CB11" s="75" t="s">
        <v>110</v>
      </c>
      <c r="CC11" s="76">
        <f>CD7</f>
        <v>14.7</v>
      </c>
      <c r="CD11" s="76">
        <f>CE7</f>
        <v>12.7</v>
      </c>
      <c r="CE11" s="76">
        <f>CF7</f>
        <v>12.3</v>
      </c>
      <c r="CF11" s="76">
        <f>CG7</f>
        <v>12</v>
      </c>
      <c r="CG11" s="76">
        <f>CH7</f>
        <v>15.5</v>
      </c>
      <c r="CH11" s="72"/>
      <c r="CI11" s="72"/>
      <c r="CJ11" s="72"/>
      <c r="CK11" s="72"/>
      <c r="CL11" s="72"/>
      <c r="CM11" s="72"/>
      <c r="CN11" s="72"/>
      <c r="CO11" s="72"/>
      <c r="CP11" s="72"/>
      <c r="CQ11" s="72"/>
      <c r="CR11" s="72"/>
      <c r="CS11" s="72"/>
      <c r="CT11" s="72"/>
      <c r="CU11" s="72"/>
      <c r="CV11" s="75" t="s">
        <v>111</v>
      </c>
      <c r="CW11" s="76">
        <f>CX7</f>
        <v>9.1</v>
      </c>
      <c r="CX11" s="76">
        <f>CY7</f>
        <v>8</v>
      </c>
      <c r="CY11" s="76">
        <f>CZ7</f>
        <v>7.7</v>
      </c>
      <c r="CZ11" s="76">
        <f>DA7</f>
        <v>7.5</v>
      </c>
      <c r="DA11" s="76">
        <f>DB7</f>
        <v>9.6999999999999993</v>
      </c>
      <c r="DB11" s="72"/>
      <c r="DC11" s="72"/>
      <c r="DD11" s="72"/>
      <c r="DE11" s="72"/>
      <c r="DF11" s="75" t="s">
        <v>109</v>
      </c>
      <c r="DG11" s="76">
        <f>DH7</f>
        <v>12.9</v>
      </c>
      <c r="DH11" s="76">
        <f>DI7</f>
        <v>12.1</v>
      </c>
      <c r="DI11" s="76">
        <f>DJ7</f>
        <v>12.4</v>
      </c>
      <c r="DJ11" s="76">
        <f>DK7</f>
        <v>15.6</v>
      </c>
      <c r="DK11" s="76">
        <f>DL7</f>
        <v>19.7</v>
      </c>
      <c r="DL11" s="72"/>
      <c r="DM11" s="72"/>
      <c r="DN11" s="72"/>
      <c r="DO11" s="72"/>
      <c r="DP11" s="75" t="s">
        <v>111</v>
      </c>
      <c r="DQ11" s="76">
        <f>DR7</f>
        <v>70</v>
      </c>
      <c r="DR11" s="76">
        <f>DS7</f>
        <v>69.599999999999994</v>
      </c>
      <c r="DS11" s="76">
        <f>DT7</f>
        <v>84.2</v>
      </c>
      <c r="DT11" s="76">
        <f>DU7</f>
        <v>82.3</v>
      </c>
      <c r="DU11" s="76">
        <f>DV7</f>
        <v>82</v>
      </c>
      <c r="DV11" s="72"/>
      <c r="DW11" s="72"/>
      <c r="DX11" s="72"/>
      <c r="DY11" s="72"/>
      <c r="DZ11" s="75" t="s">
        <v>109</v>
      </c>
      <c r="EA11" s="77">
        <f>EB7</f>
        <v>673.91</v>
      </c>
      <c r="EB11" s="77">
        <f>EC7</f>
        <v>666.5</v>
      </c>
      <c r="EC11" s="77">
        <f>ED7</f>
        <v>664.57</v>
      </c>
      <c r="ED11" s="77">
        <f>EE7</f>
        <v>706.59</v>
      </c>
      <c r="EE11" s="77">
        <f>EF7</f>
        <v>737.8</v>
      </c>
      <c r="EF11" s="72"/>
      <c r="EG11" s="72"/>
      <c r="EH11" s="72"/>
      <c r="EI11" s="72"/>
      <c r="EJ11" s="75" t="s">
        <v>109</v>
      </c>
      <c r="EK11" s="77">
        <f>EL7</f>
        <v>682.3</v>
      </c>
      <c r="EL11" s="77">
        <f>EM7</f>
        <v>689.89</v>
      </c>
      <c r="EM11" s="77">
        <f>EN7</f>
        <v>715.94</v>
      </c>
      <c r="EN11" s="77">
        <f>EO7</f>
        <v>743.45</v>
      </c>
      <c r="EO11" s="77">
        <f>EP7</f>
        <v>805.69</v>
      </c>
      <c r="EP11" s="72"/>
      <c r="EQ11" s="72"/>
      <c r="ER11" s="72"/>
      <c r="ES11" s="72"/>
      <c r="ET11" s="75" t="s">
        <v>109</v>
      </c>
      <c r="EU11" s="77">
        <f>EV7</f>
        <v>518.04</v>
      </c>
      <c r="EV11" s="77">
        <f>EW7</f>
        <v>521.54999999999995</v>
      </c>
      <c r="EW11" s="77">
        <f>EX7</f>
        <v>547.34</v>
      </c>
      <c r="EX11" s="77">
        <f>EY7</f>
        <v>585.11</v>
      </c>
      <c r="EY11" s="77">
        <f>EZ7</f>
        <v>640.86</v>
      </c>
      <c r="EZ11" s="72"/>
      <c r="FA11" s="72"/>
      <c r="FB11" s="72"/>
      <c r="FC11" s="72"/>
      <c r="FD11" s="75" t="s">
        <v>109</v>
      </c>
      <c r="FE11" s="76">
        <f>FF7</f>
        <v>20.5</v>
      </c>
      <c r="FF11" s="76">
        <f>FG7</f>
        <v>20.399999999999999</v>
      </c>
      <c r="FG11" s="76">
        <f>FH7</f>
        <v>20.7</v>
      </c>
      <c r="FH11" s="76">
        <f>FI7</f>
        <v>20.8</v>
      </c>
      <c r="FI11" s="76">
        <f>FJ7</f>
        <v>22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111</v>
      </c>
      <c r="AK12" s="76">
        <f>AL7</f>
        <v>108.6</v>
      </c>
      <c r="AL12" s="76">
        <f>AM7</f>
        <v>104.8</v>
      </c>
      <c r="AM12" s="76">
        <f>AN7</f>
        <v>101</v>
      </c>
      <c r="AN12" s="76">
        <f>AO7</f>
        <v>103.3</v>
      </c>
      <c r="AO12" s="76">
        <f>AP7</f>
        <v>101.5</v>
      </c>
      <c r="AP12" s="72"/>
      <c r="AQ12" s="72"/>
      <c r="AR12" s="72"/>
      <c r="AS12" s="72"/>
      <c r="AT12" s="72"/>
      <c r="AU12" s="75" t="s">
        <v>112</v>
      </c>
      <c r="AV12" s="76">
        <f>BB7</f>
        <v>90.9</v>
      </c>
      <c r="AW12" s="76">
        <f>BC7</f>
        <v>93.5</v>
      </c>
      <c r="AX12" s="76">
        <f>BD7</f>
        <v>93.3</v>
      </c>
      <c r="AY12" s="76">
        <f>BE7</f>
        <v>95.5</v>
      </c>
      <c r="AZ12" s="76">
        <f>BF7</f>
        <v>94.2</v>
      </c>
      <c r="BA12" s="72"/>
      <c r="BB12" s="73"/>
      <c r="BC12" s="72"/>
      <c r="BD12" s="72"/>
      <c r="BE12" s="72"/>
      <c r="BF12" s="75" t="s">
        <v>112</v>
      </c>
      <c r="BG12" s="76">
        <f>BM7</f>
        <v>180.9</v>
      </c>
      <c r="BH12" s="76">
        <f>BN7</f>
        <v>196.1</v>
      </c>
      <c r="BI12" s="76">
        <f>BO7</f>
        <v>96.5</v>
      </c>
      <c r="BJ12" s="76">
        <f>BP7</f>
        <v>97.7</v>
      </c>
      <c r="BK12" s="76">
        <f>BQ7</f>
        <v>100</v>
      </c>
      <c r="BL12" s="72"/>
      <c r="BM12" s="72"/>
      <c r="BN12" s="72"/>
      <c r="BO12" s="72"/>
      <c r="BP12" s="72"/>
      <c r="BQ12" s="75" t="s">
        <v>112</v>
      </c>
      <c r="BR12" s="76">
        <f>BX7</f>
        <v>80.8</v>
      </c>
      <c r="BS12" s="76">
        <f>BY7</f>
        <v>76.599999999999994</v>
      </c>
      <c r="BT12" s="76">
        <f>BZ7</f>
        <v>102.5</v>
      </c>
      <c r="BU12" s="76">
        <f>CA7</f>
        <v>90.4</v>
      </c>
      <c r="BV12" s="76">
        <f>CB7</f>
        <v>86.1</v>
      </c>
      <c r="BW12" s="72"/>
      <c r="BX12" s="72"/>
      <c r="BY12" s="72"/>
      <c r="BZ12" s="72"/>
      <c r="CA12" s="72"/>
      <c r="CB12" s="75" t="s">
        <v>113</v>
      </c>
      <c r="CC12" s="76">
        <f>CN7</f>
        <v>160.9</v>
      </c>
      <c r="CD12" s="76">
        <f>CO7</f>
        <v>158.19999999999999</v>
      </c>
      <c r="CE12" s="76">
        <f>CP7</f>
        <v>160.30000000000001</v>
      </c>
      <c r="CF12" s="76">
        <f>CQ7</f>
        <v>159</v>
      </c>
      <c r="CG12" s="76">
        <f>CR7</f>
        <v>160.1</v>
      </c>
      <c r="CH12" s="72"/>
      <c r="CI12" s="72"/>
      <c r="CJ12" s="72"/>
      <c r="CK12" s="72"/>
      <c r="CL12" s="72"/>
      <c r="CM12" s="72"/>
      <c r="CN12" s="72"/>
      <c r="CO12" s="72"/>
      <c r="CP12" s="72"/>
      <c r="CQ12" s="72"/>
      <c r="CR12" s="72"/>
      <c r="CS12" s="72"/>
      <c r="CT12" s="72"/>
      <c r="CU12" s="72"/>
      <c r="CV12" s="75" t="s">
        <v>112</v>
      </c>
      <c r="CW12" s="76">
        <f>DC7</f>
        <v>10.4</v>
      </c>
      <c r="CX12" s="76">
        <f>DD7</f>
        <v>9.6999999999999993</v>
      </c>
      <c r="CY12" s="76">
        <f>DE7</f>
        <v>8.6999999999999993</v>
      </c>
      <c r="CZ12" s="76">
        <f>DF7</f>
        <v>7.7</v>
      </c>
      <c r="DA12" s="76">
        <f>DG7</f>
        <v>8.1</v>
      </c>
      <c r="DB12" s="72"/>
      <c r="DC12" s="72"/>
      <c r="DD12" s="72"/>
      <c r="DE12" s="72"/>
      <c r="DF12" s="75" t="s">
        <v>112</v>
      </c>
      <c r="DG12" s="76">
        <f>DM7</f>
        <v>45.3</v>
      </c>
      <c r="DH12" s="76">
        <f>DN7</f>
        <v>37.5</v>
      </c>
      <c r="DI12" s="76">
        <f>DO7</f>
        <v>30.9</v>
      </c>
      <c r="DJ12" s="76">
        <f>DP7</f>
        <v>27</v>
      </c>
      <c r="DK12" s="76">
        <f>DQ7</f>
        <v>22.5</v>
      </c>
      <c r="DL12" s="72"/>
      <c r="DM12" s="72"/>
      <c r="DN12" s="72"/>
      <c r="DO12" s="72"/>
      <c r="DP12" s="75" t="s">
        <v>112</v>
      </c>
      <c r="DQ12" s="76">
        <f>DW7</f>
        <v>68.400000000000006</v>
      </c>
      <c r="DR12" s="76">
        <f>DX7</f>
        <v>69.7</v>
      </c>
      <c r="DS12" s="76">
        <f>DY7</f>
        <v>79.3</v>
      </c>
      <c r="DT12" s="76">
        <f>DZ7</f>
        <v>78.900000000000006</v>
      </c>
      <c r="DU12" s="76">
        <f>EA7</f>
        <v>78.400000000000006</v>
      </c>
      <c r="DV12" s="72"/>
      <c r="DW12" s="72"/>
      <c r="DX12" s="72"/>
      <c r="DY12" s="72"/>
      <c r="DZ12" s="75" t="s">
        <v>112</v>
      </c>
      <c r="EA12" s="77">
        <f>EG7</f>
        <v>467.41</v>
      </c>
      <c r="EB12" s="77">
        <f>EH7</f>
        <v>488.26</v>
      </c>
      <c r="EC12" s="77">
        <f>EI7</f>
        <v>486.02</v>
      </c>
      <c r="ED12" s="77">
        <f>EJ7</f>
        <v>495.21</v>
      </c>
      <c r="EE12" s="77">
        <f>EK7</f>
        <v>513.91999999999996</v>
      </c>
      <c r="EF12" s="72"/>
      <c r="EG12" s="72"/>
      <c r="EH12" s="72"/>
      <c r="EI12" s="72"/>
      <c r="EJ12" s="75" t="s">
        <v>114</v>
      </c>
      <c r="EK12" s="77">
        <f>EQ7</f>
        <v>481.76</v>
      </c>
      <c r="EL12" s="77">
        <f>ER7</f>
        <v>481.63</v>
      </c>
      <c r="EM12" s="77">
        <f>ES7</f>
        <v>482.53</v>
      </c>
      <c r="EN12" s="77">
        <f>ET7</f>
        <v>483.53</v>
      </c>
      <c r="EO12" s="77">
        <f>EU7</f>
        <v>498.33</v>
      </c>
      <c r="EP12" s="72"/>
      <c r="EQ12" s="72"/>
      <c r="ER12" s="72"/>
      <c r="ES12" s="72"/>
      <c r="ET12" s="75" t="s">
        <v>114</v>
      </c>
      <c r="EU12" s="77">
        <f>FA7</f>
        <v>255.99</v>
      </c>
      <c r="EV12" s="77">
        <f>FB7</f>
        <v>255.16</v>
      </c>
      <c r="EW12" s="77">
        <f>FC7</f>
        <v>258.69</v>
      </c>
      <c r="EX12" s="77">
        <f>FD7</f>
        <v>263.58</v>
      </c>
      <c r="EY12" s="77">
        <f>FE7</f>
        <v>270.51</v>
      </c>
      <c r="EZ12" s="72"/>
      <c r="FA12" s="72"/>
      <c r="FB12" s="72"/>
      <c r="FC12" s="72"/>
      <c r="FD12" s="75" t="s">
        <v>112</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116</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117</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118</v>
      </c>
      <c r="AV15" s="70"/>
      <c r="AW15" s="70"/>
      <c r="AX15" s="70"/>
      <c r="AY15" s="70"/>
      <c r="AZ15" s="70"/>
      <c r="BA15" s="2"/>
      <c r="BB15" s="68"/>
      <c r="BC15" s="2"/>
      <c r="BD15" s="2"/>
      <c r="BE15" s="2"/>
      <c r="BF15" s="68" t="s">
        <v>118</v>
      </c>
      <c r="BG15" s="70"/>
      <c r="BH15" s="70"/>
      <c r="BI15" s="70"/>
      <c r="BJ15" s="70"/>
      <c r="BK15" s="70"/>
      <c r="BL15" s="2"/>
      <c r="BM15" s="2"/>
      <c r="BN15" s="2"/>
      <c r="BO15" s="2"/>
      <c r="BP15" s="2"/>
      <c r="BQ15" s="68" t="s">
        <v>118</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118</v>
      </c>
      <c r="CW15" s="70"/>
      <c r="CX15" s="70"/>
      <c r="CY15" s="70"/>
      <c r="CZ15" s="70"/>
      <c r="DA15" s="70"/>
      <c r="DB15" s="2"/>
      <c r="DC15" s="2"/>
      <c r="DD15" s="2"/>
      <c r="DE15" s="2"/>
      <c r="DF15" s="68" t="s">
        <v>118</v>
      </c>
      <c r="DG15" s="70"/>
      <c r="DH15" s="70"/>
      <c r="DI15" s="70"/>
      <c r="DJ15" s="70"/>
      <c r="DK15" s="70"/>
      <c r="DL15" s="2"/>
      <c r="DM15" s="2"/>
      <c r="DN15" s="2"/>
      <c r="DO15" s="2"/>
      <c r="DP15" s="68" t="s">
        <v>118</v>
      </c>
      <c r="DQ15" s="70"/>
      <c r="DR15" s="70"/>
      <c r="DS15" s="70"/>
      <c r="DT15" s="70"/>
      <c r="DU15" s="70"/>
      <c r="DV15" s="2"/>
      <c r="DW15" s="2"/>
      <c r="DX15" s="2"/>
      <c r="DY15" s="2"/>
      <c r="DZ15" s="68" t="s">
        <v>118</v>
      </c>
      <c r="EA15" s="70"/>
      <c r="EB15" s="70"/>
      <c r="EC15" s="70"/>
      <c r="ED15" s="70"/>
      <c r="EE15" s="70"/>
      <c r="EF15" s="2"/>
      <c r="EG15" s="2"/>
      <c r="EH15" s="2"/>
      <c r="EI15" s="2"/>
      <c r="EJ15" s="68" t="s">
        <v>118</v>
      </c>
      <c r="EK15" s="70"/>
      <c r="EL15" s="70"/>
      <c r="EM15" s="70"/>
      <c r="EN15" s="70"/>
      <c r="EO15" s="70"/>
      <c r="EP15" s="2"/>
      <c r="EQ15" s="2"/>
      <c r="ER15" s="2"/>
      <c r="ES15" s="2"/>
      <c r="ET15" s="68" t="s">
        <v>118</v>
      </c>
      <c r="EU15" s="70"/>
      <c r="EV15" s="70"/>
      <c r="EW15" s="70"/>
      <c r="EX15" s="70"/>
      <c r="EY15" s="70"/>
      <c r="EZ15" s="2"/>
      <c r="FA15" s="2"/>
      <c r="FB15" s="2"/>
      <c r="FC15" s="2"/>
      <c r="FD15" s="68" t="s">
        <v>118</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118</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118</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96.2</v>
      </c>
      <c r="AW17" s="80">
        <f>IF(AX7="-",NA(),AX7)</f>
        <v>95.9</v>
      </c>
      <c r="AX17" s="80">
        <f>IF(AY7="-",NA(),AY7)</f>
        <v>91.8</v>
      </c>
      <c r="AY17" s="80">
        <f>IF(AZ7="-",NA(),AZ7)</f>
        <v>93.6</v>
      </c>
      <c r="AZ17" s="80">
        <f>IF(BA7="-",NA(),BA7)</f>
        <v>89.5</v>
      </c>
      <c r="BA17" s="2"/>
      <c r="BB17" s="68"/>
      <c r="BC17" s="2"/>
      <c r="BD17" s="2"/>
      <c r="BE17" s="2"/>
      <c r="BF17" s="79" t="s">
        <v>109</v>
      </c>
      <c r="BG17" s="80">
        <f>IF(BH7="-",NA(),BH7)</f>
        <v>471</v>
      </c>
      <c r="BH17" s="80">
        <f>IF(BI7="-",NA(),BI7)</f>
        <v>565.5</v>
      </c>
      <c r="BI17" s="80">
        <f>IF(BJ7="-",NA(),BJ7)</f>
        <v>250</v>
      </c>
      <c r="BJ17" s="80">
        <f>IF(BK7="-",NA(),BK7)</f>
        <v>281.2</v>
      </c>
      <c r="BK17" s="80">
        <f>IF(BL7="-",NA(),BL7)</f>
        <v>335.4</v>
      </c>
      <c r="BL17" s="2"/>
      <c r="BM17" s="2"/>
      <c r="BN17" s="2"/>
      <c r="BO17" s="2"/>
      <c r="BP17" s="2"/>
      <c r="BQ17" s="79" t="s">
        <v>109</v>
      </c>
      <c r="BR17" s="80">
        <f>IF(BS7="-",NA(),BS7)</f>
        <v>0</v>
      </c>
      <c r="BS17" s="80">
        <f>IF(BT7="-",NA(),BT7)</f>
        <v>0</v>
      </c>
      <c r="BT17" s="80">
        <f>IF(BU7="-",NA(),BU7)</f>
        <v>25</v>
      </c>
      <c r="BU17" s="80">
        <f>IF(BV7="-",NA(),BV7)</f>
        <v>21.7</v>
      </c>
      <c r="BV17" s="80">
        <f>IF(BW7="-",NA(),BW7)</f>
        <v>20.7</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109</v>
      </c>
      <c r="CW17" s="80">
        <f>IF(CX7="-",NA(),CX7)</f>
        <v>9.1</v>
      </c>
      <c r="CX17" s="80">
        <f>IF(CY7="-",NA(),CY7)</f>
        <v>8</v>
      </c>
      <c r="CY17" s="80">
        <f>IF(CZ7="-",NA(),CZ7)</f>
        <v>7.7</v>
      </c>
      <c r="CZ17" s="80">
        <f>IF(DA7="-",NA(),DA7)</f>
        <v>7.5</v>
      </c>
      <c r="DA17" s="80">
        <f>IF(DB7="-",NA(),DB7)</f>
        <v>9.6999999999999993</v>
      </c>
      <c r="DB17" s="2"/>
      <c r="DC17" s="2"/>
      <c r="DD17" s="2"/>
      <c r="DE17" s="2"/>
      <c r="DF17" s="79" t="s">
        <v>109</v>
      </c>
      <c r="DG17" s="80">
        <f>IF(DH7="-",NA(),DH7)</f>
        <v>12.9</v>
      </c>
      <c r="DH17" s="80">
        <f>IF(DI7="-",NA(),DI7)</f>
        <v>12.1</v>
      </c>
      <c r="DI17" s="80">
        <f>IF(DJ7="-",NA(),DJ7)</f>
        <v>12.4</v>
      </c>
      <c r="DJ17" s="80">
        <f>IF(DK7="-",NA(),DK7)</f>
        <v>15.6</v>
      </c>
      <c r="DK17" s="80">
        <f>IF(DL7="-",NA(),DL7)</f>
        <v>19.7</v>
      </c>
      <c r="DL17" s="2"/>
      <c r="DM17" s="2"/>
      <c r="DN17" s="2"/>
      <c r="DO17" s="2"/>
      <c r="DP17" s="79" t="s">
        <v>109</v>
      </c>
      <c r="DQ17" s="80">
        <f>IF(DR7="-",NA(),DR7)</f>
        <v>70</v>
      </c>
      <c r="DR17" s="80">
        <f>IF(DS7="-",NA(),DS7)</f>
        <v>69.599999999999994</v>
      </c>
      <c r="DS17" s="80">
        <f>IF(DT7="-",NA(),DT7)</f>
        <v>84.2</v>
      </c>
      <c r="DT17" s="80">
        <f>IF(DU7="-",NA(),DU7)</f>
        <v>82.3</v>
      </c>
      <c r="DU17" s="80">
        <f>IF(DV7="-",NA(),DV7)</f>
        <v>82</v>
      </c>
      <c r="DV17" s="2"/>
      <c r="DW17" s="2"/>
      <c r="DX17" s="2"/>
      <c r="DY17" s="2"/>
      <c r="DZ17" s="79" t="s">
        <v>109</v>
      </c>
      <c r="EA17" s="81">
        <f>IF(EB7="-",NA(),EB7)</f>
        <v>673.91</v>
      </c>
      <c r="EB17" s="81">
        <f>IF(EC7="-",NA(),EC7)</f>
        <v>666.5</v>
      </c>
      <c r="EC17" s="81">
        <f>IF(ED7="-",NA(),ED7)</f>
        <v>664.57</v>
      </c>
      <c r="ED17" s="81">
        <f>IF(EE7="-",NA(),EE7)</f>
        <v>706.59</v>
      </c>
      <c r="EE17" s="81">
        <f>IF(EF7="-",NA(),EF7)</f>
        <v>737.8</v>
      </c>
      <c r="EF17" s="2"/>
      <c r="EG17" s="2"/>
      <c r="EH17" s="2"/>
      <c r="EI17" s="2"/>
      <c r="EJ17" s="79" t="s">
        <v>109</v>
      </c>
      <c r="EK17" s="81">
        <f>IF(EL7="-",NA(),EL7)</f>
        <v>682.3</v>
      </c>
      <c r="EL17" s="81">
        <f>IF(EM7="-",NA(),EM7)</f>
        <v>689.89</v>
      </c>
      <c r="EM17" s="81">
        <f>IF(EN7="-",NA(),EN7)</f>
        <v>715.94</v>
      </c>
      <c r="EN17" s="81">
        <f>IF(EO7="-",NA(),EO7)</f>
        <v>743.45</v>
      </c>
      <c r="EO17" s="81">
        <f>IF(EP7="-",NA(),EP7)</f>
        <v>805.69</v>
      </c>
      <c r="EP17" s="2"/>
      <c r="EQ17" s="2"/>
      <c r="ER17" s="2"/>
      <c r="ES17" s="2"/>
      <c r="ET17" s="79" t="s">
        <v>109</v>
      </c>
      <c r="EU17" s="81">
        <f>IF(EV7="-",NA(),EV7)</f>
        <v>518.04</v>
      </c>
      <c r="EV17" s="81">
        <f>IF(EW7="-",NA(),EW7)</f>
        <v>521.54999999999995</v>
      </c>
      <c r="EW17" s="81">
        <f>IF(EX7="-",NA(),EX7)</f>
        <v>547.34</v>
      </c>
      <c r="EX17" s="81">
        <f>IF(EY7="-",NA(),EY7)</f>
        <v>585.11</v>
      </c>
      <c r="EY17" s="81">
        <f>IF(EZ7="-",NA(),EZ7)</f>
        <v>640.86</v>
      </c>
      <c r="EZ17" s="2"/>
      <c r="FA17" s="2"/>
      <c r="FB17" s="2"/>
      <c r="FC17" s="2"/>
      <c r="FD17" s="79" t="s">
        <v>109</v>
      </c>
      <c r="FE17" s="80">
        <f>IF(FF7="-",NA(),FF7)</f>
        <v>20.5</v>
      </c>
      <c r="FF17" s="80">
        <f>IF(FG7="-",NA(),FG7)</f>
        <v>20.399999999999999</v>
      </c>
      <c r="FG17" s="80">
        <f>IF(FH7="-",NA(),FH7)</f>
        <v>20.7</v>
      </c>
      <c r="FH17" s="80">
        <f>IF(FI7="-",NA(),FI7)</f>
        <v>20.8</v>
      </c>
      <c r="FI17" s="80">
        <f>IF(FJ7="-",NA(),FJ7)</f>
        <v>22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109</v>
      </c>
      <c r="AK18" s="80">
        <f>IF(AL7="-",NA(),AL7)</f>
        <v>108.6</v>
      </c>
      <c r="AL18" s="80">
        <f>IF(AM7="-",NA(),AM7)</f>
        <v>104.8</v>
      </c>
      <c r="AM18" s="80">
        <f>IF(AN7="-",NA(),AN7)</f>
        <v>101</v>
      </c>
      <c r="AN18" s="80">
        <f>IF(AO7="-",NA(),AO7)</f>
        <v>103.3</v>
      </c>
      <c r="AO18" s="80">
        <f>IF(AP7="-",NA(),AP7)</f>
        <v>101.5</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110</v>
      </c>
      <c r="CC18" s="80">
        <f>IF(CC11="-",NA(),CC11)</f>
        <v>14.7</v>
      </c>
      <c r="CD18" s="80">
        <f t="shared" ref="CD18:CG18" si="4">IF(CD11="-",NA(),CD11)</f>
        <v>12.7</v>
      </c>
      <c r="CE18" s="80">
        <f t="shared" si="4"/>
        <v>12.3</v>
      </c>
      <c r="CF18" s="80">
        <f t="shared" si="4"/>
        <v>12</v>
      </c>
      <c r="CG18" s="80">
        <f t="shared" si="4"/>
        <v>15.5</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467.41</v>
      </c>
      <c r="EB18" s="81">
        <f>IF(EH7="-",NA(),EH7)</f>
        <v>488.26</v>
      </c>
      <c r="EC18" s="81">
        <f>IF(EI7="-",NA(),EI7)</f>
        <v>486.02</v>
      </c>
      <c r="ED18" s="81">
        <f>IF(EJ7="-",NA(),EJ7)</f>
        <v>495.21</v>
      </c>
      <c r="EE18" s="81">
        <f>IF(EK7="-",NA(),EK7)</f>
        <v>513.91999999999996</v>
      </c>
      <c r="EF18" s="2"/>
      <c r="EG18" s="2"/>
      <c r="EH18" s="2"/>
      <c r="EI18" s="2"/>
      <c r="EJ18" s="79" t="s">
        <v>114</v>
      </c>
      <c r="EK18" s="81">
        <f>IF(EQ7="-",NA(),EQ7)</f>
        <v>481.76</v>
      </c>
      <c r="EL18" s="81">
        <f>IF(ER7="-",NA(),ER7)</f>
        <v>481.63</v>
      </c>
      <c r="EM18" s="81">
        <f>IF(ES7="-",NA(),ES7)</f>
        <v>482.53</v>
      </c>
      <c r="EN18" s="81">
        <f>IF(ET7="-",NA(),ET7)</f>
        <v>483.53</v>
      </c>
      <c r="EO18" s="81">
        <f>IF(EU7="-",NA(),EU7)</f>
        <v>498.33</v>
      </c>
      <c r="EP18" s="2"/>
      <c r="EQ18" s="2"/>
      <c r="ER18" s="2"/>
      <c r="ES18" s="2"/>
      <c r="ET18" s="79" t="s">
        <v>114</v>
      </c>
      <c r="EU18" s="81">
        <f>IF(FA7="-",NA(),FA7)</f>
        <v>255.99</v>
      </c>
      <c r="EV18" s="81">
        <f>IF(FB7="-",NA(),FB7)</f>
        <v>255.16</v>
      </c>
      <c r="EW18" s="81">
        <f>IF(FC7="-",NA(),FC7)</f>
        <v>258.69</v>
      </c>
      <c r="EX18" s="81">
        <f>IF(FD7="-",NA(),FD7)</f>
        <v>263.58</v>
      </c>
      <c r="EY18" s="81">
        <f>IF(FE7="-",NA(),FE7)</f>
        <v>270.51</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119</v>
      </c>
      <c r="AV19" s="83">
        <f>$BG$7</f>
        <v>100</v>
      </c>
      <c r="AW19" s="83">
        <f>$BG$7</f>
        <v>100</v>
      </c>
      <c r="AX19" s="83">
        <f>$BG$7</f>
        <v>100</v>
      </c>
      <c r="AY19" s="83">
        <f>$BG$7</f>
        <v>100</v>
      </c>
      <c r="AZ19" s="83">
        <f>$BG$7</f>
        <v>100</v>
      </c>
      <c r="BA19" s="2"/>
      <c r="BB19" s="2"/>
      <c r="BC19" s="2"/>
      <c r="BD19" s="2"/>
      <c r="BE19" s="2"/>
      <c r="BF19" s="79" t="s">
        <v>119</v>
      </c>
      <c r="BG19" s="83">
        <f>$BR$7</f>
        <v>100</v>
      </c>
      <c r="BH19" s="83">
        <f>$BR$7</f>
        <v>100</v>
      </c>
      <c r="BI19" s="83">
        <f>$BR$7</f>
        <v>100</v>
      </c>
      <c r="BJ19" s="83">
        <f>$BR$7</f>
        <v>100</v>
      </c>
      <c r="BK19" s="83">
        <f>$BR$7</f>
        <v>100</v>
      </c>
      <c r="BL19" s="2"/>
      <c r="BM19" s="2"/>
      <c r="BN19" s="2"/>
      <c r="BO19" s="2"/>
      <c r="BP19" s="2"/>
      <c r="BQ19" s="79" t="s">
        <v>119</v>
      </c>
      <c r="BR19" s="83">
        <f>$CC$7</f>
        <v>0</v>
      </c>
      <c r="BS19" s="83">
        <f>$CC$7</f>
        <v>0</v>
      </c>
      <c r="BT19" s="83">
        <f>$CC$7</f>
        <v>0</v>
      </c>
      <c r="BU19" s="83">
        <f>$CC$7</f>
        <v>0</v>
      </c>
      <c r="BV19" s="83">
        <f>$CC$7</f>
        <v>0</v>
      </c>
      <c r="BW19" s="2"/>
      <c r="BX19" s="2"/>
      <c r="BY19" s="2"/>
      <c r="BZ19" s="2"/>
      <c r="CA19" s="2"/>
      <c r="CB19" s="82" t="s">
        <v>120</v>
      </c>
      <c r="CC19" s="80">
        <f t="shared" ref="CC19:CG21" si="5">IF(CC12="-",NA(),CC12)</f>
        <v>160.9</v>
      </c>
      <c r="CD19" s="80">
        <f t="shared" si="5"/>
        <v>158.19999999999999</v>
      </c>
      <c r="CE19" s="80">
        <f t="shared" si="5"/>
        <v>160.30000000000001</v>
      </c>
      <c r="CF19" s="80">
        <f t="shared" si="5"/>
        <v>159</v>
      </c>
      <c r="CG19" s="80">
        <f t="shared" si="5"/>
        <v>160.1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119</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121</v>
      </c>
      <c r="BR20" s="2"/>
      <c r="BS20" s="2"/>
      <c r="BT20" s="2"/>
      <c r="BU20" s="2"/>
      <c r="BV20" s="2"/>
      <c r="BW20" s="2"/>
      <c r="BX20" s="2"/>
      <c r="BY20" s="2"/>
      <c r="BZ20" s="2"/>
      <c r="CA20" s="2"/>
      <c r="CB20" s="82" t="s">
        <v>116</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117</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2018-02-05T09:08:05Z</cp:lastPrinted>
  <dcterms:created xsi:type="dcterms:W3CDTF">2017-12-25T02:44:51Z</dcterms:created>
  <dcterms:modified xsi:type="dcterms:W3CDTF">2018-02-08T00:08:50Z</dcterms:modified>
</cp:coreProperties>
</file>