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W10" i="4" s="1"/>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B8" i="4"/>
  <c r="AT8" i="4"/>
  <c r="AL8" i="4"/>
  <c r="P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<sst xmlns="http://schemas.openxmlformats.org/spreadsheetml/2006/main" count="308" uniqueCount="110">
  <si>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</si>
  <si>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</si>
  <si>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</si>
  <si>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</si>
  <si>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</si>
  <si>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</si>
  <si>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</si>
  <si>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</si>
  <si>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</si>
  <si>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</si>
  <si>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</si>
  <si>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</si>
  <si>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</si>
  <si>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</si>
  <si>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</si>
  <si>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</si>
  <si>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</si>
  <si>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</si>
  <si>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</si>
  <si>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</si>
  <si>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</si>
  <si>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</si>
  <si>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</si>
  <si>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</si>
  <si>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</si>
  <si>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</si>
  <si>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</si>
  <si>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</si>
  <si>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</si>
  <si>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</si>
  <si>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</si>
  <si>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</si>
  <si>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</si>
  <si>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</si>
  <si>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</si>
  <si>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</si>
  <si>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</si>
  <si>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</si>
  <si>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</si>
  <si>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</si>
  <si>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</si>
  <si>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</si>
  <si>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</si>
  <si>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</si>
  <si>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</si>
  <si>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</si>
  <si>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</si>
  <si>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</si>
  <si>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</si>
  <si>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</si>
  <si>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</si>
  <si>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</si>
  <si>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</si>
  <si>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</si>
  <si>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</si>
  <si>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</si>
  <si>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</si>
  <si>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</si>
  <si>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</si>
  <si>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</si>
  <si>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</si>
  <si>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</si>
  <si>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</si>
  <si>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</si>
  <si>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</si>
  <si>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</si>
  <si>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</si>
  <si>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</si>
  <si>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</si>
  <si>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</si>
  <si>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</si>
  <si>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</si>
  <si>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</si>
  <si>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</si>
  <si>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</si>
  <si>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</si>
  <si>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</si>
  <si>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</si>
  <si>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</si>
  <si>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</si>
  <si>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</si>
  <si>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</si>
  <si>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</si>
  <si>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</si>
  <si>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</si>
  <si>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</si>
  <si>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</si>
  <si>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</si>
  <si>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</si>
  <si>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</si>
  <si>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</si>
  <si>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</si>
  <si>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</si>
  <si>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</si>
  <si>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</si>
  <si>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</si>
  <si>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姫路市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</si>
  <si>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</si>
  <si>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</si>
  <si>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</si>
  <si>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</si>
  <si>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</si>
  <si>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</si>
  <si>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</si>
  <si>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</si>
  <si>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</si>
  <si>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</si>
  <si>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と漁業集落排水事業は、平成２６年度から地方公営企業法の一部を適用し、企業会計方式を導入すると同時に下水道事業会計に会計統合し、使用料体系についても下水道事業に統一しました。
　料金収入や一般会計からの繰入金等の収益で、維持管理費や支払利息等の費用をどの程度賄えているかを表す指標である「経常収支比率」や、営業収益に対する累積欠損金の状況を示す指標である「累積欠損金比率」はおおむね良好ですが、これは多額の繰入金を市の一般会計から繰り入れているためです。
　使用料で回収すべき経費を、どの程度使用料で賄えているかを表した指標である「経費回収率」は類似団体の平均を下回っていますが、有収水量１㎥あたりの汚水処理に要した費用である「汚水処理原価」は類似団体の平均を下回り、おおむね良好です。
　また、料金収入に対する企業債残高の割合で企業債残高の規模を表す指標である「企業債残高対事業規模比率」や、処理区域内人口のうち実際に水洗便所を設置して汚水処理をしている人口の割合を表した指標である「水洗化率」、施設設備が一日に対応可能な処理能力に対する一日平均処理水量の割合である「施設利用率」は、類似団体の平均と比較するとおおむね良好です。</t>
    <rPh sb="1" eb="2">
      <t>ノウ</t>
    </rPh>
    <rPh sb="2" eb="3">
      <t>ギョウ</t>
    </rPh>
    <rPh sb="3" eb="5">
      <t>シュウラク</t>
    </rPh>
    <rPh sb="5" eb="7">
      <t>ハイスイ</t>
    </rPh>
    <rPh sb="7" eb="9">
      <t>ジギョウ</t>
    </rPh>
    <rPh sb="10" eb="12">
      <t>ギョギョウ</t>
    </rPh>
    <rPh sb="12" eb="14">
      <t>シュウラク</t>
    </rPh>
    <rPh sb="14" eb="16">
      <t>ハイスイ</t>
    </rPh>
    <rPh sb="16" eb="18">
      <t>ジギョウ</t>
    </rPh>
    <rPh sb="20" eb="22">
      <t>ヘイセイ</t>
    </rPh>
    <rPh sb="24" eb="26">
      <t>ネンド</t>
    </rPh>
    <rPh sb="28" eb="30">
      <t>チホウ</t>
    </rPh>
    <rPh sb="30" eb="32">
      <t>コウエイ</t>
    </rPh>
    <rPh sb="32" eb="34">
      <t>キギョウ</t>
    </rPh>
    <rPh sb="34" eb="35">
      <t>ホウ</t>
    </rPh>
    <rPh sb="36" eb="38">
      <t>イチブ</t>
    </rPh>
    <rPh sb="39" eb="41">
      <t>テキヨウ</t>
    </rPh>
    <rPh sb="43" eb="45">
      <t>キギョウ</t>
    </rPh>
    <rPh sb="45" eb="47">
      <t>カイケイ</t>
    </rPh>
    <rPh sb="47" eb="49">
      <t>ホウシキ</t>
    </rPh>
    <rPh sb="50" eb="52">
      <t>ドウニュウ</t>
    </rPh>
    <rPh sb="55" eb="57">
      <t>ドウジ</t>
    </rPh>
    <rPh sb="58" eb="61">
      <t>ゲスイドウ</t>
    </rPh>
    <rPh sb="61" eb="63">
      <t>ジギョウ</t>
    </rPh>
    <rPh sb="63" eb="65">
      <t>カイケイ</t>
    </rPh>
    <rPh sb="66" eb="68">
      <t>カイケイ</t>
    </rPh>
    <rPh sb="68" eb="70">
      <t>トウゴウ</t>
    </rPh>
    <rPh sb="72" eb="75">
      <t>シヨウリョウ</t>
    </rPh>
    <rPh sb="75" eb="77">
      <t>タイケイ</t>
    </rPh>
    <rPh sb="82" eb="84">
      <t>ゲスイ</t>
    </rPh>
    <rPh sb="84" eb="85">
      <t>ドウ</t>
    </rPh>
    <rPh sb="85" eb="87">
      <t>ジギョウ</t>
    </rPh>
    <rPh sb="88" eb="90">
      <t>トウイツ</t>
    </rPh>
    <rPh sb="338" eb="339">
      <t>シタ</t>
    </rPh>
    <rPh sb="346" eb="348">
      <t>リョウコウ</t>
    </rPh>
    <phoneticPr fontId="4"/>
  </si>
  <si>
    <t>　施設の運転開始が平成１１年４月と比較的新しいことから、法定耐用年数を超えた管渠延長の割合を表した指標である「管渠老朽化率」や、当該年度に更新した管渠延長の割合を表した指標で、管渠の更新ペースや状況を把握できる「管渠改善率」ともに、おおむね良好なものとなっています。</t>
    <rPh sb="1" eb="3">
      <t>シセツ</t>
    </rPh>
    <rPh sb="4" eb="6">
      <t>ウンテン</t>
    </rPh>
    <rPh sb="6" eb="8">
      <t>カイシ</t>
    </rPh>
    <rPh sb="9" eb="11">
      <t>ヘイセイ</t>
    </rPh>
    <rPh sb="13" eb="14">
      <t>ネン</t>
    </rPh>
    <rPh sb="15" eb="16">
      <t>ガツ</t>
    </rPh>
    <rPh sb="17" eb="20">
      <t>ヒカクテキ</t>
    </rPh>
    <rPh sb="20" eb="21">
      <t>アタラ</t>
    </rPh>
    <rPh sb="55" eb="57">
      <t>カンキョ</t>
    </rPh>
    <rPh sb="57" eb="60">
      <t>ロウキュウカ</t>
    </rPh>
    <rPh sb="60" eb="61">
      <t>リツ</t>
    </rPh>
    <rPh sb="106" eb="108">
      <t>カンキョ</t>
    </rPh>
    <rPh sb="108" eb="110">
      <t>カイゼン</t>
    </rPh>
    <rPh sb="110" eb="111">
      <t>リツ</t>
    </rPh>
    <rPh sb="120" eb="122">
      <t>リョウコウ</t>
    </rPh>
    <phoneticPr fontId="4"/>
  </si>
  <si>
    <t>　施設の運転開始が平成１１年４月と比較的新しいことから、老朽化の状況を示す指標はおおむね良好ですが、将来、施設の改築更新時期に合わせて多額の投資が必要となってくることが予想されます。
　今後、下水道事業経営戦略に基づき、健全経営に努めます。</t>
    <rPh sb="1" eb="3">
      <t>シセツ</t>
    </rPh>
    <rPh sb="4" eb="6">
      <t>ウンテン</t>
    </rPh>
    <rPh sb="6" eb="8">
      <t>カイシ</t>
    </rPh>
    <rPh sb="9" eb="11">
      <t>ヘイセイ</t>
    </rPh>
    <rPh sb="13" eb="14">
      <t>ネン</t>
    </rPh>
    <rPh sb="15" eb="16">
      <t>ガツ</t>
    </rPh>
    <rPh sb="17" eb="20">
      <t>ヒカクテキ</t>
    </rPh>
    <rPh sb="20" eb="21">
      <t>アタラ</t>
    </rPh>
    <rPh sb="28" eb="31">
      <t>ロウキュウカ</t>
    </rPh>
    <rPh sb="32" eb="34">
      <t>ジョウキョウ</t>
    </rPh>
    <rPh sb="35" eb="36">
      <t>シメ</t>
    </rPh>
    <rPh sb="37" eb="39">
      <t>シヒョウ</t>
    </rPh>
    <rPh sb="44" eb="46">
      <t>リョウコウ</t>
    </rPh>
    <rPh sb="50" eb="52">
      <t>ショウライ</t>
    </rPh>
    <rPh sb="53" eb="55">
      <t>シセツ</t>
    </rPh>
    <rPh sb="56" eb="58">
      <t>カイチク</t>
    </rPh>
    <rPh sb="58" eb="60">
      <t>コウシン</t>
    </rPh>
    <rPh sb="60" eb="62">
      <t>ジキ</t>
    </rPh>
    <rPh sb="63" eb="64">
      <t>ア</t>
    </rPh>
    <rPh sb="67" eb="69">
      <t>タガク</t>
    </rPh>
    <rPh sb="70" eb="72">
      <t>トウシ</t>
    </rPh>
    <rPh sb="73" eb="75">
      <t>ヒツヨウ</t>
    </rPh>
    <rPh sb="84" eb="86">
      <t>ヨソウ</t>
    </rPh>
    <rPh sb="96" eb="98">
      <t>ゲスイ</t>
    </rPh>
    <rPh sb="98" eb="99">
      <t>ドウ</t>
    </rPh>
    <rPh sb="99" eb="10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</si>
</sst>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31099264"/>
        <c:axId val="1313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0.05</c:v>
                </c:pt>
              </c:numCache>
            </c:numRef>
          </c:val>
          <c:smooth val="0"/>
        </c:ser>
        <c:dLbls>
          <c:showLegendKey val="0"/>
          <c:showVal val="0"/>
          <c:showCatName val="0"/>
          <c:showSerName val="0"/>
          <c:showPercent val="0"/>
          <c:showBubbleSize val="0"/>
        </c:dLbls>
        <c:marker val="1"/>
        <c:smooth val="0"/>
        <c:axId val="131099264"/>
        <c:axId val="131310336"/>
      </c:lineChart>
      <c:dateAx>
        <c:axId val="131099264"/>
        <c:scaling>
          <c:orientation val="minMax"/>
        </c:scaling>
        <c:delete val="1"/>
        <c:axPos val="b"/>
        <c:numFmt formatCode="ge" sourceLinked="1"/>
        <c:majorTickMark val="none"/>
        <c:minorTickMark val="none"/>
        <c:tickLblPos val="none"/>
        <c:crossAx val="131310336"/>
        <c:crosses val="autoZero"/>
        <c:auto val="1"/>
        <c:lblOffset val="100"/>
        <c:baseTimeUnit val="years"/>
      </c:dateAx>
      <c:valAx>
        <c:axId val="1313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62.28</c:v>
                </c:pt>
              </c:numCache>
            </c:numRef>
          </c:val>
        </c:ser>
        <c:dLbls>
          <c:showLegendKey val="0"/>
          <c:showVal val="0"/>
          <c:showCatName val="0"/>
          <c:showSerName val="0"/>
          <c:showPercent val="0"/>
          <c:showBubbleSize val="0"/>
        </c:dLbls>
        <c:gapWidth val="150"/>
        <c:axId val="136391680"/>
        <c:axId val="1364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39.68</c:v>
                </c:pt>
              </c:numCache>
            </c:numRef>
          </c:val>
          <c:smooth val="0"/>
        </c:ser>
        <c:dLbls>
          <c:showLegendKey val="0"/>
          <c:showVal val="0"/>
          <c:showCatName val="0"/>
          <c:showSerName val="0"/>
          <c:showPercent val="0"/>
          <c:showBubbleSize val="0"/>
        </c:dLbls>
        <c:marker val="1"/>
        <c:smooth val="0"/>
        <c:axId val="136391680"/>
        <c:axId val="136406144"/>
      </c:lineChart>
      <c:dateAx>
        <c:axId val="136391680"/>
        <c:scaling>
          <c:orientation val="minMax"/>
        </c:scaling>
        <c:delete val="1"/>
        <c:axPos val="b"/>
        <c:numFmt formatCode="ge" sourceLinked="1"/>
        <c:majorTickMark val="none"/>
        <c:minorTickMark val="none"/>
        <c:tickLblPos val="none"/>
        <c:crossAx val="136406144"/>
        <c:crosses val="autoZero"/>
        <c:auto val="1"/>
        <c:lblOffset val="100"/>
        <c:baseTimeUnit val="years"/>
      </c:dateAx>
      <c:valAx>
        <c:axId val="1364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3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98.89</c:v>
                </c:pt>
              </c:numCache>
            </c:numRef>
          </c:val>
        </c:ser>
        <c:dLbls>
          <c:showLegendKey val="0"/>
          <c:showVal val="0"/>
          <c:showCatName val="0"/>
          <c:showSerName val="0"/>
          <c:showPercent val="0"/>
          <c:showBubbleSize val="0"/>
        </c:dLbls>
        <c:gapWidth val="150"/>
        <c:axId val="136424064"/>
        <c:axId val="1365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83.95</c:v>
                </c:pt>
              </c:numCache>
            </c:numRef>
          </c:val>
          <c:smooth val="0"/>
        </c:ser>
        <c:dLbls>
          <c:showLegendKey val="0"/>
          <c:showVal val="0"/>
          <c:showCatName val="0"/>
          <c:showSerName val="0"/>
          <c:showPercent val="0"/>
          <c:showBubbleSize val="0"/>
        </c:dLbls>
        <c:marker val="1"/>
        <c:smooth val="0"/>
        <c:axId val="136424064"/>
        <c:axId val="136512256"/>
      </c:lineChart>
      <c:dateAx>
        <c:axId val="136424064"/>
        <c:scaling>
          <c:orientation val="minMax"/>
        </c:scaling>
        <c:delete val="1"/>
        <c:axPos val="b"/>
        <c:numFmt formatCode="ge" sourceLinked="1"/>
        <c:majorTickMark val="none"/>
        <c:minorTickMark val="none"/>
        <c:tickLblPos val="none"/>
        <c:crossAx val="136512256"/>
        <c:crosses val="autoZero"/>
        <c:auto val="1"/>
        <c:lblOffset val="100"/>
        <c:baseTimeUnit val="years"/>
      </c:dateAx>
      <c:valAx>
        <c:axId val="1365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100.29</c:v>
                </c:pt>
              </c:numCache>
            </c:numRef>
          </c:val>
        </c:ser>
        <c:dLbls>
          <c:showLegendKey val="0"/>
          <c:showVal val="0"/>
          <c:showCatName val="0"/>
          <c:showSerName val="0"/>
          <c:showPercent val="0"/>
          <c:showBubbleSize val="0"/>
        </c:dLbls>
        <c:gapWidth val="150"/>
        <c:axId val="131328256"/>
        <c:axId val="1340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99.08</c:v>
                </c:pt>
              </c:numCache>
            </c:numRef>
          </c:val>
          <c:smooth val="0"/>
        </c:ser>
        <c:dLbls>
          <c:showLegendKey val="0"/>
          <c:showVal val="0"/>
          <c:showCatName val="0"/>
          <c:showSerName val="0"/>
          <c:showPercent val="0"/>
          <c:showBubbleSize val="0"/>
        </c:dLbls>
        <c:marker val="1"/>
        <c:smooth val="0"/>
        <c:axId val="131328256"/>
        <c:axId val="134050176"/>
      </c:lineChart>
      <c:dateAx>
        <c:axId val="131328256"/>
        <c:scaling>
          <c:orientation val="minMax"/>
        </c:scaling>
        <c:delete val="1"/>
        <c:axPos val="b"/>
        <c:numFmt formatCode="ge" sourceLinked="1"/>
        <c:majorTickMark val="none"/>
        <c:minorTickMark val="none"/>
        <c:tickLblPos val="none"/>
        <c:crossAx val="134050176"/>
        <c:crosses val="autoZero"/>
        <c:auto val="1"/>
        <c:lblOffset val="100"/>
        <c:baseTimeUnit val="years"/>
      </c:dateAx>
      <c:valAx>
        <c:axId val="1340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5.05</c:v>
                </c:pt>
              </c:numCache>
            </c:numRef>
          </c:val>
        </c:ser>
        <c:dLbls>
          <c:showLegendKey val="0"/>
          <c:showVal val="0"/>
          <c:showCatName val="0"/>
          <c:showSerName val="0"/>
          <c:showPercent val="0"/>
          <c:showBubbleSize val="0"/>
        </c:dLbls>
        <c:gapWidth val="150"/>
        <c:axId val="135870336"/>
        <c:axId val="1358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23.85</c:v>
                </c:pt>
              </c:numCache>
            </c:numRef>
          </c:val>
          <c:smooth val="0"/>
        </c:ser>
        <c:dLbls>
          <c:showLegendKey val="0"/>
          <c:showVal val="0"/>
          <c:showCatName val="0"/>
          <c:showSerName val="0"/>
          <c:showPercent val="0"/>
          <c:showBubbleSize val="0"/>
        </c:dLbls>
        <c:marker val="1"/>
        <c:smooth val="0"/>
        <c:axId val="135870336"/>
        <c:axId val="135888896"/>
      </c:lineChart>
      <c:dateAx>
        <c:axId val="135870336"/>
        <c:scaling>
          <c:orientation val="minMax"/>
        </c:scaling>
        <c:delete val="1"/>
        <c:axPos val="b"/>
        <c:numFmt formatCode="ge" sourceLinked="1"/>
        <c:majorTickMark val="none"/>
        <c:minorTickMark val="none"/>
        <c:tickLblPos val="none"/>
        <c:crossAx val="135888896"/>
        <c:crosses val="autoZero"/>
        <c:auto val="1"/>
        <c:lblOffset val="100"/>
        <c:baseTimeUnit val="years"/>
      </c:dateAx>
      <c:valAx>
        <c:axId val="1358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35912448"/>
        <c:axId val="1359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35912448"/>
        <c:axId val="135931008"/>
      </c:lineChart>
      <c:dateAx>
        <c:axId val="135912448"/>
        <c:scaling>
          <c:orientation val="minMax"/>
        </c:scaling>
        <c:delete val="1"/>
        <c:axPos val="b"/>
        <c:numFmt formatCode="ge" sourceLinked="1"/>
        <c:majorTickMark val="none"/>
        <c:minorTickMark val="none"/>
        <c:tickLblPos val="none"/>
        <c:crossAx val="135931008"/>
        <c:crosses val="autoZero"/>
        <c:auto val="1"/>
        <c:lblOffset val="100"/>
        <c:baseTimeUnit val="years"/>
      </c:dateAx>
      <c:valAx>
        <c:axId val="1359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35941504"/>
        <c:axId val="1359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221.59</c:v>
                </c:pt>
              </c:numCache>
            </c:numRef>
          </c:val>
          <c:smooth val="0"/>
        </c:ser>
        <c:dLbls>
          <c:showLegendKey val="0"/>
          <c:showVal val="0"/>
          <c:showCatName val="0"/>
          <c:showSerName val="0"/>
          <c:showPercent val="0"/>
          <c:showBubbleSize val="0"/>
        </c:dLbls>
        <c:marker val="1"/>
        <c:smooth val="0"/>
        <c:axId val="135941504"/>
        <c:axId val="135951872"/>
      </c:lineChart>
      <c:dateAx>
        <c:axId val="135941504"/>
        <c:scaling>
          <c:orientation val="minMax"/>
        </c:scaling>
        <c:delete val="1"/>
        <c:axPos val="b"/>
        <c:numFmt formatCode="ge" sourceLinked="1"/>
        <c:majorTickMark val="none"/>
        <c:minorTickMark val="none"/>
        <c:tickLblPos val="none"/>
        <c:crossAx val="135951872"/>
        <c:crosses val="autoZero"/>
        <c:auto val="1"/>
        <c:lblOffset val="100"/>
        <c:baseTimeUnit val="years"/>
      </c:dateAx>
      <c:valAx>
        <c:axId val="1359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103.12</c:v>
                </c:pt>
              </c:numCache>
            </c:numRef>
          </c:val>
        </c:ser>
        <c:dLbls>
          <c:showLegendKey val="0"/>
          <c:showVal val="0"/>
          <c:showCatName val="0"/>
          <c:showSerName val="0"/>
          <c:showPercent val="0"/>
          <c:showBubbleSize val="0"/>
        </c:dLbls>
        <c:gapWidth val="150"/>
        <c:axId val="134677632"/>
        <c:axId val="1346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56.86</c:v>
                </c:pt>
              </c:numCache>
            </c:numRef>
          </c:val>
          <c:smooth val="0"/>
        </c:ser>
        <c:dLbls>
          <c:showLegendKey val="0"/>
          <c:showVal val="0"/>
          <c:showCatName val="0"/>
          <c:showSerName val="0"/>
          <c:showPercent val="0"/>
          <c:showBubbleSize val="0"/>
        </c:dLbls>
        <c:marker val="1"/>
        <c:smooth val="0"/>
        <c:axId val="134677632"/>
        <c:axId val="134679552"/>
      </c:lineChart>
      <c:dateAx>
        <c:axId val="134677632"/>
        <c:scaling>
          <c:orientation val="minMax"/>
        </c:scaling>
        <c:delete val="1"/>
        <c:axPos val="b"/>
        <c:numFmt formatCode="ge" sourceLinked="1"/>
        <c:majorTickMark val="none"/>
        <c:minorTickMark val="none"/>
        <c:tickLblPos val="none"/>
        <c:crossAx val="134679552"/>
        <c:crosses val="autoZero"/>
        <c:auto val="1"/>
        <c:lblOffset val="100"/>
        <c:baseTimeUnit val="years"/>
      </c:dateAx>
      <c:valAx>
        <c:axId val="1346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34714112"/>
        <c:axId val="1347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830.5</c:v>
                </c:pt>
              </c:numCache>
            </c:numRef>
          </c:val>
          <c:smooth val="0"/>
        </c:ser>
        <c:dLbls>
          <c:showLegendKey val="0"/>
          <c:showVal val="0"/>
          <c:showCatName val="0"/>
          <c:showSerName val="0"/>
          <c:showPercent val="0"/>
          <c:showBubbleSize val="0"/>
        </c:dLbls>
        <c:marker val="1"/>
        <c:smooth val="0"/>
        <c:axId val="134714112"/>
        <c:axId val="134716032"/>
      </c:lineChart>
      <c:dateAx>
        <c:axId val="134714112"/>
        <c:scaling>
          <c:orientation val="minMax"/>
        </c:scaling>
        <c:delete val="1"/>
        <c:axPos val="b"/>
        <c:numFmt formatCode="ge" sourceLinked="1"/>
        <c:majorTickMark val="none"/>
        <c:minorTickMark val="none"/>
        <c:tickLblPos val="none"/>
        <c:crossAx val="134716032"/>
        <c:crosses val="autoZero"/>
        <c:auto val="1"/>
        <c:lblOffset val="100"/>
        <c:baseTimeUnit val="years"/>
      </c:dateAx>
      <c:valAx>
        <c:axId val="1347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7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43.07</c:v>
                </c:pt>
              </c:numCache>
            </c:numRef>
          </c:val>
        </c:ser>
        <c:dLbls>
          <c:showLegendKey val="0"/>
          <c:showVal val="0"/>
          <c:showCatName val="0"/>
          <c:showSerName val="0"/>
          <c:showPercent val="0"/>
          <c:showBubbleSize val="0"/>
        </c:dLbls>
        <c:gapWidth val="150"/>
        <c:axId val="136003968"/>
        <c:axId val="1360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43.66</c:v>
                </c:pt>
              </c:numCache>
            </c:numRef>
          </c:val>
          <c:smooth val="0"/>
        </c:ser>
        <c:dLbls>
          <c:showLegendKey val="0"/>
          <c:showVal val="0"/>
          <c:showCatName val="0"/>
          <c:showSerName val="0"/>
          <c:showPercent val="0"/>
          <c:showBubbleSize val="0"/>
        </c:dLbls>
        <c:marker val="1"/>
        <c:smooth val="0"/>
        <c:axId val="136003968"/>
        <c:axId val="136005888"/>
      </c:lineChart>
      <c:dateAx>
        <c:axId val="136003968"/>
        <c:scaling>
          <c:orientation val="minMax"/>
        </c:scaling>
        <c:delete val="1"/>
        <c:axPos val="b"/>
        <c:numFmt formatCode="ge" sourceLinked="1"/>
        <c:majorTickMark val="none"/>
        <c:minorTickMark val="none"/>
        <c:tickLblPos val="none"/>
        <c:crossAx val="136005888"/>
        <c:crosses val="autoZero"/>
        <c:auto val="1"/>
        <c:lblOffset val="100"/>
        <c:baseTimeUnit val="years"/>
      </c:dateAx>
      <c:valAx>
        <c:axId val="1360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287.68</c:v>
                </c:pt>
              </c:numCache>
            </c:numRef>
          </c:val>
        </c:ser>
        <c:dLbls>
          <c:showLegendKey val="0"/>
          <c:showVal val="0"/>
          <c:showCatName val="0"/>
          <c:showSerName val="0"/>
          <c:showPercent val="0"/>
          <c:showBubbleSize val="0"/>
        </c:dLbls>
        <c:gapWidth val="150"/>
        <c:axId val="136019328"/>
        <c:axId val="1360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382.09</c:v>
                </c:pt>
              </c:numCache>
            </c:numRef>
          </c:val>
          <c:smooth val="0"/>
        </c:ser>
        <c:dLbls>
          <c:showLegendKey val="0"/>
          <c:showVal val="0"/>
          <c:showCatName val="0"/>
          <c:showSerName val="0"/>
          <c:showPercent val="0"/>
          <c:showBubbleSize val="0"/>
        </c:dLbls>
        <c:marker val="1"/>
        <c:smooth val="0"/>
        <c:axId val="136019328"/>
        <c:axId val="136033792"/>
      </c:lineChart>
      <c:dateAx>
        <c:axId val="136019328"/>
        <c:scaling>
          <c:orientation val="minMax"/>
        </c:scaling>
        <c:delete val="1"/>
        <c:axPos val="b"/>
        <c:numFmt formatCode="ge" sourceLinked="1"/>
        <c:majorTickMark val="none"/>
        <c:minorTickMark val="none"/>
        <c:tickLblPos val="none"/>
        <c:crossAx val="136033792"/>
        <c:crosses val="autoZero"/>
        <c:auto val="1"/>
        <c:lblOffset val="100"/>
        <c:baseTimeUnit val="years"/>
      </c:dateAx>
      <c:valAx>
        <c:axId val="1360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【99.04】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【64.49】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【23.88】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4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姫路市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543083</v>
      </c>
      <c r="AM8" s="47"/>
      <c r="AN8" s="47"/>
      <c r="AO8" s="47"/>
      <c r="AP8" s="47"/>
      <c r="AQ8" s="47"/>
      <c r="AR8" s="47"/>
      <c r="AS8" s="47"/>
      <c r="AT8" s="43">
        <f>データ!S6</f>
        <v>534.33000000000004</v>
      </c>
      <c r="AU8" s="43"/>
      <c r="AV8" s="43"/>
      <c r="AW8" s="43"/>
      <c r="AX8" s="43"/>
      <c r="AY8" s="43"/>
      <c r="AZ8" s="43"/>
      <c r="BA8" s="43"/>
      <c r="BB8" s="43">
        <f>データ!T6</f>
        <v>1016.38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72.95</v>
      </c>
      <c r="J10" s="43"/>
      <c r="K10" s="43"/>
      <c r="L10" s="43"/>
      <c r="M10" s="43"/>
      <c r="N10" s="43"/>
      <c r="O10" s="43"/>
      <c r="P10" s="43">
        <f>データ!O6</f>
        <v>0.46</v>
      </c>
      <c r="Q10" s="43"/>
      <c r="R10" s="43"/>
      <c r="S10" s="43"/>
      <c r="T10" s="43"/>
      <c r="U10" s="43"/>
      <c r="V10" s="43"/>
      <c r="W10" s="43">
        <f>データ!P6</f>
        <v>90.92</v>
      </c>
      <c r="X10" s="43"/>
      <c r="Y10" s="43"/>
      <c r="Z10" s="43"/>
      <c r="AA10" s="43"/>
      <c r="AB10" s="43"/>
      <c r="AC10" s="43"/>
      <c r="AD10" s="47">
        <f>データ!Q6</f>
        <v>2249</v>
      </c>
      <c r="AE10" s="47"/>
      <c r="AF10" s="47"/>
      <c r="AG10" s="47"/>
      <c r="AH10" s="47"/>
      <c r="AI10" s="47"/>
      <c r="AJ10" s="47"/>
      <c r="AK10" s="2"/>
      <c r="AL10" s="47">
        <f>データ!U6</f>
        <v>2517</v>
      </c>
      <c r="AM10" s="47"/>
      <c r="AN10" s="47"/>
      <c r="AO10" s="47"/>
      <c r="AP10" s="47"/>
      <c r="AQ10" s="47"/>
      <c r="AR10" s="47"/>
      <c r="AS10" s="47"/>
      <c r="AT10" s="43">
        <f>データ!V6</f>
        <v>0.63</v>
      </c>
      <c r="AU10" s="43"/>
      <c r="AV10" s="43"/>
      <c r="AW10" s="43"/>
      <c r="AX10" s="43"/>
      <c r="AY10" s="43"/>
      <c r="AZ10" s="43"/>
      <c r="BA10" s="43"/>
      <c r="BB10" s="43">
        <f>データ!W6</f>
        <v>3995.24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282014</v>
      </c>
      <c r="D6" s="31">
        <f t="shared" si="3"/>
        <v>46</v>
      </c>
      <c r="E6" s="31">
        <f t="shared" si="3"/>
        <v>17</v>
      </c>
      <c r="F6" s="31">
        <f t="shared" si="3"/>
        <v>6</v>
      </c>
      <c r="G6" s="31">
        <f t="shared" si="3"/>
        <v>0</v>
      </c>
      <c r="H6" s="31" t="str">
        <f t="shared" si="3"/>
        <v>兵庫県　姫路市</v>
      </c>
      <c r="I6" s="31" t="str">
        <f t="shared" si="3"/>
        <v>法適用</v>
      </c>
      <c r="J6" s="31" t="str">
        <f t="shared" si="3"/>
        <v>下水道事業</v>
      </c>
      <c r="K6" s="31" t="str">
        <f t="shared" si="3"/>
        <v>漁業集落排水</v>
      </c>
      <c r="L6" s="31" t="str">
        <f t="shared" si="3"/>
        <v>H2</v>
      </c>
      <c r="M6" s="32" t="str">
        <f t="shared" si="3"/>
        <v>-</v>
      </c>
      <c r="N6" s="32">
        <f t="shared" si="3"/>
        <v>72.95</v>
      </c>
      <c r="O6" s="32">
        <f t="shared" si="3"/>
        <v>0.46</v>
      </c>
      <c r="P6" s="32">
        <f t="shared" si="3"/>
        <v>90.92</v>
      </c>
      <c r="Q6" s="32">
        <f t="shared" si="3"/>
        <v>2249</v>
      </c>
      <c r="R6" s="32">
        <f t="shared" si="3"/>
        <v>543083</v>
      </c>
      <c r="S6" s="32">
        <f t="shared" si="3"/>
        <v>534.33000000000004</v>
      </c>
      <c r="T6" s="32">
        <f t="shared" si="3"/>
        <v>1016.38</v>
      </c>
      <c r="U6" s="32">
        <f t="shared" si="3"/>
        <v>2517</v>
      </c>
      <c r="V6" s="32">
        <f t="shared" si="3"/>
        <v>0.63</v>
      </c>
      <c r="W6" s="32">
        <f t="shared" si="3"/>
        <v>3995.24</v>
      </c>
      <c r="X6" s="33" t="str">
        <f>IF(X7="",NA(),X7)</f>
        <v>-</v>
      </c>
      <c r="Y6" s="33" t="str">
        <f t="shared" ref="Y6:AG6" si="4">IF(Y7="",NA(),Y7)</f>
        <v>-</v>
      </c>
      <c r="Z6" s="33" t="str">
        <f t="shared" si="4"/>
        <v>-</v>
      </c>
      <c r="AA6" s="33" t="str">
        <f t="shared" si="4"/>
        <v>-</v>
      </c>
      <c r="AB6" s="33">
        <f t="shared" si="4"/>
        <v>100.29</v>
      </c>
      <c r="AC6" s="33" t="str">
        <f t="shared" si="4"/>
        <v>-</v>
      </c>
      <c r="AD6" s="33" t="str">
        <f t="shared" si="4"/>
        <v>-</v>
      </c>
      <c r="AE6" s="33" t="str">
        <f t="shared" si="4"/>
        <v>-</v>
      </c>
      <c r="AF6" s="33" t="str">
        <f t="shared" si="4"/>
        <v>-</v>
      </c>
      <c r="AG6" s="33">
        <f t="shared" si="4"/>
        <v>99.08</v>
      </c>
      <c r="AH6" s="32" t="str">
        <f>IF(AH7="","",IF(AH7="-","【-】","【"&amp;SUBSTITUTE(TEXT(AH7,"#,##0.00"),"-","△")&amp;"】"))</f>
        <v>【99.04】</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221.59</v>
      </c>
      <c r="AS6" s="32" t="str">
        <f>IF(AS7="","",IF(AS7="-","【-】","【"&amp;SUBSTITUTE(TEXT(AS7,"#,##0.00"),"-","△")&amp;"】"))</f>
        <v>【208.15】</v>
      </c>
      <c r="AT6" s="33" t="str">
        <f>IF(AT7="",NA(),AT7)</f>
        <v>-</v>
      </c>
      <c r="AU6" s="33" t="str">
        <f t="shared" ref="AU6:BC6" si="6">IF(AU7="",NA(),AU7)</f>
        <v>-</v>
      </c>
      <c r="AV6" s="33" t="str">
        <f t="shared" si="6"/>
        <v>-</v>
      </c>
      <c r="AW6" s="33" t="str">
        <f t="shared" si="6"/>
        <v>-</v>
      </c>
      <c r="AX6" s="33">
        <f t="shared" si="6"/>
        <v>103.12</v>
      </c>
      <c r="AY6" s="33" t="str">
        <f t="shared" si="6"/>
        <v>-</v>
      </c>
      <c r="AZ6" s="33" t="str">
        <f t="shared" si="6"/>
        <v>-</v>
      </c>
      <c r="BA6" s="33" t="str">
        <f t="shared" si="6"/>
        <v>-</v>
      </c>
      <c r="BB6" s="33" t="str">
        <f t="shared" si="6"/>
        <v>-</v>
      </c>
      <c r="BC6" s="33">
        <f t="shared" si="6"/>
        <v>56.86</v>
      </c>
      <c r="BD6" s="32" t="str">
        <f>IF(BD7="","",IF(BD7="-","【-】","【"&amp;SUBSTITUTE(TEXT(BD7,"#,##0.00"),"-","△")&amp;"】"))</f>
        <v>【64.49】</v>
      </c>
      <c r="BE6" s="33" t="str">
        <f>IF(BE7="",NA(),BE7)</f>
        <v>-</v>
      </c>
      <c r="BF6" s="33" t="str">
        <f t="shared" ref="BF6:BN6" si="7">IF(BF7="",NA(),BF7)</f>
        <v>-</v>
      </c>
      <c r="BG6" s="33" t="str">
        <f t="shared" si="7"/>
        <v>-</v>
      </c>
      <c r="BH6" s="33" t="str">
        <f t="shared" si="7"/>
        <v>-</v>
      </c>
      <c r="BI6" s="32">
        <f t="shared" si="7"/>
        <v>0</v>
      </c>
      <c r="BJ6" s="33" t="str">
        <f t="shared" si="7"/>
        <v>-</v>
      </c>
      <c r="BK6" s="33" t="str">
        <f t="shared" si="7"/>
        <v>-</v>
      </c>
      <c r="BL6" s="33" t="str">
        <f t="shared" si="7"/>
        <v>-</v>
      </c>
      <c r="BM6" s="33" t="str">
        <f t="shared" si="7"/>
        <v>-</v>
      </c>
      <c r="BN6" s="33">
        <f t="shared" si="7"/>
        <v>830.5</v>
      </c>
      <c r="BO6" s="32" t="str">
        <f>IF(BO7="","",IF(BO7="-","【-】","【"&amp;SUBSTITUTE(TEXT(BO7,"#,##0.00"),"-","△")&amp;"】"))</f>
        <v>【1,078.58】</v>
      </c>
      <c r="BP6" s="33" t="str">
        <f>IF(BP7="",NA(),BP7)</f>
        <v>-</v>
      </c>
      <c r="BQ6" s="33" t="str">
        <f t="shared" ref="BQ6:BY6" si="8">IF(BQ7="",NA(),BQ7)</f>
        <v>-</v>
      </c>
      <c r="BR6" s="33" t="str">
        <f t="shared" si="8"/>
        <v>-</v>
      </c>
      <c r="BS6" s="33" t="str">
        <f t="shared" si="8"/>
        <v>-</v>
      </c>
      <c r="BT6" s="33">
        <f t="shared" si="8"/>
        <v>43.07</v>
      </c>
      <c r="BU6" s="33" t="str">
        <f t="shared" si="8"/>
        <v>-</v>
      </c>
      <c r="BV6" s="33" t="str">
        <f t="shared" si="8"/>
        <v>-</v>
      </c>
      <c r="BW6" s="33" t="str">
        <f t="shared" si="8"/>
        <v>-</v>
      </c>
      <c r="BX6" s="33" t="str">
        <f t="shared" si="8"/>
        <v>-</v>
      </c>
      <c r="BY6" s="33">
        <f t="shared" si="8"/>
        <v>43.66</v>
      </c>
      <c r="BZ6" s="32" t="str">
        <f>IF(BZ7="","",IF(BZ7="-","【-】","【"&amp;SUBSTITUTE(TEXT(BZ7,"#,##0.00"),"-","△")&amp;"】"))</f>
        <v>【40.39】</v>
      </c>
      <c r="CA6" s="33" t="str">
        <f>IF(CA7="",NA(),CA7)</f>
        <v>-</v>
      </c>
      <c r="CB6" s="33" t="str">
        <f t="shared" ref="CB6:CJ6" si="9">IF(CB7="",NA(),CB7)</f>
        <v>-</v>
      </c>
      <c r="CC6" s="33" t="str">
        <f t="shared" si="9"/>
        <v>-</v>
      </c>
      <c r="CD6" s="33" t="str">
        <f t="shared" si="9"/>
        <v>-</v>
      </c>
      <c r="CE6" s="33">
        <f t="shared" si="9"/>
        <v>287.68</v>
      </c>
      <c r="CF6" s="33" t="str">
        <f t="shared" si="9"/>
        <v>-</v>
      </c>
      <c r="CG6" s="33" t="str">
        <f t="shared" si="9"/>
        <v>-</v>
      </c>
      <c r="CH6" s="33" t="str">
        <f t="shared" si="9"/>
        <v>-</v>
      </c>
      <c r="CI6" s="33" t="str">
        <f t="shared" si="9"/>
        <v>-</v>
      </c>
      <c r="CJ6" s="33">
        <f t="shared" si="9"/>
        <v>382.09</v>
      </c>
      <c r="CK6" s="32" t="str">
        <f>IF(CK7="","",IF(CK7="-","【-】","【"&amp;SUBSTITUTE(TEXT(CK7,"#,##0.00"),"-","△")&amp;"】"))</f>
        <v>【419.50】</v>
      </c>
      <c r="CL6" s="33" t="str">
        <f>IF(CL7="",NA(),CL7)</f>
        <v>-</v>
      </c>
      <c r="CM6" s="33" t="str">
        <f t="shared" ref="CM6:CU6" si="10">IF(CM7="",NA(),CM7)</f>
        <v>-</v>
      </c>
      <c r="CN6" s="33" t="str">
        <f t="shared" si="10"/>
        <v>-</v>
      </c>
      <c r="CO6" s="33" t="str">
        <f t="shared" si="10"/>
        <v>-</v>
      </c>
      <c r="CP6" s="33">
        <f t="shared" si="10"/>
        <v>62.28</v>
      </c>
      <c r="CQ6" s="33" t="str">
        <f t="shared" si="10"/>
        <v>-</v>
      </c>
      <c r="CR6" s="33" t="str">
        <f t="shared" si="10"/>
        <v>-</v>
      </c>
      <c r="CS6" s="33" t="str">
        <f t="shared" si="10"/>
        <v>-</v>
      </c>
      <c r="CT6" s="33" t="str">
        <f t="shared" si="10"/>
        <v>-</v>
      </c>
      <c r="CU6" s="33">
        <f t="shared" si="10"/>
        <v>39.68</v>
      </c>
      <c r="CV6" s="32" t="str">
        <f>IF(CV7="","",IF(CV7="-","【-】","【"&amp;SUBSTITUTE(TEXT(CV7,"#,##0.00"),"-","△")&amp;"】"))</f>
        <v>【35.64】</v>
      </c>
      <c r="CW6" s="33" t="str">
        <f>IF(CW7="",NA(),CW7)</f>
        <v>-</v>
      </c>
      <c r="CX6" s="33" t="str">
        <f t="shared" ref="CX6:DF6" si="11">IF(CX7="",NA(),CX7)</f>
        <v>-</v>
      </c>
      <c r="CY6" s="33" t="str">
        <f t="shared" si="11"/>
        <v>-</v>
      </c>
      <c r="CZ6" s="33" t="str">
        <f t="shared" si="11"/>
        <v>-</v>
      </c>
      <c r="DA6" s="33">
        <f t="shared" si="11"/>
        <v>98.89</v>
      </c>
      <c r="DB6" s="33" t="str">
        <f t="shared" si="11"/>
        <v>-</v>
      </c>
      <c r="DC6" s="33" t="str">
        <f t="shared" si="11"/>
        <v>-</v>
      </c>
      <c r="DD6" s="33" t="str">
        <f t="shared" si="11"/>
        <v>-</v>
      </c>
      <c r="DE6" s="33" t="str">
        <f t="shared" si="11"/>
        <v>-</v>
      </c>
      <c r="DF6" s="33">
        <f t="shared" si="11"/>
        <v>83.95</v>
      </c>
      <c r="DG6" s="32" t="str">
        <f>IF(DG7="","",IF(DG7="-","【-】","【"&amp;SUBSTITUTE(TEXT(DG7,"#,##0.00"),"-","△")&amp;"】"))</f>
        <v>【77.00】</v>
      </c>
      <c r="DH6" s="33" t="str">
        <f>IF(DH7="",NA(),DH7)</f>
        <v>-</v>
      </c>
      <c r="DI6" s="33" t="str">
        <f t="shared" ref="DI6:DQ6" si="12">IF(DI7="",NA(),DI7)</f>
        <v>-</v>
      </c>
      <c r="DJ6" s="33" t="str">
        <f t="shared" si="12"/>
        <v>-</v>
      </c>
      <c r="DK6" s="33" t="str">
        <f t="shared" si="12"/>
        <v>-</v>
      </c>
      <c r="DL6" s="33">
        <f t="shared" si="12"/>
        <v>5.05</v>
      </c>
      <c r="DM6" s="33" t="str">
        <f t="shared" si="12"/>
        <v>-</v>
      </c>
      <c r="DN6" s="33" t="str">
        <f t="shared" si="12"/>
        <v>-</v>
      </c>
      <c r="DO6" s="33" t="str">
        <f t="shared" si="12"/>
        <v>-</v>
      </c>
      <c r="DP6" s="33" t="str">
        <f t="shared" si="12"/>
        <v>-</v>
      </c>
      <c r="DQ6" s="33">
        <f t="shared" si="12"/>
        <v>23.85</v>
      </c>
      <c r="DR6" s="32" t="str">
        <f>IF(DR7="","",IF(DR7="-","【-】","【"&amp;SUBSTITUTE(TEXT(DR7,"#,##0.00"),"-","△")&amp;"】"))</f>
        <v>【23.88】</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【0.00】</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0.05</v>
      </c>
      <c r="EN6" s="32" t="str">
        <f>IF(EN7="","",IF(EN7="-","【-】","【"&amp;SUBSTITUTE(TEXT(EN7,"#,##0.00"),"-","△")&amp;"】"))</f>
        <v>【0.14】</v>
      </c>
    </row>
    <row r="7" spans="1:147" s="34" customFormat="1">
      <c r="A7" s="26"/>
      <c r="B7" s="35">
        <v>2014</v>
      </c>
      <c r="C7" s="35">
        <v>282014</v>
      </c>
      <c r="D7" s="35">
        <v>46</v>
      </c>
      <c r="E7" s="35">
        <v>17</v>
      </c>
      <c r="F7" s="35">
        <v>6</v>
      </c>
      <c r="G7" s="35">
        <v>0</v>
      </c>
      <c r="H7" s="35" t="s">
        <v>96</v>
      </c>
      <c r="I7" s="35" t="s">
        <v>97</v>
      </c>
      <c r="J7" s="35" t="s">
        <v>98</v>
      </c>
      <c r="K7" s="35" t="s">
        <v>99</v>
      </c>
      <c r="L7" s="35" t="s">
        <v>100</v>
      </c>
      <c r="M7" s="36" t="s">
        <v>101</v>
      </c>
      <c r="N7" s="36">
        <v>72.95</v>
      </c>
      <c r="O7" s="36">
        <v>0.46</v>
      </c>
      <c r="P7" s="36">
        <v>90.92</v>
      </c>
      <c r="Q7" s="36">
        <v>2249</v>
      </c>
      <c r="R7" s="36">
        <v>543083</v>
      </c>
      <c r="S7" s="36">
        <v>534.33000000000004</v>
      </c>
      <c r="T7" s="36">
        <v>1016.38</v>
      </c>
      <c r="U7" s="36">
        <v>2517</v>
      </c>
      <c r="V7" s="36">
        <v>0.63</v>
      </c>
      <c r="W7" s="36">
        <v>3995.24</v>
      </c>
      <c r="X7" s="36" t="s">
        <v>101</v>
      </c>
      <c r="Y7" s="36" t="s">
        <v>101</v>
      </c>
      <c r="Z7" s="36" t="s">
        <v>101</v>
      </c>
      <c r="AA7" s="36" t="s">
        <v>101</v>
      </c>
      <c r="AB7" s="36">
        <v>100.29</v>
      </c>
      <c r="AC7" s="36" t="s">
        <v>101</v>
      </c>
      <c r="AD7" s="36" t="s">
        <v>101</v>
      </c>
      <c r="AE7" s="36" t="s">
        <v>101</v>
      </c>
      <c r="AF7" s="36" t="s">
        <v>101</v>
      </c>
      <c r="AG7" s="36">
        <v>99.08</v>
      </c>
      <c r="AH7" s="36">
        <v>99.04</v>
      </c>
      <c r="AI7" s="36" t="s">
        <v>101</v>
      </c>
      <c r="AJ7" s="36" t="s">
        <v>101</v>
      </c>
      <c r="AK7" s="36" t="s">
        <v>101</v>
      </c>
      <c r="AL7" s="36" t="s">
        <v>101</v>
      </c>
      <c r="AM7" s="36">
        <v>0</v>
      </c>
      <c r="AN7" s="36" t="s">
        <v>101</v>
      </c>
      <c r="AO7" s="36" t="s">
        <v>101</v>
      </c>
      <c r="AP7" s="36" t="s">
        <v>101</v>
      </c>
      <c r="AQ7" s="36" t="s">
        <v>101</v>
      </c>
      <c r="AR7" s="36">
        <v>221.59</v>
      </c>
      <c r="AS7" s="36">
        <v>208.15</v>
      </c>
      <c r="AT7" s="36" t="s">
        <v>101</v>
      </c>
      <c r="AU7" s="36" t="s">
        <v>101</v>
      </c>
      <c r="AV7" s="36" t="s">
        <v>101</v>
      </c>
      <c r="AW7" s="36" t="s">
        <v>101</v>
      </c>
      <c r="AX7" s="36">
        <v>103.12</v>
      </c>
      <c r="AY7" s="36" t="s">
        <v>101</v>
      </c>
      <c r="AZ7" s="36" t="s">
        <v>101</v>
      </c>
      <c r="BA7" s="36" t="s">
        <v>101</v>
      </c>
      <c r="BB7" s="36" t="s">
        <v>101</v>
      </c>
      <c r="BC7" s="36">
        <v>56.86</v>
      </c>
      <c r="BD7" s="36">
        <v>64.489999999999995</v>
      </c>
      <c r="BE7" s="36" t="s">
        <v>101</v>
      </c>
      <c r="BF7" s="36" t="s">
        <v>101</v>
      </c>
      <c r="BG7" s="36" t="s">
        <v>101</v>
      </c>
      <c r="BH7" s="36" t="s">
        <v>101</v>
      </c>
      <c r="BI7" s="36">
        <v>0</v>
      </c>
      <c r="BJ7" s="36" t="s">
        <v>101</v>
      </c>
      <c r="BK7" s="36" t="s">
        <v>101</v>
      </c>
      <c r="BL7" s="36" t="s">
        <v>101</v>
      </c>
      <c r="BM7" s="36" t="s">
        <v>101</v>
      </c>
      <c r="BN7" s="36">
        <v>830.5</v>
      </c>
      <c r="BO7" s="36">
        <v>1078.58</v>
      </c>
      <c r="BP7" s="36" t="s">
        <v>101</v>
      </c>
      <c r="BQ7" s="36" t="s">
        <v>101</v>
      </c>
      <c r="BR7" s="36" t="s">
        <v>101</v>
      </c>
      <c r="BS7" s="36" t="s">
        <v>101</v>
      </c>
      <c r="BT7" s="36">
        <v>43.07</v>
      </c>
      <c r="BU7" s="36" t="s">
        <v>101</v>
      </c>
      <c r="BV7" s="36" t="s">
        <v>101</v>
      </c>
      <c r="BW7" s="36" t="s">
        <v>101</v>
      </c>
      <c r="BX7" s="36" t="s">
        <v>101</v>
      </c>
      <c r="BY7" s="36">
        <v>43.66</v>
      </c>
      <c r="BZ7" s="36">
        <v>40.39</v>
      </c>
      <c r="CA7" s="36" t="s">
        <v>101</v>
      </c>
      <c r="CB7" s="36" t="s">
        <v>101</v>
      </c>
      <c r="CC7" s="36" t="s">
        <v>101</v>
      </c>
      <c r="CD7" s="36" t="s">
        <v>101</v>
      </c>
      <c r="CE7" s="36">
        <v>287.68</v>
      </c>
      <c r="CF7" s="36" t="s">
        <v>101</v>
      </c>
      <c r="CG7" s="36" t="s">
        <v>101</v>
      </c>
      <c r="CH7" s="36" t="s">
        <v>101</v>
      </c>
      <c r="CI7" s="36" t="s">
        <v>101</v>
      </c>
      <c r="CJ7" s="36">
        <v>382.09</v>
      </c>
      <c r="CK7" s="36">
        <v>419.5</v>
      </c>
      <c r="CL7" s="36" t="s">
        <v>101</v>
      </c>
      <c r="CM7" s="36" t="s">
        <v>101</v>
      </c>
      <c r="CN7" s="36" t="s">
        <v>101</v>
      </c>
      <c r="CO7" s="36" t="s">
        <v>101</v>
      </c>
      <c r="CP7" s="36">
        <v>62.28</v>
      </c>
      <c r="CQ7" s="36" t="s">
        <v>101</v>
      </c>
      <c r="CR7" s="36" t="s">
        <v>101</v>
      </c>
      <c r="CS7" s="36" t="s">
        <v>101</v>
      </c>
      <c r="CT7" s="36" t="s">
        <v>101</v>
      </c>
      <c r="CU7" s="36">
        <v>39.68</v>
      </c>
      <c r="CV7" s="36">
        <v>35.64</v>
      </c>
      <c r="CW7" s="36" t="s">
        <v>101</v>
      </c>
      <c r="CX7" s="36" t="s">
        <v>101</v>
      </c>
      <c r="CY7" s="36" t="s">
        <v>101</v>
      </c>
      <c r="CZ7" s="36" t="s">
        <v>101</v>
      </c>
      <c r="DA7" s="36">
        <v>98.89</v>
      </c>
      <c r="DB7" s="36" t="s">
        <v>101</v>
      </c>
      <c r="DC7" s="36" t="s">
        <v>101</v>
      </c>
      <c r="DD7" s="36" t="s">
        <v>101</v>
      </c>
      <c r="DE7" s="36" t="s">
        <v>101</v>
      </c>
      <c r="DF7" s="36">
        <v>83.95</v>
      </c>
      <c r="DG7" s="36">
        <v>77</v>
      </c>
      <c r="DH7" s="36" t="s">
        <v>101</v>
      </c>
      <c r="DI7" s="36" t="s">
        <v>101</v>
      </c>
      <c r="DJ7" s="36" t="s">
        <v>101</v>
      </c>
      <c r="DK7" s="36" t="s">
        <v>101</v>
      </c>
      <c r="DL7" s="36">
        <v>5.05</v>
      </c>
      <c r="DM7" s="36" t="s">
        <v>101</v>
      </c>
      <c r="DN7" s="36" t="s">
        <v>101</v>
      </c>
      <c r="DO7" s="36" t="s">
        <v>101</v>
      </c>
      <c r="DP7" s="36" t="s">
        <v>101</v>
      </c>
      <c r="DQ7" s="36">
        <v>23.85</v>
      </c>
      <c r="DR7" s="36">
        <v>23.88</v>
      </c>
      <c r="DS7" s="36" t="s">
        <v>101</v>
      </c>
      <c r="DT7" s="36" t="s">
        <v>101</v>
      </c>
      <c r="DU7" s="36" t="s">
        <v>101</v>
      </c>
      <c r="DV7" s="36" t="s">
        <v>101</v>
      </c>
      <c r="DW7" s="36">
        <v>0</v>
      </c>
      <c r="DX7" s="36" t="s">
        <v>101</v>
      </c>
      <c r="DY7" s="36" t="s">
        <v>101</v>
      </c>
      <c r="DZ7" s="36" t="s">
        <v>101</v>
      </c>
      <c r="EA7" s="36" t="s">
        <v>101</v>
      </c>
      <c r="EB7" s="36">
        <v>0</v>
      </c>
      <c r="EC7" s="36">
        <v>0</v>
      </c>
      <c r="ED7" s="36" t="s">
        <v>101</v>
      </c>
      <c r="EE7" s="36" t="s">
        <v>101</v>
      </c>
      <c r="EF7" s="36" t="s">
        <v>101</v>
      </c>
      <c r="EG7" s="36" t="s">
        <v>101</v>
      </c>
      <c r="EH7" s="36">
        <v>0</v>
      </c>
      <c r="EI7" s="36" t="s">
        <v>101</v>
      </c>
      <c r="EJ7" s="36" t="s">
        <v>101</v>
      </c>
      <c r="EK7" s="36" t="s">
        <v>101</v>
      </c>
      <c r="EL7" s="36" t="s">
        <v>101</v>
      </c>
      <c r="EM7" s="36">
        <v>0.05</v>
      </c>
      <c r="EN7" s="36">
        <v>0.14000000000000001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HＥ</cp:lastModifiedBy>
  <dcterms:created xsi:type="dcterms:W3CDTF">2016-02-03T07:49:42Z</dcterms:created>
  <dcterms:modified xsi:type="dcterms:W3CDTF">2016-02-16T06:09:10Z</dcterms:modified>
  <cp:category/>
</cp:coreProperties>
</file>