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C:\★仕事★\11統計書\★2021（令和3年）\★★★R3統計書（HP用）\"/>
    </mc:Choice>
  </mc:AlternateContent>
  <xr:revisionPtr revIDLastSave="0" documentId="13_ncr:1_{B502C64D-5480-4288-9459-C8D8485592B6}" xr6:coauthVersionLast="36" xr6:coauthVersionMax="47" xr10:uidLastSave="{00000000-0000-0000-0000-000000000000}"/>
  <bookViews>
    <workbookView xWindow="-120" yWindow="-120" windowWidth="29040" windowHeight="15840" xr2:uid="{00000000-000D-0000-FFFF-FFFF00000000}"/>
  </bookViews>
  <sheets>
    <sheet name="目次" sheetId="13" r:id="rId1"/>
    <sheet name="8.1" sheetId="12" r:id="rId2"/>
    <sheet name="8.2.1" sheetId="1" r:id="rId3"/>
    <sheet name="8.2.2" sheetId="2" r:id="rId4"/>
    <sheet name="8.2.3(1)" sheetId="14" r:id="rId5"/>
    <sheet name="8.2.3(2)-8.3" sheetId="15" r:id="rId6"/>
    <sheet name="8.4.1-8.4.2" sheetId="5" r:id="rId7"/>
    <sheet name="8.4.3-8.5" sheetId="7" r:id="rId8"/>
    <sheet name="8.6-8.7" sheetId="9" r:id="rId9"/>
  </sheets>
  <definedNames>
    <definedName name="_xlnm.Print_Area" localSheetId="1">'8.1'!$A$1:$R$64</definedName>
    <definedName name="_xlnm.Print_Area" localSheetId="2">'8.2.1'!$A$1:$I$48</definedName>
    <definedName name="_xlnm.Print_Area" localSheetId="3">'8.2.2'!$A$1:$I$47</definedName>
    <definedName name="_xlnm.Print_Area" localSheetId="4">'8.2.3(1)'!$A$1:$K$69</definedName>
    <definedName name="_xlnm.Print_Area" localSheetId="5">'8.2.3(2)-8.3'!$A$1:$I$77</definedName>
    <definedName name="_xlnm.Print_Area" localSheetId="6">'8.4.1-8.4.2'!$A$1:$M$75</definedName>
    <definedName name="_xlnm.Print_Area" localSheetId="7">'8.4.3-8.5'!$A$1:$G$53</definedName>
  </definedNames>
  <calcPr calcId="191029"/>
</workbook>
</file>

<file path=xl/calcChain.xml><?xml version="1.0" encoding="utf-8"?>
<calcChain xmlns="http://schemas.openxmlformats.org/spreadsheetml/2006/main">
  <c r="R20" i="12" l="1"/>
  <c r="Q20" i="12"/>
  <c r="P20" i="12"/>
  <c r="O20" i="12"/>
  <c r="N20" i="12"/>
  <c r="M20" i="12"/>
  <c r="L20" i="12"/>
  <c r="K20" i="12"/>
  <c r="J20" i="12"/>
  <c r="I20" i="12"/>
  <c r="H20" i="12"/>
  <c r="G20" i="12"/>
  <c r="F20" i="12"/>
  <c r="E20" i="12"/>
  <c r="D20" i="12"/>
  <c r="C20" i="12"/>
  <c r="R19" i="12"/>
  <c r="Q19" i="12"/>
  <c r="P19" i="12"/>
  <c r="O19" i="12"/>
  <c r="N19" i="12"/>
  <c r="M19" i="12"/>
  <c r="L19" i="12"/>
  <c r="K19" i="12"/>
  <c r="J19" i="12"/>
  <c r="I19" i="12"/>
  <c r="H19" i="12"/>
  <c r="G19" i="12"/>
  <c r="F19" i="12"/>
  <c r="E19" i="12"/>
  <c r="D19" i="12"/>
  <c r="C19" i="12"/>
  <c r="R18" i="12"/>
  <c r="Q18" i="12"/>
  <c r="P18" i="12"/>
  <c r="O18" i="12"/>
  <c r="N18" i="12"/>
  <c r="M18" i="12"/>
  <c r="L18" i="12"/>
  <c r="K18" i="12"/>
  <c r="J18" i="12"/>
  <c r="I18" i="12"/>
  <c r="H18" i="12"/>
  <c r="G18" i="12"/>
  <c r="F18" i="12"/>
  <c r="E18" i="12"/>
  <c r="D18" i="12"/>
  <c r="C18" i="12"/>
  <c r="R17" i="12"/>
  <c r="Q17" i="12"/>
  <c r="P17" i="12"/>
  <c r="O17" i="12"/>
  <c r="N17" i="12"/>
  <c r="M17" i="12"/>
  <c r="L17" i="12"/>
  <c r="K17" i="12"/>
  <c r="J17" i="12"/>
  <c r="I17" i="12"/>
  <c r="H17" i="12"/>
  <c r="G17" i="12"/>
  <c r="F17" i="12"/>
  <c r="E17" i="12"/>
  <c r="D17" i="12"/>
  <c r="C17" i="12"/>
  <c r="R16" i="12"/>
  <c r="Q16" i="12"/>
  <c r="P16" i="12"/>
  <c r="O16" i="12"/>
  <c r="N16" i="12"/>
  <c r="M16" i="12"/>
  <c r="L16" i="12"/>
  <c r="K16" i="12"/>
  <c r="J16" i="12"/>
  <c r="I16" i="12"/>
  <c r="H16" i="12"/>
  <c r="G16" i="12"/>
  <c r="F16" i="12"/>
  <c r="E16" i="12"/>
  <c r="D16" i="12"/>
  <c r="C16" i="12"/>
  <c r="R15" i="12"/>
  <c r="Q15" i="12"/>
  <c r="P15" i="12"/>
  <c r="O15" i="12"/>
  <c r="N15" i="12"/>
  <c r="M15" i="12"/>
  <c r="L15" i="12"/>
  <c r="K15" i="12"/>
  <c r="J15" i="12"/>
  <c r="I15" i="12"/>
  <c r="H15" i="12"/>
  <c r="G15" i="12"/>
  <c r="F15" i="12"/>
  <c r="E15" i="12"/>
  <c r="D15" i="12"/>
  <c r="C15" i="12"/>
  <c r="R14" i="12"/>
  <c r="Q14" i="12"/>
  <c r="P14" i="12"/>
  <c r="O14" i="12"/>
  <c r="N14" i="12"/>
  <c r="M14" i="12"/>
  <c r="L14" i="12"/>
  <c r="K14" i="12"/>
  <c r="J14" i="12"/>
  <c r="I14" i="12"/>
  <c r="H14" i="12"/>
  <c r="G14" i="12"/>
  <c r="F14" i="12"/>
  <c r="E14" i="12"/>
  <c r="D14" i="12"/>
  <c r="C14" i="12"/>
  <c r="R13" i="12"/>
  <c r="Q13" i="12"/>
  <c r="P13" i="12"/>
  <c r="O13" i="12"/>
  <c r="N13" i="12"/>
  <c r="M13" i="12"/>
  <c r="L13" i="12"/>
  <c r="K13" i="12"/>
  <c r="J13" i="12"/>
  <c r="I13" i="12"/>
  <c r="H13" i="12"/>
  <c r="G13" i="12"/>
  <c r="F13" i="12"/>
  <c r="E13" i="12"/>
  <c r="D13" i="12"/>
  <c r="C13" i="12"/>
  <c r="R12" i="12"/>
  <c r="Q12" i="12"/>
  <c r="P12" i="12"/>
  <c r="O12" i="12"/>
  <c r="N12" i="12"/>
  <c r="M12" i="12"/>
  <c r="L12" i="12"/>
  <c r="K12" i="12"/>
  <c r="J12" i="12"/>
  <c r="I12" i="12"/>
  <c r="H12" i="12"/>
  <c r="G12" i="12"/>
  <c r="F12" i="12"/>
  <c r="E12" i="12"/>
  <c r="D12" i="12"/>
  <c r="C12" i="12"/>
  <c r="R10" i="12"/>
  <c r="Q10" i="12"/>
  <c r="P10" i="12"/>
  <c r="O10" i="12"/>
  <c r="N10" i="12"/>
  <c r="M10" i="12"/>
  <c r="L10" i="12"/>
  <c r="K10" i="12"/>
  <c r="J10" i="12"/>
  <c r="I10" i="12"/>
  <c r="H10" i="12"/>
  <c r="G10" i="12"/>
  <c r="F10" i="12"/>
  <c r="E10" i="12"/>
  <c r="D10" i="12"/>
  <c r="C10" i="12"/>
</calcChain>
</file>

<file path=xl/sharedStrings.xml><?xml version="1.0" encoding="utf-8"?>
<sst xmlns="http://schemas.openxmlformats.org/spreadsheetml/2006/main" count="633" uniqueCount="259">
  <si>
    <t>床面積</t>
  </si>
  <si>
    <t>床面積の合計</t>
  </si>
  <si>
    <t>工事費予定額</t>
  </si>
  <si>
    <t xml:space="preserve">        2月</t>
  </si>
  <si>
    <t xml:space="preserve">        3月</t>
  </si>
  <si>
    <t xml:space="preserve">        4月</t>
  </si>
  <si>
    <t xml:space="preserve">        6月</t>
  </si>
  <si>
    <t xml:space="preserve">        7月</t>
  </si>
  <si>
    <t xml:space="preserve">        8月</t>
  </si>
  <si>
    <t xml:space="preserve">        9月</t>
  </si>
  <si>
    <t xml:space="preserve">       10月</t>
  </si>
  <si>
    <t xml:space="preserve">       11月</t>
  </si>
  <si>
    <t xml:space="preserve">       12月</t>
  </si>
  <si>
    <t>鉄骨造</t>
  </si>
  <si>
    <t>その他</t>
  </si>
  <si>
    <t xml:space="preserve">公営住宅 </t>
  </si>
  <si>
    <t>（事業主体別）</t>
  </si>
  <si>
    <t>　県営</t>
  </si>
  <si>
    <t>　市町営</t>
  </si>
  <si>
    <t>（構造別）</t>
  </si>
  <si>
    <t>　木造</t>
  </si>
  <si>
    <t>　中層耐火</t>
  </si>
  <si>
    <t>　簡耐及び準耐平屋</t>
    <rPh sb="1" eb="2">
      <t>カン</t>
    </rPh>
    <rPh sb="2" eb="3">
      <t>タ</t>
    </rPh>
    <rPh sb="3" eb="4">
      <t>オヨ</t>
    </rPh>
    <rPh sb="5" eb="6">
      <t>ジュン</t>
    </rPh>
    <rPh sb="6" eb="7">
      <t>タ</t>
    </rPh>
    <rPh sb="7" eb="9">
      <t>ヒラヤ</t>
    </rPh>
    <phoneticPr fontId="2"/>
  </si>
  <si>
    <t>　簡耐及び準耐二階</t>
    <rPh sb="1" eb="2">
      <t>カン</t>
    </rPh>
    <rPh sb="2" eb="3">
      <t>タ</t>
    </rPh>
    <rPh sb="3" eb="4">
      <t>オヨ</t>
    </rPh>
    <rPh sb="5" eb="6">
      <t>ジュン</t>
    </rPh>
    <rPh sb="6" eb="7">
      <t>タ</t>
    </rPh>
    <rPh sb="7" eb="9">
      <t>ニカイ</t>
    </rPh>
    <phoneticPr fontId="2"/>
  </si>
  <si>
    <t>　低層耐火</t>
    <rPh sb="1" eb="3">
      <t>テイソウ</t>
    </rPh>
    <rPh sb="3" eb="4">
      <t>タ</t>
    </rPh>
    <rPh sb="4" eb="5">
      <t>ヒ</t>
    </rPh>
    <phoneticPr fontId="2"/>
  </si>
  <si>
    <t>　県補助分</t>
    <rPh sb="2" eb="4">
      <t>ホジョ</t>
    </rPh>
    <rPh sb="4" eb="5">
      <t>ブン</t>
    </rPh>
    <phoneticPr fontId="2"/>
  </si>
  <si>
    <t>　市町補助分</t>
    <rPh sb="3" eb="5">
      <t>ホジョ</t>
    </rPh>
    <rPh sb="5" eb="6">
      <t>ブン</t>
    </rPh>
    <phoneticPr fontId="2"/>
  </si>
  <si>
    <t>区　　分</t>
  </si>
  <si>
    <t>阪神南地域</t>
  </si>
  <si>
    <t>阪神北地域</t>
  </si>
  <si>
    <t>東播磨地域</t>
  </si>
  <si>
    <t>北播磨地域</t>
  </si>
  <si>
    <t>西播磨地域</t>
  </si>
  <si>
    <t>但馬地域　</t>
  </si>
  <si>
    <t>丹波地域　</t>
  </si>
  <si>
    <t>淡路地域　</t>
  </si>
  <si>
    <t>尼崎市　</t>
  </si>
  <si>
    <t>明石市　</t>
  </si>
  <si>
    <t>西宮市　</t>
  </si>
  <si>
    <t>洲本市　</t>
  </si>
  <si>
    <t>芦屋市　</t>
  </si>
  <si>
    <t>伊丹市　</t>
  </si>
  <si>
    <t>相生市　</t>
  </si>
  <si>
    <t>豊岡市　</t>
  </si>
  <si>
    <t>加古川市</t>
  </si>
  <si>
    <t>赤穂市　</t>
  </si>
  <si>
    <t>西脇市　</t>
  </si>
  <si>
    <t>宝塚市　</t>
  </si>
  <si>
    <t>三木市　</t>
  </si>
  <si>
    <t>高砂市　</t>
  </si>
  <si>
    <t>川西市　</t>
  </si>
  <si>
    <t>小野市　</t>
  </si>
  <si>
    <t>三田市　</t>
  </si>
  <si>
    <t>加西市　</t>
  </si>
  <si>
    <t>猪名川町</t>
  </si>
  <si>
    <t>稲美町　</t>
  </si>
  <si>
    <t>播磨町　</t>
  </si>
  <si>
    <t>市川町　</t>
  </si>
  <si>
    <t>福崎町　</t>
  </si>
  <si>
    <t>太子町　</t>
  </si>
  <si>
    <t>上郡町　</t>
  </si>
  <si>
    <t>佐用町　</t>
  </si>
  <si>
    <t>居住専用住宅</t>
    <rPh sb="4" eb="6">
      <t>ジュウタク</t>
    </rPh>
    <phoneticPr fontId="2"/>
  </si>
  <si>
    <t>その他のサービス業用</t>
    <rPh sb="2" eb="3">
      <t>タ</t>
    </rPh>
    <rPh sb="8" eb="9">
      <t>ギョウ</t>
    </rPh>
    <rPh sb="9" eb="10">
      <t>ヨウ</t>
    </rPh>
    <phoneticPr fontId="2"/>
  </si>
  <si>
    <t>養父市　</t>
    <rPh sb="0" eb="2">
      <t>ヤブ</t>
    </rPh>
    <phoneticPr fontId="1"/>
  </si>
  <si>
    <t>丹波市　</t>
    <rPh sb="0" eb="2">
      <t>タンバ</t>
    </rPh>
    <rPh sb="2" eb="3">
      <t>シ</t>
    </rPh>
    <phoneticPr fontId="1"/>
  </si>
  <si>
    <t>南あわじ市</t>
    <rPh sb="0" eb="1">
      <t>ミナミ</t>
    </rPh>
    <rPh sb="4" eb="5">
      <t>シ</t>
    </rPh>
    <phoneticPr fontId="1"/>
  </si>
  <si>
    <t>朝来市　</t>
    <rPh sb="0" eb="2">
      <t>アサゴ</t>
    </rPh>
    <rPh sb="2" eb="3">
      <t>シ</t>
    </rPh>
    <phoneticPr fontId="1"/>
  </si>
  <si>
    <t>淡路市　</t>
    <rPh sb="0" eb="2">
      <t>アワジ</t>
    </rPh>
    <rPh sb="2" eb="3">
      <t>シ</t>
    </rPh>
    <phoneticPr fontId="1"/>
  </si>
  <si>
    <t>宍粟市　</t>
    <rPh sb="0" eb="2">
      <t>シソウ</t>
    </rPh>
    <rPh sb="2" eb="3">
      <t>シ</t>
    </rPh>
    <phoneticPr fontId="1"/>
  </si>
  <si>
    <t>たつの市</t>
    <rPh sb="3" eb="4">
      <t>シ</t>
    </rPh>
    <phoneticPr fontId="1"/>
  </si>
  <si>
    <t>多可町　</t>
    <rPh sb="0" eb="2">
      <t>タカ</t>
    </rPh>
    <rPh sb="2" eb="3">
      <t>チョウ</t>
    </rPh>
    <phoneticPr fontId="1"/>
  </si>
  <si>
    <t>神河町　</t>
    <rPh sb="0" eb="2">
      <t>カミカワ</t>
    </rPh>
    <rPh sb="2" eb="3">
      <t>チョウ</t>
    </rPh>
    <phoneticPr fontId="1"/>
  </si>
  <si>
    <t>香美町　</t>
    <rPh sb="0" eb="1">
      <t>カオ</t>
    </rPh>
    <rPh sb="1" eb="2">
      <t>ビ</t>
    </rPh>
    <rPh sb="2" eb="3">
      <t>チョウ</t>
    </rPh>
    <phoneticPr fontId="1"/>
  </si>
  <si>
    <t>新温泉町</t>
    <rPh sb="0" eb="1">
      <t>シン</t>
    </rPh>
    <rPh sb="1" eb="4">
      <t>オンセンチョウ</t>
    </rPh>
    <phoneticPr fontId="1"/>
  </si>
  <si>
    <t>居住専用準住宅</t>
    <rPh sb="2" eb="4">
      <t>センヨウ</t>
    </rPh>
    <rPh sb="4" eb="5">
      <t>ジュン</t>
    </rPh>
    <rPh sb="5" eb="7">
      <t>ジュウタク</t>
    </rPh>
    <phoneticPr fontId="2"/>
  </si>
  <si>
    <t>製造業用</t>
    <rPh sb="0" eb="3">
      <t>セイゾウギョウ</t>
    </rPh>
    <rPh sb="3" eb="4">
      <t>ヨウ</t>
    </rPh>
    <phoneticPr fontId="2"/>
  </si>
  <si>
    <t>不動産業用</t>
    <rPh sb="0" eb="3">
      <t>フドウサン</t>
    </rPh>
    <rPh sb="3" eb="4">
      <t>ギョウ</t>
    </rPh>
    <rPh sb="4" eb="5">
      <t>ヨウ</t>
    </rPh>
    <phoneticPr fontId="2"/>
  </si>
  <si>
    <t>運輸業用</t>
    <rPh sb="0" eb="3">
      <t>ウンユギョウ</t>
    </rPh>
    <rPh sb="3" eb="4">
      <t>ヨウ</t>
    </rPh>
    <phoneticPr fontId="2"/>
  </si>
  <si>
    <t>情報通信業用</t>
    <rPh sb="0" eb="2">
      <t>ジョウホウ</t>
    </rPh>
    <rPh sb="2" eb="4">
      <t>ツウシン</t>
    </rPh>
    <rPh sb="4" eb="5">
      <t>ギョウ</t>
    </rPh>
    <rPh sb="5" eb="6">
      <t>ヨウ</t>
    </rPh>
    <phoneticPr fontId="2"/>
  </si>
  <si>
    <t>他に分類されない</t>
    <rPh sb="0" eb="1">
      <t>ホカ</t>
    </rPh>
    <rPh sb="2" eb="4">
      <t>ブンルイ</t>
    </rPh>
    <phoneticPr fontId="2"/>
  </si>
  <si>
    <t>公務用</t>
    <rPh sb="0" eb="2">
      <t>コウム</t>
    </rPh>
    <rPh sb="2" eb="3">
      <t>ヨウ</t>
    </rPh>
    <phoneticPr fontId="2"/>
  </si>
  <si>
    <t>加東市</t>
    <rPh sb="0" eb="3">
      <t>カトウシ</t>
    </rPh>
    <phoneticPr fontId="2"/>
  </si>
  <si>
    <t>資料：県市町振興課</t>
    <rPh sb="0" eb="2">
      <t>シリョウ</t>
    </rPh>
    <rPh sb="3" eb="4">
      <t>ケン</t>
    </rPh>
    <rPh sb="4" eb="6">
      <t>シチョウ</t>
    </rPh>
    <rPh sb="6" eb="8">
      <t>シンコウ</t>
    </rPh>
    <rPh sb="8" eb="9">
      <t>カ</t>
    </rPh>
    <phoneticPr fontId="2"/>
  </si>
  <si>
    <t>医療，福祉用</t>
    <rPh sb="0" eb="2">
      <t>イリョウ</t>
    </rPh>
    <rPh sb="3" eb="5">
      <t>フクシ</t>
    </rPh>
    <rPh sb="5" eb="6">
      <t>ヨウ</t>
    </rPh>
    <phoneticPr fontId="2"/>
  </si>
  <si>
    <t>教育，学習支援業用</t>
    <rPh sb="0" eb="2">
      <t>キョウイク</t>
    </rPh>
    <rPh sb="3" eb="5">
      <t>ガクシュウ</t>
    </rPh>
    <rPh sb="5" eb="7">
      <t>シエン</t>
    </rPh>
    <rPh sb="7" eb="8">
      <t>ギョウ</t>
    </rPh>
    <rPh sb="8" eb="9">
      <t>ヨウ</t>
    </rPh>
    <phoneticPr fontId="2"/>
  </si>
  <si>
    <t>市          部</t>
    <rPh sb="0" eb="1">
      <t>シ</t>
    </rPh>
    <rPh sb="11" eb="12">
      <t>ブ</t>
    </rPh>
    <phoneticPr fontId="2"/>
  </si>
  <si>
    <t>郡          部</t>
    <rPh sb="0" eb="1">
      <t>グン</t>
    </rPh>
    <rPh sb="11" eb="12">
      <t>ブ</t>
    </rPh>
    <phoneticPr fontId="2"/>
  </si>
  <si>
    <t>長屋建</t>
    <rPh sb="0" eb="2">
      <t>ナガヤ</t>
    </rPh>
    <phoneticPr fontId="2"/>
  </si>
  <si>
    <t>総　　　数</t>
    <rPh sb="0" eb="5">
      <t>ソウスウ</t>
    </rPh>
    <phoneticPr fontId="2"/>
  </si>
  <si>
    <t>（単位：戸）</t>
    <rPh sb="1" eb="3">
      <t>タンイ</t>
    </rPh>
    <rPh sb="4" eb="5">
      <t>ト</t>
    </rPh>
    <phoneticPr fontId="2"/>
  </si>
  <si>
    <t>　         管理し、その職員を職務の都合上または給与の一部として居住させている住宅</t>
    <phoneticPr fontId="2"/>
  </si>
  <si>
    <t xml:space="preserve">       特定優良賃貸住宅：民間の土地所有者等が、中堅所得者向けに優良な賃貸住宅を国</t>
    <rPh sb="43" eb="44">
      <t>クニ</t>
    </rPh>
    <phoneticPr fontId="2"/>
  </si>
  <si>
    <t>（注）1  公営住宅には、特定公共賃貸住宅を含む。</t>
    <rPh sb="1" eb="2">
      <t>チュウ</t>
    </rPh>
    <rPh sb="6" eb="8">
      <t>コウエイ</t>
    </rPh>
    <rPh sb="8" eb="10">
      <t>ジュウタク</t>
    </rPh>
    <rPh sb="13" eb="15">
      <t>トクテイ</t>
    </rPh>
    <rPh sb="15" eb="17">
      <t>コウキョウ</t>
    </rPh>
    <rPh sb="17" eb="19">
      <t>チンタイ</t>
    </rPh>
    <rPh sb="19" eb="21">
      <t>ジュウタク</t>
    </rPh>
    <rPh sb="22" eb="23">
      <t>フク</t>
    </rPh>
    <phoneticPr fontId="2"/>
  </si>
  <si>
    <t>着工建築物（床面積の合計）</t>
  </si>
  <si>
    <t>区  分</t>
    <rPh sb="0" eb="1">
      <t>ク</t>
    </rPh>
    <rPh sb="3" eb="4">
      <t>ブン</t>
    </rPh>
    <phoneticPr fontId="2"/>
  </si>
  <si>
    <t>床面積
の合計</t>
    <rPh sb="5" eb="7">
      <t>ゴウケイ</t>
    </rPh>
    <phoneticPr fontId="2"/>
  </si>
  <si>
    <t>都市再生機構
建設住宅</t>
    <rPh sb="0" eb="2">
      <t>トシ</t>
    </rPh>
    <rPh sb="2" eb="4">
      <t>サイセイ</t>
    </rPh>
    <rPh sb="4" eb="6">
      <t>キコウ</t>
    </rPh>
    <rPh sb="7" eb="9">
      <t>ケンセツ</t>
    </rPh>
    <rPh sb="9" eb="11">
      <t>ジュウタク</t>
    </rPh>
    <phoneticPr fontId="2"/>
  </si>
  <si>
    <t>床面積の合計</t>
    <rPh sb="4" eb="6">
      <t>ゴウケイ</t>
    </rPh>
    <phoneticPr fontId="2"/>
  </si>
  <si>
    <t>コンクリートブロック造</t>
    <rPh sb="10" eb="11">
      <t>ヅク</t>
    </rPh>
    <phoneticPr fontId="2"/>
  </si>
  <si>
    <t>鉄筋コンクリート造</t>
    <rPh sb="0" eb="2">
      <t>テッキン</t>
    </rPh>
    <rPh sb="8" eb="9">
      <t>ヅクリ</t>
    </rPh>
    <phoneticPr fontId="2"/>
  </si>
  <si>
    <t>鉄骨鉄筋
ｺﾝｸﾘｰﾄ造</t>
    <rPh sb="11" eb="12">
      <t>ヅクリ</t>
    </rPh>
    <phoneticPr fontId="2"/>
  </si>
  <si>
    <t>棟 数</t>
  </si>
  <si>
    <t>戸 数</t>
  </si>
  <si>
    <t>件 数</t>
    <rPh sb="0" eb="1">
      <t>ケン</t>
    </rPh>
    <rPh sb="2" eb="3">
      <t>スウ</t>
    </rPh>
    <phoneticPr fontId="2"/>
  </si>
  <si>
    <t>総          計</t>
    <rPh sb="0" eb="1">
      <t>フサ</t>
    </rPh>
    <rPh sb="11" eb="12">
      <t>ケイ</t>
    </rPh>
    <phoneticPr fontId="2"/>
  </si>
  <si>
    <t xml:space="preserve">         標準額を合計したとき、固定資産税が課されない上限の額</t>
    <rPh sb="31" eb="33">
      <t>ジョウゲン</t>
    </rPh>
    <rPh sb="34" eb="35">
      <t>ガク</t>
    </rPh>
    <phoneticPr fontId="2"/>
  </si>
  <si>
    <t>　       る良好な賃貸住宅を、地方公共団体が国の補助を受けて直接建設する住宅</t>
    <rPh sb="30" eb="31">
      <t>ウ</t>
    </rPh>
    <rPh sb="33" eb="35">
      <t>チョクセツ</t>
    </rPh>
    <rPh sb="35" eb="37">
      <t>ケンセツ</t>
    </rPh>
    <rPh sb="39" eb="41">
      <t>ジュウタク</t>
    </rPh>
    <phoneticPr fontId="2"/>
  </si>
  <si>
    <t xml:space="preserve">       　と地方公共団体から建設資金の補助を受けて建設、管理するもの</t>
    <rPh sb="9" eb="11">
      <t>チホウ</t>
    </rPh>
    <rPh sb="11" eb="13">
      <t>コウキョウ</t>
    </rPh>
    <rPh sb="13" eb="15">
      <t>ダンタイ</t>
    </rPh>
    <rPh sb="22" eb="24">
      <t>ホジョ</t>
    </rPh>
    <rPh sb="25" eb="26">
      <t>ウ</t>
    </rPh>
    <phoneticPr fontId="2"/>
  </si>
  <si>
    <t>用語解説</t>
    <rPh sb="0" eb="2">
      <t>ヨウゴ</t>
    </rPh>
    <rPh sb="2" eb="4">
      <t>カイセツ</t>
    </rPh>
    <phoneticPr fontId="12"/>
  </si>
  <si>
    <t xml:space="preserve">      2  特定優良賃貸住宅の総数は、民間建設型と公社建設型の合計である。</t>
    <rPh sb="9" eb="11">
      <t>トクテイ</t>
    </rPh>
    <rPh sb="11" eb="13">
      <t>ユウリョウ</t>
    </rPh>
    <rPh sb="13" eb="15">
      <t>チンタイ</t>
    </rPh>
    <rPh sb="15" eb="17">
      <t>ジュウタク</t>
    </rPh>
    <rPh sb="18" eb="20">
      <t>ソウスウ</t>
    </rPh>
    <rPh sb="22" eb="24">
      <t>ミンカン</t>
    </rPh>
    <rPh sb="24" eb="27">
      <t>ケンセツガタ</t>
    </rPh>
    <rPh sb="28" eb="30">
      <t>コウシャ</t>
    </rPh>
    <rPh sb="30" eb="33">
      <t>ケンセツガタ</t>
    </rPh>
    <rPh sb="34" eb="36">
      <t>ゴウケイ</t>
    </rPh>
    <phoneticPr fontId="2"/>
  </si>
  <si>
    <t>うち木造以外の建築物</t>
    <rPh sb="2" eb="4">
      <t>モクゾウ</t>
    </rPh>
    <rPh sb="4" eb="6">
      <t>イガイ</t>
    </rPh>
    <rPh sb="7" eb="10">
      <t>ケンチクブツ</t>
    </rPh>
    <phoneticPr fontId="2"/>
  </si>
  <si>
    <t>8.2　着工建築物</t>
    <rPh sb="4" eb="6">
      <t>チャッコウ</t>
    </rPh>
    <rPh sb="6" eb="9">
      <t>ケンチクブツ</t>
    </rPh>
    <phoneticPr fontId="2"/>
  </si>
  <si>
    <t>8.2.1  建築主別</t>
    <rPh sb="7" eb="9">
      <t>ケンチク</t>
    </rPh>
    <rPh sb="9" eb="10">
      <t>シュ</t>
    </rPh>
    <rPh sb="10" eb="11">
      <t>ベツ</t>
    </rPh>
    <phoneticPr fontId="2"/>
  </si>
  <si>
    <t>8.2.2  構造別</t>
    <rPh sb="7" eb="9">
      <t>コウゾウ</t>
    </rPh>
    <rPh sb="9" eb="10">
      <t>ベツ</t>
    </rPh>
    <phoneticPr fontId="2"/>
  </si>
  <si>
    <t>8.2.3  用途別</t>
    <rPh sb="7" eb="9">
      <t>ヨウト</t>
    </rPh>
    <rPh sb="9" eb="10">
      <t>ベツ</t>
    </rPh>
    <phoneticPr fontId="2"/>
  </si>
  <si>
    <t>8.3　工事別着工住宅</t>
    <rPh sb="4" eb="6">
      <t>コウジ</t>
    </rPh>
    <rPh sb="6" eb="7">
      <t>ベツ</t>
    </rPh>
    <rPh sb="7" eb="9">
      <t>チャッコウ</t>
    </rPh>
    <rPh sb="9" eb="11">
      <t>ジュウタク</t>
    </rPh>
    <phoneticPr fontId="2"/>
  </si>
  <si>
    <t>8.4　着工新設住宅</t>
    <rPh sb="4" eb="6">
      <t>チャッコウ</t>
    </rPh>
    <rPh sb="6" eb="8">
      <t>シンセツ</t>
    </rPh>
    <rPh sb="8" eb="10">
      <t>ジュウタク</t>
    </rPh>
    <phoneticPr fontId="2"/>
  </si>
  <si>
    <t>8.4.1  利用関係別</t>
    <rPh sb="7" eb="9">
      <t>リヨウ</t>
    </rPh>
    <rPh sb="9" eb="11">
      <t>カンケイ</t>
    </rPh>
    <rPh sb="11" eb="12">
      <t>ベツ</t>
    </rPh>
    <phoneticPr fontId="2"/>
  </si>
  <si>
    <t>8.4.2  種類別</t>
    <rPh sb="7" eb="9">
      <t>シュルイ</t>
    </rPh>
    <rPh sb="9" eb="10">
      <t>ベツ</t>
    </rPh>
    <phoneticPr fontId="2"/>
  </si>
  <si>
    <t>8.4.3  資金別</t>
    <rPh sb="7" eb="9">
      <t>シキン</t>
    </rPh>
    <rPh sb="9" eb="10">
      <t>ベツ</t>
    </rPh>
    <phoneticPr fontId="2"/>
  </si>
  <si>
    <t>8.5　公営住宅等管理戸数</t>
    <rPh sb="4" eb="6">
      <t>コウエイ</t>
    </rPh>
    <rPh sb="6" eb="8">
      <t>ジュウタク</t>
    </rPh>
    <rPh sb="8" eb="9">
      <t>ナド</t>
    </rPh>
    <rPh sb="9" eb="11">
      <t>カンリ</t>
    </rPh>
    <rPh sb="11" eb="13">
      <t>コスウ</t>
    </rPh>
    <phoneticPr fontId="2"/>
  </si>
  <si>
    <t>8.6　市町別着工建築物・着工新設住宅</t>
    <rPh sb="4" eb="5">
      <t>シ</t>
    </rPh>
    <rPh sb="5" eb="6">
      <t>マチ</t>
    </rPh>
    <rPh sb="6" eb="7">
      <t>ベツ</t>
    </rPh>
    <rPh sb="7" eb="9">
      <t>チャッコウ</t>
    </rPh>
    <rPh sb="9" eb="12">
      <t>ケンチクブツ</t>
    </rPh>
    <rPh sb="13" eb="15">
      <t>チャッコウ</t>
    </rPh>
    <rPh sb="15" eb="17">
      <t>シンセツ</t>
    </rPh>
    <rPh sb="17" eb="19">
      <t>ジュウタク</t>
    </rPh>
    <phoneticPr fontId="2"/>
  </si>
  <si>
    <t>8.7　滅失建築物</t>
    <rPh sb="4" eb="5">
      <t>メツ</t>
    </rPh>
    <rPh sb="5" eb="6">
      <t>シツ</t>
    </rPh>
    <rPh sb="6" eb="9">
      <t>ケンチクブツ</t>
    </rPh>
    <phoneticPr fontId="2"/>
  </si>
  <si>
    <t>(8.1)  固定資産税法定免税点：同一人が所有する土地、家屋、償却資産のそれぞれの課税</t>
    <rPh sb="7" eb="9">
      <t>コテイ</t>
    </rPh>
    <rPh sb="9" eb="12">
      <t>シサンゼイ</t>
    </rPh>
    <rPh sb="12" eb="14">
      <t>ホウテイ</t>
    </rPh>
    <rPh sb="14" eb="16">
      <t>メンゼイ</t>
    </rPh>
    <rPh sb="16" eb="17">
      <t>テン</t>
    </rPh>
    <rPh sb="42" eb="44">
      <t>カゼイ</t>
    </rPh>
    <phoneticPr fontId="2"/>
  </si>
  <si>
    <t>(8.4.1)  給与住宅：社宅、公務員住宅などのように、会社、団体、官公庁などが所有又は</t>
    <rPh sb="9" eb="11">
      <t>キュウヨ</t>
    </rPh>
    <rPh sb="11" eb="13">
      <t>ジュウタク</t>
    </rPh>
    <rPh sb="43" eb="44">
      <t>マタ</t>
    </rPh>
    <phoneticPr fontId="2"/>
  </si>
  <si>
    <t>(8.5)  特定公共賃貸住宅：公営住宅の入居基準に適合しない所謂中堅所得者の居住に供す</t>
    <rPh sb="7" eb="9">
      <t>トクテイ</t>
    </rPh>
    <rPh sb="9" eb="11">
      <t>コウキョウ</t>
    </rPh>
    <rPh sb="11" eb="13">
      <t>チンタイ</t>
    </rPh>
    <rPh sb="13" eb="15">
      <t>ジュウタク</t>
    </rPh>
    <rPh sb="31" eb="33">
      <t>イワユル</t>
    </rPh>
    <rPh sb="42" eb="43">
      <t>キョウ</t>
    </rPh>
    <phoneticPr fontId="2"/>
  </si>
  <si>
    <t>8　建築・住宅</t>
    <rPh sb="2" eb="4">
      <t>ケンチク</t>
    </rPh>
    <rPh sb="5" eb="7">
      <t>ジュウタク</t>
    </rPh>
    <phoneticPr fontId="12"/>
  </si>
  <si>
    <t>8.2.3  用途別（続き）</t>
    <rPh sb="11" eb="12">
      <t>ツヅ</t>
    </rPh>
    <phoneticPr fontId="2"/>
  </si>
  <si>
    <t>8.4.3　資金別</t>
    <phoneticPr fontId="2"/>
  </si>
  <si>
    <t>8.5  公営住宅等管理戸数</t>
    <rPh sb="9" eb="11">
      <t>カンリ</t>
    </rPh>
    <phoneticPr fontId="2"/>
  </si>
  <si>
    <t>8.6  市町別着工建築物・着工新設住宅</t>
    <rPh sb="6" eb="7">
      <t>マチ</t>
    </rPh>
    <phoneticPr fontId="2"/>
  </si>
  <si>
    <t>電気・ガス・
熱供給・水道業用</t>
    <rPh sb="0" eb="2">
      <t>デンキ</t>
    </rPh>
    <rPh sb="7" eb="8">
      <t>ネツ</t>
    </rPh>
    <rPh sb="8" eb="10">
      <t>キョウキュウ</t>
    </rPh>
    <rPh sb="11" eb="13">
      <t>スイドウ</t>
    </rPh>
    <rPh sb="13" eb="14">
      <t>ギョウ</t>
    </rPh>
    <rPh sb="14" eb="15">
      <t>ヨウ</t>
    </rPh>
    <phoneticPr fontId="2"/>
  </si>
  <si>
    <t>宿泊業，飲食サービス業用</t>
    <rPh sb="0" eb="2">
      <t>シュクハク</t>
    </rPh>
    <rPh sb="2" eb="3">
      <t>ギョウ</t>
    </rPh>
    <rPh sb="4" eb="6">
      <t>インショク</t>
    </rPh>
    <rPh sb="10" eb="11">
      <t>ギョウ</t>
    </rPh>
    <rPh sb="11" eb="12">
      <t>ヨウ</t>
    </rPh>
    <phoneticPr fontId="2"/>
  </si>
  <si>
    <t>鉱業，採石業，
砂利採取業、建設業用</t>
    <rPh sb="3" eb="5">
      <t>サイセキ</t>
    </rPh>
    <rPh sb="5" eb="6">
      <t>ギョウ</t>
    </rPh>
    <rPh sb="8" eb="10">
      <t>ジャリ</t>
    </rPh>
    <rPh sb="10" eb="12">
      <t>サイシュ</t>
    </rPh>
    <rPh sb="12" eb="13">
      <t>ギョウ</t>
    </rPh>
    <rPh sb="14" eb="17">
      <t>ケンセツギョウ</t>
    </rPh>
    <rPh sb="17" eb="18">
      <t>ヨウ</t>
    </rPh>
    <phoneticPr fontId="2"/>
  </si>
  <si>
    <t>卸売業，小売業用</t>
    <rPh sb="0" eb="2">
      <t>オロシウ</t>
    </rPh>
    <rPh sb="2" eb="3">
      <t>ギョウ</t>
    </rPh>
    <rPh sb="4" eb="6">
      <t>コウリ</t>
    </rPh>
    <rPh sb="6" eb="7">
      <t>ギョウ</t>
    </rPh>
    <rPh sb="7" eb="8">
      <t>ヨウ</t>
    </rPh>
    <phoneticPr fontId="2"/>
  </si>
  <si>
    <t>金融業，保険業用</t>
    <rPh sb="0" eb="2">
      <t>キンユウ</t>
    </rPh>
    <rPh sb="2" eb="3">
      <t>ギョウ</t>
    </rPh>
    <rPh sb="4" eb="6">
      <t>ホケン</t>
    </rPh>
    <rPh sb="6" eb="7">
      <t>ギョウ</t>
    </rPh>
    <rPh sb="7" eb="8">
      <t>ヨウ</t>
    </rPh>
    <phoneticPr fontId="2"/>
  </si>
  <si>
    <t>民間資金に
よる住宅</t>
    <rPh sb="8" eb="10">
      <t>ジュウタク</t>
    </rPh>
    <phoneticPr fontId="2"/>
  </si>
  <si>
    <t>8.1  市町別種類別家屋数</t>
    <rPh sb="5" eb="7">
      <t>シチョウ</t>
    </rPh>
    <rPh sb="7" eb="8">
      <t>ベツ</t>
    </rPh>
    <phoneticPr fontId="2"/>
  </si>
  <si>
    <t>8.1  市町別種類別家屋数</t>
    <rPh sb="5" eb="7">
      <t>シチョウ</t>
    </rPh>
    <rPh sb="7" eb="8">
      <t>ベツ</t>
    </rPh>
    <rPh sb="8" eb="10">
      <t>シュルイ</t>
    </rPh>
    <rPh sb="10" eb="11">
      <t>ベツ</t>
    </rPh>
    <rPh sb="11" eb="13">
      <t>カオク</t>
    </rPh>
    <rPh sb="13" eb="14">
      <t>スウ</t>
    </rPh>
    <phoneticPr fontId="2"/>
  </si>
  <si>
    <t>8.2  着工建築物</t>
    <phoneticPr fontId="2"/>
  </si>
  <si>
    <t>8.2.1　建築主別</t>
    <phoneticPr fontId="2"/>
  </si>
  <si>
    <t>区  分</t>
    <phoneticPr fontId="2"/>
  </si>
  <si>
    <t>総      計</t>
    <phoneticPr fontId="2"/>
  </si>
  <si>
    <t>国</t>
    <phoneticPr fontId="2"/>
  </si>
  <si>
    <t>県</t>
    <phoneticPr fontId="2"/>
  </si>
  <si>
    <t>市      町</t>
    <phoneticPr fontId="2"/>
  </si>
  <si>
    <t>会      社</t>
    <phoneticPr fontId="2"/>
  </si>
  <si>
    <t>会社でない団体</t>
    <phoneticPr fontId="2"/>
  </si>
  <si>
    <t>個      人</t>
    <phoneticPr fontId="2"/>
  </si>
  <si>
    <t>資料：国土交通省総合政策局「建築着工統計調査」</t>
    <rPh sb="0" eb="2">
      <t>シリョウ</t>
    </rPh>
    <rPh sb="3" eb="5">
      <t>コクド</t>
    </rPh>
    <rPh sb="5" eb="8">
      <t>コウツウショウ</t>
    </rPh>
    <rPh sb="8" eb="10">
      <t>ソウゴウ</t>
    </rPh>
    <rPh sb="10" eb="12">
      <t>セイサク</t>
    </rPh>
    <rPh sb="12" eb="13">
      <t>キョク</t>
    </rPh>
    <rPh sb="14" eb="16">
      <t>ケンチク</t>
    </rPh>
    <rPh sb="16" eb="18">
      <t>チャッコウ</t>
    </rPh>
    <rPh sb="18" eb="20">
      <t>トウケイ</t>
    </rPh>
    <rPh sb="20" eb="22">
      <t>チョウサ</t>
    </rPh>
    <phoneticPr fontId="2"/>
  </si>
  <si>
    <t>総      計（再掲）</t>
    <rPh sb="9" eb="11">
      <t>サイケイ</t>
    </rPh>
    <phoneticPr fontId="2"/>
  </si>
  <si>
    <t>8.2.2　構造別</t>
    <phoneticPr fontId="2"/>
  </si>
  <si>
    <t>木      造</t>
    <phoneticPr fontId="2"/>
  </si>
  <si>
    <t>鉄骨鉄筋コンクリート造</t>
    <phoneticPr fontId="2"/>
  </si>
  <si>
    <t>鉄筋コンクリート造</t>
    <phoneticPr fontId="2"/>
  </si>
  <si>
    <t>鉄  骨  造</t>
    <phoneticPr fontId="2"/>
  </si>
  <si>
    <t>コンクリートブロック造</t>
    <phoneticPr fontId="2"/>
  </si>
  <si>
    <t>そ  の  他</t>
    <phoneticPr fontId="2"/>
  </si>
  <si>
    <t>資料：国土交通省総合政策局「建築着工統計調査」</t>
    <rPh sb="0" eb="2">
      <t>シリョウ</t>
    </rPh>
    <rPh sb="3" eb="5">
      <t>コクド</t>
    </rPh>
    <rPh sb="5" eb="8">
      <t>コウツウショウ</t>
    </rPh>
    <rPh sb="8" eb="10">
      <t>ソウゴウ</t>
    </rPh>
    <rPh sb="10" eb="12">
      <t>セイサク</t>
    </rPh>
    <rPh sb="12" eb="13">
      <t>キョク</t>
    </rPh>
    <phoneticPr fontId="2"/>
  </si>
  <si>
    <t>全建築物計（再掲）</t>
    <rPh sb="0" eb="1">
      <t>ゼン</t>
    </rPh>
    <rPh sb="1" eb="4">
      <t>ケンチクブツ</t>
    </rPh>
    <rPh sb="4" eb="5">
      <t>ケイ</t>
    </rPh>
    <rPh sb="6" eb="8">
      <t>サイケイ</t>
    </rPh>
    <phoneticPr fontId="2"/>
  </si>
  <si>
    <t>8.2.3  用途別</t>
    <phoneticPr fontId="2"/>
  </si>
  <si>
    <t>区  分</t>
    <phoneticPr fontId="2"/>
  </si>
  <si>
    <t>居住産業併用</t>
    <phoneticPr fontId="2"/>
  </si>
  <si>
    <t>農林水産業用</t>
    <phoneticPr fontId="2"/>
  </si>
  <si>
    <t>区  分</t>
    <phoneticPr fontId="2"/>
  </si>
  <si>
    <t>床面積の合計</t>
    <phoneticPr fontId="2"/>
  </si>
  <si>
    <t>工事費予定額</t>
    <phoneticPr fontId="2"/>
  </si>
  <si>
    <t>8.3  工事別着工住宅</t>
    <phoneticPr fontId="2"/>
  </si>
  <si>
    <t>新  設</t>
    <phoneticPr fontId="2"/>
  </si>
  <si>
    <t>その他</t>
    <phoneticPr fontId="2"/>
  </si>
  <si>
    <t>戸 数</t>
    <phoneticPr fontId="2"/>
  </si>
  <si>
    <t>戸 数</t>
    <phoneticPr fontId="2"/>
  </si>
  <si>
    <t>区  分</t>
    <phoneticPr fontId="2"/>
  </si>
  <si>
    <t>新  設</t>
    <phoneticPr fontId="2"/>
  </si>
  <si>
    <t>その他</t>
    <phoneticPr fontId="2"/>
  </si>
  <si>
    <t>戸 数</t>
    <phoneticPr fontId="2"/>
  </si>
  <si>
    <t>8.4  着工新設住宅</t>
    <phoneticPr fontId="2"/>
  </si>
  <si>
    <t>8.4.1  利用関係別</t>
    <phoneticPr fontId="2"/>
  </si>
  <si>
    <t>総  計</t>
    <phoneticPr fontId="2"/>
  </si>
  <si>
    <t>持  家</t>
    <phoneticPr fontId="2"/>
  </si>
  <si>
    <t>貸  家</t>
    <phoneticPr fontId="2"/>
  </si>
  <si>
    <t>給与住宅</t>
    <phoneticPr fontId="2"/>
  </si>
  <si>
    <t>分譲住宅</t>
    <phoneticPr fontId="2"/>
  </si>
  <si>
    <t>戸 数</t>
    <phoneticPr fontId="2"/>
  </si>
  <si>
    <t>8.4.2　種類別</t>
    <phoneticPr fontId="2"/>
  </si>
  <si>
    <t>総          計</t>
    <phoneticPr fontId="2"/>
  </si>
  <si>
    <t>専  用  住  宅</t>
    <phoneticPr fontId="2"/>
  </si>
  <si>
    <t>一戸建</t>
    <phoneticPr fontId="2"/>
  </si>
  <si>
    <t>共  同</t>
    <phoneticPr fontId="2"/>
  </si>
  <si>
    <t>一戸建</t>
    <phoneticPr fontId="2"/>
  </si>
  <si>
    <t>併  用  住  宅</t>
    <phoneticPr fontId="2"/>
  </si>
  <si>
    <t>そ    の    他</t>
    <phoneticPr fontId="2"/>
  </si>
  <si>
    <t>一戸建</t>
    <phoneticPr fontId="2"/>
  </si>
  <si>
    <t>総 計（再掲）</t>
    <rPh sb="2" eb="3">
      <t>ケイ</t>
    </rPh>
    <rPh sb="4" eb="6">
      <t>サイケイ</t>
    </rPh>
    <phoneticPr fontId="2"/>
  </si>
  <si>
    <t>区　　分</t>
    <phoneticPr fontId="2"/>
  </si>
  <si>
    <t>住宅金融支援機構融資住宅</t>
    <rPh sb="4" eb="6">
      <t>シエン</t>
    </rPh>
    <rPh sb="6" eb="8">
      <t>キコウ</t>
    </rPh>
    <rPh sb="8" eb="10">
      <t>ユウシ</t>
    </rPh>
    <rPh sb="10" eb="12">
      <t>ジュウタク</t>
    </rPh>
    <phoneticPr fontId="2"/>
  </si>
  <si>
    <t>　高層</t>
    <phoneticPr fontId="2"/>
  </si>
  <si>
    <t>特定優良賃貸住宅</t>
    <phoneticPr fontId="2"/>
  </si>
  <si>
    <t>着工新設住宅</t>
    <phoneticPr fontId="2"/>
  </si>
  <si>
    <t>総  計</t>
    <phoneticPr fontId="2"/>
  </si>
  <si>
    <t>木  造</t>
    <phoneticPr fontId="2"/>
  </si>
  <si>
    <t>戸  数</t>
    <phoneticPr fontId="2"/>
  </si>
  <si>
    <t xml:space="preserve"> </t>
    <phoneticPr fontId="2"/>
  </si>
  <si>
    <t>8.7  滅失建築物</t>
    <phoneticPr fontId="2"/>
  </si>
  <si>
    <t>区   分</t>
    <phoneticPr fontId="2"/>
  </si>
  <si>
    <t>除      却</t>
    <phoneticPr fontId="2"/>
  </si>
  <si>
    <t>災      害</t>
    <phoneticPr fontId="2"/>
  </si>
  <si>
    <t>建築物の
評価額</t>
    <phoneticPr fontId="2"/>
  </si>
  <si>
    <t xml:space="preserve"> 建築物の
損害見積額</t>
    <phoneticPr fontId="2"/>
  </si>
  <si>
    <t>資料：国土交通省総合政策局「滅失建築物の調査報告」</t>
    <rPh sb="0" eb="2">
      <t>シリョウ</t>
    </rPh>
    <rPh sb="3" eb="5">
      <t>コクド</t>
    </rPh>
    <rPh sb="5" eb="8">
      <t>コウツウショウ</t>
    </rPh>
    <rPh sb="8" eb="10">
      <t>ソウゴウ</t>
    </rPh>
    <rPh sb="10" eb="12">
      <t>セイサク</t>
    </rPh>
    <rPh sb="12" eb="13">
      <t>キョク</t>
    </rPh>
    <rPh sb="14" eb="16">
      <t>メッシツ</t>
    </rPh>
    <rPh sb="16" eb="18">
      <t>ケンチク</t>
    </rPh>
    <rPh sb="18" eb="19">
      <t>ブツ</t>
    </rPh>
    <rPh sb="20" eb="22">
      <t>チョウサ</t>
    </rPh>
    <rPh sb="22" eb="24">
      <t>ホウコク</t>
    </rPh>
    <phoneticPr fontId="2"/>
  </si>
  <si>
    <t>資料：国土交通省総合政策局「建築着工統計調査」、「住宅着工統計調査」</t>
    <rPh sb="0" eb="2">
      <t>シリョウ</t>
    </rPh>
    <rPh sb="3" eb="5">
      <t>コクド</t>
    </rPh>
    <rPh sb="5" eb="8">
      <t>コウツウショウ</t>
    </rPh>
    <rPh sb="8" eb="10">
      <t>ソウゴウ</t>
    </rPh>
    <rPh sb="10" eb="12">
      <t>セイサク</t>
    </rPh>
    <rPh sb="12" eb="13">
      <t>キョク</t>
    </rPh>
    <rPh sb="25" eb="27">
      <t>ジュウタク</t>
    </rPh>
    <rPh sb="27" eb="29">
      <t>チャッコウ</t>
    </rPh>
    <rPh sb="29" eb="31">
      <t>トウケイ</t>
    </rPh>
    <rPh sb="31" eb="33">
      <t>チョウサ</t>
    </rPh>
    <phoneticPr fontId="2"/>
  </si>
  <si>
    <t>資料：国土交通省総合政策局「住宅着工統計調査」</t>
    <rPh sb="0" eb="2">
      <t>シリョウ</t>
    </rPh>
    <rPh sb="3" eb="5">
      <t>コクド</t>
    </rPh>
    <rPh sb="5" eb="8">
      <t>コウツウショウ</t>
    </rPh>
    <rPh sb="8" eb="10">
      <t>ソウゴウ</t>
    </rPh>
    <rPh sb="10" eb="12">
      <t>セイサク</t>
    </rPh>
    <rPh sb="12" eb="13">
      <t>キョク</t>
    </rPh>
    <rPh sb="14" eb="16">
      <t>ジュウタク</t>
    </rPh>
    <phoneticPr fontId="2"/>
  </si>
  <si>
    <t>資料：国土交通省総合政策局「住宅着工統計調査」</t>
    <rPh sb="0" eb="2">
      <t>シリョウ</t>
    </rPh>
    <rPh sb="3" eb="5">
      <t>コクド</t>
    </rPh>
    <rPh sb="5" eb="8">
      <t>コウツウショウ</t>
    </rPh>
    <rPh sb="8" eb="10">
      <t>ソウゴウ</t>
    </rPh>
    <rPh sb="10" eb="12">
      <t>セイサク</t>
    </rPh>
    <rPh sb="12" eb="13">
      <t>キョク</t>
    </rPh>
    <rPh sb="14" eb="16">
      <t>ジュウタク</t>
    </rPh>
    <rPh sb="16" eb="18">
      <t>チャッコウ</t>
    </rPh>
    <phoneticPr fontId="2"/>
  </si>
  <si>
    <t>その他</t>
    <rPh sb="2" eb="3">
      <t>タ</t>
    </rPh>
    <phoneticPr fontId="2"/>
  </si>
  <si>
    <t>平成29年度末</t>
    <rPh sb="4" eb="6">
      <t>ネンド</t>
    </rPh>
    <rPh sb="6" eb="7">
      <t>マツ</t>
    </rPh>
    <phoneticPr fontId="2"/>
  </si>
  <si>
    <t>神戸市　</t>
    <phoneticPr fontId="2"/>
  </si>
  <si>
    <t>姫路市　</t>
    <phoneticPr fontId="2"/>
  </si>
  <si>
    <t>（単位：㎡、万円）</t>
    <phoneticPr fontId="2"/>
  </si>
  <si>
    <t>（単位：戸、㎡）</t>
    <rPh sb="1" eb="3">
      <t>タンイ</t>
    </rPh>
    <rPh sb="4" eb="5">
      <t>ト</t>
    </rPh>
    <phoneticPr fontId="2"/>
  </si>
  <si>
    <t>（単位：㎡、戸）</t>
    <rPh sb="1" eb="3">
      <t>タンイ</t>
    </rPh>
    <rPh sb="6" eb="7">
      <t>ト</t>
    </rPh>
    <phoneticPr fontId="2"/>
  </si>
  <si>
    <t>（単位：㎡、万円）</t>
    <rPh sb="1" eb="3">
      <t>タンイ</t>
    </rPh>
    <rPh sb="6" eb="8">
      <t>マンエン</t>
    </rPh>
    <phoneticPr fontId="2"/>
  </si>
  <si>
    <t>（単位：㎡、万円）</t>
    <rPh sb="1" eb="3">
      <t>タンイ</t>
    </rPh>
    <rPh sb="6" eb="7">
      <t>マン</t>
    </rPh>
    <rPh sb="7" eb="8">
      <t>エン</t>
    </rPh>
    <phoneticPr fontId="2"/>
  </si>
  <si>
    <t>（単位：戸(件)、㎡）</t>
    <rPh sb="1" eb="3">
      <t>タンイ</t>
    </rPh>
    <rPh sb="4" eb="5">
      <t>ト</t>
    </rPh>
    <rPh sb="6" eb="7">
      <t>ケン</t>
    </rPh>
    <phoneticPr fontId="2"/>
  </si>
  <si>
    <t>31年1月1日</t>
    <rPh sb="2" eb="3">
      <t>ネン</t>
    </rPh>
    <rPh sb="4" eb="5">
      <t>ガツ</t>
    </rPh>
    <rPh sb="6" eb="7">
      <t>ニチ</t>
    </rPh>
    <phoneticPr fontId="2"/>
  </si>
  <si>
    <t>平成30年度末</t>
    <rPh sb="4" eb="6">
      <t>ネンド</t>
    </rPh>
    <rPh sb="6" eb="7">
      <t>マツ</t>
    </rPh>
    <phoneticPr fontId="2"/>
  </si>
  <si>
    <t>30年</t>
    <rPh sb="2" eb="3">
      <t>ネン</t>
    </rPh>
    <phoneticPr fontId="2"/>
  </si>
  <si>
    <t>丹波篠山市　</t>
    <rPh sb="0" eb="2">
      <t>タンバ</t>
    </rPh>
    <phoneticPr fontId="2"/>
  </si>
  <si>
    <t>令和元年</t>
    <rPh sb="0" eb="2">
      <t>レイワ</t>
    </rPh>
    <rPh sb="2" eb="3">
      <t>ガン</t>
    </rPh>
    <phoneticPr fontId="2"/>
  </si>
  <si>
    <t>令和元年度末</t>
    <rPh sb="0" eb="2">
      <t>レイワ</t>
    </rPh>
    <rPh sb="2" eb="3">
      <t>ガン</t>
    </rPh>
    <rPh sb="3" eb="5">
      <t>ネンド</t>
    </rPh>
    <rPh sb="5" eb="6">
      <t>マツ</t>
    </rPh>
    <phoneticPr fontId="2"/>
  </si>
  <si>
    <t>令和元年</t>
    <rPh sb="0" eb="2">
      <t>レイワ</t>
    </rPh>
    <rPh sb="2" eb="3">
      <t>ガン</t>
    </rPh>
    <rPh sb="3" eb="4">
      <t>ネン</t>
    </rPh>
    <phoneticPr fontId="2"/>
  </si>
  <si>
    <t>-</t>
  </si>
  <si>
    <t>（単位：棟、m2）</t>
    <rPh sb="1" eb="3">
      <t>タンイ</t>
    </rPh>
    <rPh sb="4" eb="5">
      <t>ムネ</t>
    </rPh>
    <phoneticPr fontId="2"/>
  </si>
  <si>
    <t>総計（課税対象分）</t>
  </si>
  <si>
    <t>木　　　　　　造</t>
  </si>
  <si>
    <t>木　 造 　以 　外</t>
  </si>
  <si>
    <t>非課税家屋</t>
  </si>
  <si>
    <t>計</t>
  </si>
  <si>
    <t>法定免税点
未満のもの</t>
  </si>
  <si>
    <t>法定免税点
以上のもの</t>
  </si>
  <si>
    <t>令和 2年1月1日</t>
    <rPh sb="0" eb="2">
      <t>レイワ</t>
    </rPh>
    <phoneticPr fontId="2"/>
  </si>
  <si>
    <t>3年1月1日</t>
    <rPh sb="1" eb="2">
      <t>ネン</t>
    </rPh>
    <phoneticPr fontId="2"/>
  </si>
  <si>
    <t>30年</t>
  </si>
  <si>
    <t>2年</t>
    <rPh sb="1" eb="2">
      <t>ドシ</t>
    </rPh>
    <phoneticPr fontId="2"/>
  </si>
  <si>
    <t xml:space="preserve">     5月</t>
    <phoneticPr fontId="2"/>
  </si>
  <si>
    <t>令和2年度末</t>
    <rPh sb="0" eb="2">
      <t>レイワ</t>
    </rPh>
    <rPh sb="3" eb="5">
      <t>ネンド</t>
    </rPh>
    <rPh sb="5" eb="6">
      <t>マツ</t>
    </rPh>
    <phoneticPr fontId="2"/>
  </si>
  <si>
    <t>2年</t>
    <rPh sb="1" eb="2">
      <t>ネン</t>
    </rPh>
    <phoneticPr fontId="2"/>
  </si>
  <si>
    <t>（注）市町別の集計結果は非公表。（令和2年4月分より）</t>
    <rPh sb="1" eb="2">
      <t>チュウ</t>
    </rPh>
    <rPh sb="3" eb="5">
      <t>シチョウ</t>
    </rPh>
    <rPh sb="5" eb="6">
      <t>ベツ</t>
    </rPh>
    <rPh sb="7" eb="9">
      <t>シュウケイ</t>
    </rPh>
    <rPh sb="9" eb="11">
      <t>ケッカ</t>
    </rPh>
    <rPh sb="12" eb="15">
      <t>ヒコウヒョウ</t>
    </rPh>
    <rPh sb="17" eb="19">
      <t>レイワ</t>
    </rPh>
    <rPh sb="20" eb="21">
      <t>ネン</t>
    </rPh>
    <rPh sb="22" eb="24">
      <t>ガツブン</t>
    </rPh>
    <phoneticPr fontId="2"/>
  </si>
  <si>
    <t>平成29年</t>
    <rPh sb="0" eb="2">
      <t>ヘイセイ</t>
    </rPh>
    <phoneticPr fontId="2"/>
  </si>
  <si>
    <t>3年</t>
    <rPh sb="1" eb="2">
      <t>ドシ</t>
    </rPh>
    <phoneticPr fontId="2"/>
  </si>
  <si>
    <t>令和 3年 1月</t>
    <rPh sb="0" eb="2">
      <t>レイワ</t>
    </rPh>
    <phoneticPr fontId="2"/>
  </si>
  <si>
    <t xml:space="preserve">     5月</t>
  </si>
  <si>
    <t>平成29年</t>
    <rPh sb="0" eb="2">
      <t>ヘイセイ</t>
    </rPh>
    <rPh sb="4" eb="5">
      <t>ネン</t>
    </rPh>
    <phoneticPr fontId="2"/>
  </si>
  <si>
    <t>3年</t>
    <rPh sb="1" eb="2">
      <t>ネン</t>
    </rPh>
    <phoneticPr fontId="2"/>
  </si>
  <si>
    <t>平成30年1月1日</t>
    <rPh sb="0" eb="2">
      <t>ヘイセイ</t>
    </rPh>
    <phoneticPr fontId="2"/>
  </si>
  <si>
    <t>4年1月1日</t>
    <rPh sb="1" eb="2">
      <t>ネン</t>
    </rPh>
    <phoneticPr fontId="2"/>
  </si>
  <si>
    <t>中播磨地域</t>
    <phoneticPr fontId="2"/>
  </si>
  <si>
    <t>令和3年度末</t>
    <rPh sb="0" eb="2">
      <t>レイワ</t>
    </rPh>
    <rPh sb="3" eb="5">
      <t>ネンド</t>
    </rPh>
    <rPh sb="5" eb="6">
      <t>マツ</t>
    </rPh>
    <phoneticPr fontId="2"/>
  </si>
  <si>
    <t>資料：県住宅政策課・公営住宅管理課</t>
    <rPh sb="0" eb="2">
      <t>シリョウ</t>
    </rPh>
    <rPh sb="3" eb="4">
      <t>ケン</t>
    </rPh>
    <rPh sb="4" eb="6">
      <t>ジュウタク</t>
    </rPh>
    <rPh sb="6" eb="8">
      <t>セイサク</t>
    </rPh>
    <rPh sb="8" eb="9">
      <t>カ</t>
    </rPh>
    <rPh sb="10" eb="12">
      <t>コウエイ</t>
    </rPh>
    <rPh sb="12" eb="14">
      <t>ジュウタク</t>
    </rPh>
    <rPh sb="14" eb="16">
      <t>カンリ</t>
    </rPh>
    <rPh sb="16" eb="17">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</si>
</sst>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 ###\ ###\ "/>
    <numFmt numFmtId="177" formatCode="#\ ###\ ##0;\-#\ ###\ ##0;&quot;－&quot;"/>
    <numFmt numFmtId="178" formatCode="\(###,##0\)"/>
    <numFmt numFmtId="179" formatCode="###,##0;\-#,###,##0;&quot;-&quot;"/>
    <numFmt numFmtId="180" formatCode="###,###,##0;\-##,###,##0"/>
    <numFmt numFmtId="181" formatCode="#,##0;\-#,##0;\-"/>
    <numFmt numFmtId="182" formatCode="#,##0_ "/>
  </numFmts>
  <fonts count="16" x14ac:knownFonts="1">
    <font>
      <sz val="10"/>
      <name val="ＭＳ 明朝"/>
      <family val="1"/>
      <charset val="128"/>
    </font>
    <font>
      <sz val="10"/>
      <name val="ＭＳ 明朝"/>
      <family val="1"/>
      <charset val="128"/>
    </font>
    <font>
      <sz val="6"/>
      <name val="ＭＳ Ｐ明朝"/>
      <family val="1"/>
      <charset val="128"/>
    </font>
    <font>
      <sz val="28"/>
      <name val="ＭＳ ゴシック"/>
      <family val="3"/>
      <charset val="128"/>
    </font>
    <font>
      <sz val="9"/>
      <name val="ＭＳ ゴシック"/>
      <family val="3"/>
      <charset val="128"/>
    </font>
    <font>
      <sz val="10"/>
      <name val="ＭＳ ゴシック"/>
      <family val="3"/>
      <charset val="128"/>
    </font>
    <font>
      <sz val="11"/>
      <name val="ＭＳ ゴシック"/>
      <family val="3"/>
      <charset val="128"/>
    </font>
    <font>
      <sz val="8"/>
      <name val="ＭＳ ゴシック"/>
      <family val="3"/>
      <charset val="128"/>
    </font>
    <font>
      <sz val="14"/>
      <name val="ＭＳ ゴシック"/>
      <family val="3"/>
      <charset val="128"/>
    </font>
    <font>
      <sz val="12"/>
      <name val="ＭＳ ゴシック"/>
      <family val="3"/>
      <charset val="128"/>
    </font>
    <font>
      <sz val="11"/>
      <name val="ＭＳ Ｐゴシック"/>
      <family val="3"/>
      <charset val="128"/>
    </font>
    <font>
      <sz val="6"/>
      <name val="ＭＳ 明朝"/>
      <family val="1"/>
      <charset val="128"/>
    </font>
    <font>
      <sz val="6"/>
      <name val="ＭＳ Ｐゴシック"/>
      <family val="3"/>
      <charset val="128"/>
    </font>
    <font>
      <sz val="14"/>
      <name val="Terminal"/>
      <family val="3"/>
      <charset val="255"/>
    </font>
    <font>
      <sz val="8"/>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38" fontId="1" fillId="0" borderId="0" applyFont="0" applyFill="0" applyBorder="0" applyAlignment="0" applyProtection="0"/>
    <xf numFmtId="0" fontId="10" fillId="0" borderId="0">
      <alignment vertical="center"/>
    </xf>
    <xf numFmtId="37" fontId="13" fillId="0" borderId="0" applyFill="0" applyBorder="0"/>
    <xf numFmtId="0" fontId="15" fillId="0" borderId="0"/>
  </cellStyleXfs>
  <cellXfs count="149">
    <xf numFmtId="0" fontId="0" fillId="0" borderId="0" xfId="0"/>
    <xf numFmtId="176" fontId="6" fillId="0" borderId="0" xfId="0" applyNumberFormat="1" applyFont="1" applyFill="1"/>
    <xf numFmtId="0" fontId="6" fillId="0" borderId="0" xfId="2" applyFont="1" applyFill="1" applyAlignment="1"/>
    <xf numFmtId="177" fontId="6" fillId="0" borderId="0" xfId="0" applyNumberFormat="1" applyFont="1" applyFill="1"/>
    <xf numFmtId="0" fontId="8" fillId="0" borderId="0" xfId="0" quotePrefix="1" applyNumberFormat="1" applyFont="1" applyFill="1" applyAlignment="1">
      <alignment horizontal="left"/>
    </xf>
    <xf numFmtId="0" fontId="8" fillId="0" borderId="0" xfId="0" applyNumberFormat="1" applyFont="1" applyFill="1"/>
    <xf numFmtId="0" fontId="4" fillId="0" borderId="0" xfId="0" applyNumberFormat="1" applyFont="1" applyFill="1"/>
    <xf numFmtId="0" fontId="9" fillId="0" borderId="0" xfId="0" applyNumberFormat="1" applyFont="1" applyFill="1" applyBorder="1"/>
    <xf numFmtId="0" fontId="9" fillId="0" borderId="0" xfId="0" applyNumberFormat="1" applyFont="1" applyFill="1"/>
    <xf numFmtId="0" fontId="4" fillId="0" borderId="0" xfId="0" applyNumberFormat="1" applyFont="1" applyFill="1" applyBorder="1"/>
    <xf numFmtId="0" fontId="4" fillId="0" borderId="0" xfId="0" applyNumberFormat="1" applyFont="1" applyFill="1" applyBorder="1" applyAlignment="1">
      <alignment horizontal="right"/>
    </xf>
    <xf numFmtId="0" fontId="4" fillId="0" borderId="1" xfId="0" applyNumberFormat="1" applyFont="1" applyFill="1" applyBorder="1" applyAlignment="1">
      <alignment horizontal="center" vertical="center"/>
    </xf>
    <xf numFmtId="0" fontId="4" fillId="0" borderId="1" xfId="0" quotePrefix="1"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3" xfId="0" applyFont="1" applyFill="1" applyBorder="1" applyAlignment="1">
      <alignment horizontal="right"/>
    </xf>
    <xf numFmtId="179" fontId="4" fillId="0" borderId="0" xfId="0" applyNumberFormat="1" applyFont="1" applyFill="1" applyBorder="1" applyAlignment="1">
      <alignment horizontal="right"/>
    </xf>
    <xf numFmtId="179" fontId="4" fillId="0" borderId="0" xfId="1" applyNumberFormat="1" applyFont="1" applyFill="1" applyBorder="1" applyAlignment="1">
      <alignment horizontal="right"/>
    </xf>
    <xf numFmtId="179" fontId="4" fillId="0" borderId="4" xfId="1" applyNumberFormat="1" applyFont="1" applyFill="1" applyBorder="1" applyAlignment="1">
      <alignment horizontal="right"/>
    </xf>
    <xf numFmtId="0" fontId="4" fillId="0" borderId="3" xfId="0" applyNumberFormat="1" applyFont="1" applyFill="1" applyBorder="1" applyAlignment="1">
      <alignment horizontal="right"/>
    </xf>
    <xf numFmtId="0" fontId="4" fillId="0" borderId="3" xfId="0" applyNumberFormat="1" applyFont="1" applyFill="1" applyBorder="1"/>
    <xf numFmtId="179" fontId="4" fillId="0" borderId="0" xfId="0" applyNumberFormat="1" applyFont="1" applyFill="1"/>
    <xf numFmtId="0" fontId="4" fillId="0" borderId="3" xfId="0" quotePrefix="1" applyNumberFormat="1" applyFont="1" applyFill="1" applyBorder="1" applyAlignment="1">
      <alignment horizontal="right"/>
    </xf>
    <xf numFmtId="0" fontId="4" fillId="0" borderId="0" xfId="0" quotePrefix="1" applyNumberFormat="1" applyFont="1" applyFill="1" applyBorder="1" applyAlignment="1">
      <alignment horizontal="right"/>
    </xf>
    <xf numFmtId="0" fontId="4" fillId="0" borderId="5" xfId="0" quotePrefix="1" applyNumberFormat="1" applyFont="1" applyFill="1" applyBorder="1" applyAlignment="1">
      <alignment horizontal="right"/>
    </xf>
    <xf numFmtId="3" fontId="4" fillId="0" borderId="6" xfId="1" applyNumberFormat="1" applyFont="1" applyFill="1" applyBorder="1" applyAlignment="1">
      <alignment horizontal="right"/>
    </xf>
    <xf numFmtId="0" fontId="4" fillId="0" borderId="0" xfId="1" applyNumberFormat="1" applyFont="1" applyFill="1" applyBorder="1"/>
    <xf numFmtId="0" fontId="4" fillId="0" borderId="7" xfId="0" applyNumberFormat="1" applyFont="1" applyFill="1" applyBorder="1" applyAlignment="1">
      <alignment horizontal="center" vertical="center"/>
    </xf>
    <xf numFmtId="179" fontId="4" fillId="0" borderId="4" xfId="0" applyNumberFormat="1" applyFont="1" applyFill="1" applyBorder="1" applyAlignment="1">
      <alignment horizontal="right"/>
    </xf>
    <xf numFmtId="0" fontId="4" fillId="0" borderId="0" xfId="1" applyNumberFormat="1" applyFont="1" applyFill="1"/>
    <xf numFmtId="179" fontId="4" fillId="0" borderId="0" xfId="1" applyNumberFormat="1" applyFont="1" applyFill="1"/>
    <xf numFmtId="0" fontId="4" fillId="0" borderId="0" xfId="0" applyNumberFormat="1" applyFont="1" applyFill="1" applyBorder="1" applyAlignment="1"/>
    <xf numFmtId="179" fontId="4" fillId="0" borderId="0" xfId="0" applyNumberFormat="1" applyFont="1" applyFill="1" applyAlignment="1">
      <alignment horizontal="right"/>
    </xf>
    <xf numFmtId="0" fontId="4" fillId="0" borderId="3" xfId="0" applyNumberFormat="1" applyFont="1" applyFill="1" applyBorder="1" applyAlignment="1"/>
    <xf numFmtId="3" fontId="4" fillId="0" borderId="0" xfId="0" applyNumberFormat="1" applyFont="1" applyFill="1"/>
    <xf numFmtId="0" fontId="4" fillId="0" borderId="6" xfId="0" applyNumberFormat="1" applyFont="1" applyFill="1" applyBorder="1"/>
    <xf numFmtId="0" fontId="4" fillId="0" borderId="5" xfId="0" applyNumberFormat="1" applyFont="1" applyFill="1" applyBorder="1" applyAlignment="1"/>
    <xf numFmtId="3" fontId="4" fillId="0" borderId="6" xfId="0" applyNumberFormat="1" applyFont="1" applyFill="1" applyBorder="1" applyAlignment="1">
      <alignment horizontal="right"/>
    </xf>
    <xf numFmtId="0" fontId="4" fillId="0" borderId="0" xfId="3" applyNumberFormat="1" applyFont="1" applyFill="1" applyBorder="1"/>
    <xf numFmtId="179" fontId="4" fillId="0" borderId="0" xfId="0" applyNumberFormat="1" applyFont="1" applyFill="1" applyBorder="1" applyAlignment="1"/>
    <xf numFmtId="0" fontId="4" fillId="0" borderId="0" xfId="0" quotePrefix="1" applyNumberFormat="1" applyFont="1" applyFill="1" applyBorder="1" applyAlignment="1">
      <alignment horizontal="left"/>
    </xf>
    <xf numFmtId="0" fontId="4" fillId="0" borderId="0" xfId="0" applyNumberFormat="1" applyFont="1" applyFill="1" applyAlignment="1">
      <alignment horizontal="right"/>
    </xf>
    <xf numFmtId="0" fontId="4" fillId="0" borderId="1" xfId="0" applyNumberFormat="1" applyFont="1" applyFill="1" applyBorder="1" applyAlignment="1">
      <alignment horizontal="center" vertical="center" wrapText="1"/>
    </xf>
    <xf numFmtId="3" fontId="4" fillId="0" borderId="0" xfId="1" applyNumberFormat="1" applyFont="1" applyFill="1" applyBorder="1" applyAlignment="1">
      <alignment horizontal="right"/>
    </xf>
    <xf numFmtId="178" fontId="4" fillId="0" borderId="0" xfId="0" applyNumberFormat="1" applyFont="1" applyFill="1" applyBorder="1" applyAlignment="1">
      <alignment horizontal="right"/>
    </xf>
    <xf numFmtId="0" fontId="4" fillId="0" borderId="0" xfId="0" applyNumberFormat="1" applyFont="1" applyFill="1" applyBorder="1" applyAlignment="1">
      <alignment vertical="top"/>
    </xf>
    <xf numFmtId="0" fontId="4" fillId="0" borderId="0" xfId="0" applyNumberFormat="1" applyFont="1" applyFill="1" applyAlignment="1">
      <alignment vertical="top"/>
    </xf>
    <xf numFmtId="38" fontId="4" fillId="0" borderId="0" xfId="1" applyFont="1" applyFill="1" applyBorder="1" applyAlignment="1">
      <alignment horizontal="right"/>
    </xf>
    <xf numFmtId="0" fontId="4" fillId="0" borderId="6" xfId="0" applyNumberFormat="1" applyFont="1" applyFill="1" applyBorder="1" applyAlignment="1">
      <alignment vertical="top"/>
    </xf>
    <xf numFmtId="0" fontId="4" fillId="0" borderId="5" xfId="0" applyNumberFormat="1" applyFont="1" applyFill="1" applyBorder="1" applyAlignment="1">
      <alignment vertical="top"/>
    </xf>
    <xf numFmtId="0" fontId="9" fillId="0" borderId="0" xfId="0" applyNumberFormat="1" applyFont="1" applyFill="1" applyBorder="1" applyAlignment="1"/>
    <xf numFmtId="0" fontId="4" fillId="0" borderId="8" xfId="0" quotePrefix="1" applyNumberFormat="1" applyFont="1" applyFill="1" applyBorder="1" applyAlignment="1">
      <alignment horizontal="center" vertical="center"/>
    </xf>
    <xf numFmtId="0" fontId="4" fillId="0" borderId="0" xfId="0" applyNumberFormat="1" applyFont="1" applyFill="1" applyBorder="1" applyAlignment="1">
      <alignment horizontal="left"/>
    </xf>
    <xf numFmtId="3" fontId="4" fillId="0" borderId="4" xfId="1" applyNumberFormat="1" applyFont="1" applyFill="1" applyBorder="1" applyAlignment="1">
      <alignment horizontal="right"/>
    </xf>
    <xf numFmtId="3" fontId="4" fillId="0" borderId="0" xfId="0" applyNumberFormat="1" applyFont="1" applyFill="1" applyBorder="1" applyAlignment="1"/>
    <xf numFmtId="0" fontId="4" fillId="0" borderId="1" xfId="0" applyNumberFormat="1" applyFont="1" applyFill="1" applyBorder="1" applyAlignment="1">
      <alignment horizontal="center" vertical="center" shrinkToFit="1"/>
    </xf>
    <xf numFmtId="0" fontId="4" fillId="0" borderId="6" xfId="0" quotePrefix="1" applyNumberFormat="1" applyFont="1" applyFill="1" applyBorder="1" applyAlignment="1">
      <alignment horizontal="right"/>
    </xf>
    <xf numFmtId="3" fontId="4" fillId="0" borderId="7" xfId="1" applyNumberFormat="1" applyFont="1" applyFill="1" applyBorder="1" applyAlignment="1">
      <alignment horizontal="right"/>
    </xf>
    <xf numFmtId="0" fontId="4" fillId="0" borderId="6" xfId="0" applyNumberFormat="1" applyFont="1" applyFill="1" applyBorder="1" applyAlignment="1"/>
    <xf numFmtId="0" fontId="4" fillId="0" borderId="6" xfId="0" applyNumberFormat="1" applyFont="1" applyFill="1" applyBorder="1" applyAlignment="1">
      <alignment horizontal="right"/>
    </xf>
    <xf numFmtId="0" fontId="4" fillId="0" borderId="9" xfId="0" applyNumberFormat="1" applyFont="1" applyFill="1" applyBorder="1" applyAlignment="1">
      <alignment horizontal="center" vertical="center" shrinkToFit="1"/>
    </xf>
    <xf numFmtId="0" fontId="4" fillId="0" borderId="0" xfId="1" applyNumberFormat="1" applyFont="1" applyFill="1" applyBorder="1" applyAlignment="1"/>
    <xf numFmtId="0" fontId="4" fillId="0" borderId="2" xfId="0" applyNumberFormat="1" applyFont="1" applyFill="1" applyBorder="1" applyAlignment="1">
      <alignment horizontal="center" vertical="center" shrinkToFit="1"/>
    </xf>
    <xf numFmtId="41" fontId="4" fillId="0" borderId="7" xfId="1" applyNumberFormat="1" applyFont="1" applyFill="1" applyBorder="1" applyAlignment="1">
      <alignment horizontal="right"/>
    </xf>
    <xf numFmtId="41" fontId="4" fillId="0" borderId="6" xfId="1" applyNumberFormat="1" applyFont="1" applyFill="1" applyBorder="1" applyAlignment="1">
      <alignment horizontal="right"/>
    </xf>
    <xf numFmtId="0" fontId="4" fillId="0" borderId="9"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3" fillId="0" borderId="0" xfId="2" applyFont="1" applyFill="1" applyAlignment="1"/>
    <xf numFmtId="0" fontId="4" fillId="0" borderId="0" xfId="2" applyFont="1" applyFill="1" applyAlignment="1"/>
    <xf numFmtId="0" fontId="4" fillId="0" borderId="0" xfId="0" applyFont="1" applyFill="1" applyBorder="1" applyAlignment="1">
      <alignment horizontal="left"/>
    </xf>
    <xf numFmtId="179" fontId="4" fillId="0" borderId="4" xfId="0" applyNumberFormat="1" applyFont="1" applyFill="1" applyBorder="1"/>
    <xf numFmtId="179" fontId="4" fillId="0" borderId="0" xfId="0" applyNumberFormat="1" applyFont="1" applyFill="1" applyBorder="1"/>
    <xf numFmtId="177" fontId="4" fillId="0" borderId="0" xfId="1" applyNumberFormat="1" applyFont="1" applyFill="1" applyBorder="1" applyAlignment="1">
      <alignment horizontal="right"/>
    </xf>
    <xf numFmtId="0" fontId="4" fillId="0" borderId="0" xfId="0" applyNumberFormat="1" applyFont="1" applyFill="1" applyAlignment="1">
      <alignment horizontal="center"/>
    </xf>
    <xf numFmtId="0" fontId="8" fillId="0" borderId="0" xfId="0" applyNumberFormat="1" applyFont="1" applyFill="1" applyAlignment="1">
      <alignment horizontal="right"/>
    </xf>
    <xf numFmtId="0" fontId="4" fillId="0" borderId="2" xfId="0" applyNumberFormat="1" applyFont="1" applyFill="1" applyBorder="1" applyAlignment="1">
      <alignment horizontal="right" vertical="center"/>
    </xf>
    <xf numFmtId="0" fontId="4" fillId="0" borderId="0" xfId="0" applyNumberFormat="1" applyFont="1" applyFill="1" applyAlignment="1">
      <alignment horizontal="right" vertical="top"/>
    </xf>
    <xf numFmtId="38" fontId="4" fillId="0" borderId="0" xfId="0" applyNumberFormat="1" applyFont="1" applyFill="1" applyAlignment="1">
      <alignment horizontal="right" vertical="top"/>
    </xf>
    <xf numFmtId="0" fontId="4" fillId="0" borderId="9" xfId="0" applyNumberFormat="1" applyFont="1" applyFill="1" applyBorder="1" applyAlignment="1">
      <alignment horizontal="center" vertical="center" wrapText="1"/>
    </xf>
    <xf numFmtId="180" fontId="4" fillId="0" borderId="0" xfId="0" applyNumberFormat="1" applyFont="1" applyFill="1" applyAlignment="1">
      <alignment horizontal="right"/>
    </xf>
    <xf numFmtId="179" fontId="4" fillId="0" borderId="0" xfId="1" applyNumberFormat="1" applyFont="1" applyFill="1" applyBorder="1"/>
    <xf numFmtId="0" fontId="4" fillId="0" borderId="1" xfId="0" quotePrefix="1"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9" xfId="0" quotePrefix="1" applyNumberFormat="1" applyFont="1" applyFill="1" applyBorder="1" applyAlignment="1">
      <alignment horizontal="center" vertical="center"/>
    </xf>
    <xf numFmtId="0" fontId="4" fillId="0" borderId="3" xfId="0" quotePrefix="1" applyFont="1" applyFill="1" applyBorder="1" applyAlignment="1">
      <alignment horizontal="right"/>
    </xf>
    <xf numFmtId="182" fontId="4" fillId="0" borderId="0" xfId="0" applyNumberFormat="1" applyFont="1" applyFill="1" applyBorder="1" applyAlignment="1">
      <alignment horizontal="right"/>
    </xf>
    <xf numFmtId="182" fontId="4" fillId="0" borderId="4" xfId="0" applyNumberFormat="1" applyFont="1" applyFill="1" applyBorder="1" applyAlignment="1">
      <alignment horizontal="right"/>
    </xf>
    <xf numFmtId="0" fontId="4" fillId="0" borderId="1" xfId="0" quotePrefix="1" applyFont="1" applyFill="1" applyBorder="1" applyAlignment="1">
      <alignment horizontal="center" vertical="center"/>
    </xf>
    <xf numFmtId="0" fontId="4" fillId="0" borderId="10" xfId="0" quotePrefix="1" applyFont="1" applyFill="1" applyBorder="1" applyAlignment="1">
      <alignment horizontal="center" vertical="center"/>
    </xf>
    <xf numFmtId="3" fontId="4" fillId="0" borderId="11" xfId="1" applyNumberFormat="1" applyFont="1" applyFill="1" applyBorder="1" applyAlignment="1">
      <alignment horizontal="right"/>
    </xf>
    <xf numFmtId="3" fontId="4" fillId="0" borderId="0" xfId="1" applyNumberFormat="1" applyFont="1" applyFill="1" applyAlignment="1">
      <alignment horizontal="right"/>
    </xf>
    <xf numFmtId="181" fontId="4" fillId="0" borderId="0" xfId="1" applyNumberFormat="1" applyFont="1" applyFill="1" applyBorder="1" applyAlignment="1">
      <alignment horizontal="right"/>
    </xf>
    <xf numFmtId="3" fontId="4" fillId="0" borderId="4" xfId="4" applyNumberFormat="1" applyFont="1" applyFill="1" applyBorder="1"/>
    <xf numFmtId="3" fontId="4" fillId="0" borderId="0" xfId="4" applyNumberFormat="1" applyFont="1" applyFill="1" applyBorder="1"/>
    <xf numFmtId="3" fontId="4" fillId="0" borderId="0" xfId="4" applyNumberFormat="1" applyFont="1" applyFill="1" applyBorder="1" applyAlignment="1">
      <alignment horizontal="right"/>
    </xf>
    <xf numFmtId="3" fontId="4" fillId="0" borderId="4" xfId="0" applyNumberFormat="1" applyFont="1" applyFill="1" applyBorder="1" applyAlignment="1">
      <alignment horizontal="right"/>
    </xf>
    <xf numFmtId="3" fontId="4" fillId="0" borderId="0" xfId="0" applyNumberFormat="1" applyFont="1" applyFill="1" applyBorder="1" applyAlignment="1">
      <alignment horizontal="right"/>
    </xf>
    <xf numFmtId="0" fontId="3" fillId="0" borderId="0" xfId="2" applyFont="1" applyFill="1" applyAlignment="1">
      <alignment horizontal="center"/>
    </xf>
    <xf numFmtId="0" fontId="4" fillId="0" borderId="10"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0"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2" xfId="0" applyNumberFormat="1" applyFont="1" applyFill="1" applyBorder="1" applyAlignment="1">
      <alignment horizontal="center" vertical="center"/>
    </xf>
    <xf numFmtId="0" fontId="4" fillId="0" borderId="1" xfId="0" quotePrefix="1" applyNumberFormat="1" applyFont="1" applyFill="1" applyBorder="1" applyAlignment="1">
      <alignment horizontal="center" vertical="center"/>
    </xf>
    <xf numFmtId="0" fontId="4" fillId="0" borderId="5" xfId="0" quotePrefix="1"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5" fillId="0" borderId="8"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12" xfId="0" quotePrefix="1" applyNumberFormat="1" applyFont="1" applyFill="1" applyBorder="1" applyAlignment="1">
      <alignment horizontal="center" vertical="center"/>
    </xf>
    <xf numFmtId="0" fontId="4" fillId="0" borderId="13" xfId="0" applyNumberFormat="1" applyFont="1" applyFill="1" applyBorder="1" applyAlignment="1">
      <alignment horizontal="center" vertical="center"/>
    </xf>
    <xf numFmtId="0" fontId="0" fillId="0" borderId="14" xfId="0" applyFont="1" applyFill="1" applyBorder="1" applyAlignment="1">
      <alignment horizontal="center" vertical="center"/>
    </xf>
    <xf numFmtId="0" fontId="0" fillId="0" borderId="7" xfId="0" applyFont="1" applyFill="1" applyBorder="1" applyAlignment="1">
      <alignment horizontal="center" vertical="center"/>
    </xf>
    <xf numFmtId="0" fontId="4" fillId="0" borderId="13" xfId="0" applyNumberFormat="1" applyFont="1" applyFill="1" applyBorder="1" applyAlignment="1">
      <alignment horizontal="center" vertical="center" wrapText="1"/>
    </xf>
    <xf numFmtId="0" fontId="0" fillId="0" borderId="14" xfId="0" applyFont="1" applyFill="1" applyBorder="1" applyAlignment="1">
      <alignment horizontal="center" vertical="center" wrapText="1"/>
    </xf>
    <xf numFmtId="0" fontId="7" fillId="0" borderId="13" xfId="0" applyNumberFormat="1" applyFont="1" applyFill="1" applyBorder="1" applyAlignment="1">
      <alignment horizontal="center" vertical="center" wrapText="1"/>
    </xf>
    <xf numFmtId="0" fontId="14" fillId="0" borderId="14" xfId="0"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center" shrinkToFit="1"/>
    </xf>
    <xf numFmtId="0" fontId="4" fillId="0" borderId="7"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0"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4" fillId="0" borderId="11" xfId="0" quotePrefix="1" applyNumberFormat="1" applyFont="1" applyFill="1" applyBorder="1" applyAlignment="1">
      <alignment horizontal="center" vertical="center"/>
    </xf>
    <xf numFmtId="0" fontId="4" fillId="0" borderId="0" xfId="0" quotePrefix="1" applyNumberFormat="1" applyFont="1" applyFill="1" applyBorder="1" applyAlignment="1">
      <alignment horizontal="center" vertical="center"/>
    </xf>
    <xf numFmtId="0" fontId="4" fillId="0" borderId="3" xfId="0" quotePrefix="1" applyNumberFormat="1" applyFont="1" applyFill="1" applyBorder="1" applyAlignment="1">
      <alignment horizontal="center" vertical="center"/>
    </xf>
    <xf numFmtId="0" fontId="4" fillId="0" borderId="6" xfId="0" quotePrefix="1"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0" fontId="0" fillId="0" borderId="7" xfId="0" applyFont="1" applyFill="1" applyBorder="1" applyAlignment="1">
      <alignment horizontal="center" vertical="center" wrapText="1"/>
    </xf>
  </cellXfs>
  <cellStyles count="5">
    <cellStyle name="桁区切り" xfId="1" builtinId="6"/>
    <cellStyle name="標準" xfId="0" builtinId="0"/>
    <cellStyle name="標準 2" xfId="2" xr:uid="{00000000-0005-0000-0000-000002000000}"/>
    <cellStyle name="標準_T120203a" xfId="3" xr:uid="{00000000-0005-0000-0000-000003000000}"/>
    <cellStyle name="標準_t1701" xfId="4" xr:uid="{460A7022-E88D-44F2-9C9F-821E7FD377C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M27"/>
  <sheetViews>
    <sheetView tabSelected="1" zoomScaleNormal="100" zoomScaleSheetLayoutView="100" workbookViewId="0">
      <selection activeCell="O1" sqref="O1"/>
    </sheetView>
  </sheetViews>
  <sheetFormatPr defaultColWidth="9.140625" defaultRowHeight="13.5" x14ac:dyDescent="0.15"/>
  <cols>
    <col min="1" max="13" width="7.140625" style="2" customWidth="1"/>
    <col min="14" max="16384" width="9.140625" style="2"/>
  </cols>
  <sheetData>
    <row r="1" spans="1:13" s="66" customFormat="1" ht="32.25" customHeight="1" x14ac:dyDescent="0.3">
      <c r="A1" s="96" t="s">
        <v>127</v>
      </c>
      <c r="B1" s="96"/>
      <c r="C1" s="96"/>
      <c r="D1" s="96"/>
      <c r="E1" s="96"/>
      <c r="F1" s="96"/>
      <c r="G1" s="96"/>
      <c r="H1" s="96"/>
      <c r="I1" s="96"/>
      <c r="J1" s="96"/>
      <c r="K1" s="96"/>
      <c r="L1" s="96"/>
      <c r="M1" s="96"/>
    </row>
    <row r="4" spans="1:13" x14ac:dyDescent="0.15">
      <c r="C4" s="3" t="s">
        <v>139</v>
      </c>
    </row>
    <row r="5" spans="1:13" x14ac:dyDescent="0.15">
      <c r="C5" s="1" t="s">
        <v>112</v>
      </c>
    </row>
    <row r="6" spans="1:13" x14ac:dyDescent="0.15">
      <c r="C6" s="1" t="s">
        <v>113</v>
      </c>
    </row>
    <row r="7" spans="1:13" x14ac:dyDescent="0.15">
      <c r="C7" s="1" t="s">
        <v>114</v>
      </c>
    </row>
    <row r="8" spans="1:13" x14ac:dyDescent="0.15">
      <c r="C8" s="1" t="s">
        <v>115</v>
      </c>
    </row>
    <row r="9" spans="1:13" x14ac:dyDescent="0.15">
      <c r="C9" s="1" t="s">
        <v>116</v>
      </c>
    </row>
    <row r="10" spans="1:13" x14ac:dyDescent="0.15">
      <c r="C10" s="1" t="s">
        <v>117</v>
      </c>
    </row>
    <row r="11" spans="1:13" x14ac:dyDescent="0.15">
      <c r="C11" s="1" t="s">
        <v>118</v>
      </c>
    </row>
    <row r="12" spans="1:13" x14ac:dyDescent="0.15">
      <c r="C12" s="1" t="s">
        <v>119</v>
      </c>
    </row>
    <row r="13" spans="1:13" x14ac:dyDescent="0.15">
      <c r="C13" s="1" t="s">
        <v>120</v>
      </c>
    </row>
    <row r="14" spans="1:13" x14ac:dyDescent="0.15">
      <c r="C14" s="1" t="s">
        <v>121</v>
      </c>
    </row>
    <row r="15" spans="1:13" x14ac:dyDescent="0.15">
      <c r="C15" s="1" t="s">
        <v>122</v>
      </c>
    </row>
    <row r="16" spans="1:13" x14ac:dyDescent="0.15">
      <c r="C16" s="1" t="s">
        <v>123</v>
      </c>
    </row>
    <row r="19" spans="3:3" s="67" customFormat="1" ht="11.25" x14ac:dyDescent="0.15">
      <c r="C19" s="67" t="s">
        <v>109</v>
      </c>
    </row>
    <row r="20" spans="3:3" s="67" customFormat="1" ht="11.25" x14ac:dyDescent="0.15">
      <c r="C20" s="68" t="s">
        <v>124</v>
      </c>
    </row>
    <row r="21" spans="3:3" s="67" customFormat="1" ht="11.25" x14ac:dyDescent="0.15">
      <c r="C21" s="68" t="s">
        <v>106</v>
      </c>
    </row>
    <row r="22" spans="3:3" s="67" customFormat="1" ht="11.25" x14ac:dyDescent="0.15">
      <c r="C22" s="68" t="s">
        <v>125</v>
      </c>
    </row>
    <row r="23" spans="3:3" s="67" customFormat="1" ht="11.25" x14ac:dyDescent="0.15">
      <c r="C23" s="68" t="s">
        <v>91</v>
      </c>
    </row>
    <row r="24" spans="3:3" s="67" customFormat="1" ht="11.25" x14ac:dyDescent="0.15">
      <c r="C24" s="68" t="s">
        <v>126</v>
      </c>
    </row>
    <row r="25" spans="3:3" s="67" customFormat="1" ht="11.25" x14ac:dyDescent="0.15">
      <c r="C25" s="68" t="s">
        <v>107</v>
      </c>
    </row>
    <row r="26" spans="3:3" s="67" customFormat="1" ht="11.25" x14ac:dyDescent="0.15">
      <c r="C26" s="68" t="s">
        <v>92</v>
      </c>
    </row>
    <row r="27" spans="3:3" s="67" customFormat="1" ht="11.25" x14ac:dyDescent="0.15">
      <c r="C27" s="68" t="s">
        <v>108</v>
      </c>
    </row>
  </sheetData>
  <mergeCells count="1">
    <mergeCell ref="A1:M1"/>
  </mergeCells>
  <phoneticPr fontId="11"/>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AH64"/>
  <sheetViews>
    <sheetView zoomScaleNormal="100" zoomScaleSheetLayoutView="100" workbookViewId="0">
      <selection activeCell="T40" sqref="T40"/>
    </sheetView>
  </sheetViews>
  <sheetFormatPr defaultColWidth="8.85546875" defaultRowHeight="11.25" x14ac:dyDescent="0.15"/>
  <cols>
    <col min="1" max="1" width="4.28515625" style="6" customWidth="1"/>
    <col min="2" max="2" width="10.7109375" style="6" customWidth="1"/>
    <col min="3" max="3" width="11.28515625" style="6" bestFit="1" customWidth="1"/>
    <col min="4" max="4" width="13.140625" style="6" bestFit="1" customWidth="1"/>
    <col min="5" max="5" width="11.28515625" style="6" bestFit="1" customWidth="1"/>
    <col min="6" max="6" width="13.140625" style="6" bestFit="1" customWidth="1"/>
    <col min="7" max="7" width="8.5703125" style="6" bestFit="1" customWidth="1"/>
    <col min="8" max="9" width="11.28515625" style="6" bestFit="1" customWidth="1"/>
    <col min="10" max="10" width="13.140625" style="6" bestFit="1" customWidth="1"/>
    <col min="11" max="11" width="9.42578125" style="6" bestFit="1" customWidth="1"/>
    <col min="12" max="12" width="13.140625" style="6" bestFit="1" customWidth="1"/>
    <col min="13" max="13" width="7.7109375" style="6" bestFit="1" customWidth="1"/>
    <col min="14" max="15" width="9.42578125" style="6" bestFit="1" customWidth="1"/>
    <col min="16" max="16" width="13.140625" style="6" bestFit="1" customWidth="1"/>
    <col min="17" max="17" width="8.5703125" style="6" bestFit="1" customWidth="1"/>
    <col min="18" max="18" width="13.85546875" style="6" customWidth="1"/>
    <col min="19" max="20" width="10.42578125" style="6" customWidth="1"/>
    <col min="21" max="21" width="11.5703125" style="6" customWidth="1"/>
    <col min="22" max="16384" width="8.85546875" style="6"/>
  </cols>
  <sheetData>
    <row r="1" spans="1:18" s="5" customFormat="1" ht="17.25" x14ac:dyDescent="0.2">
      <c r="A1" s="4" t="s">
        <v>138</v>
      </c>
    </row>
    <row r="2" spans="1:18" x14ac:dyDescent="0.15">
      <c r="A2" s="9"/>
      <c r="B2" s="30"/>
      <c r="C2" s="53"/>
      <c r="D2" s="30"/>
      <c r="E2" s="30"/>
      <c r="F2" s="30"/>
      <c r="G2" s="30"/>
      <c r="H2" s="30"/>
      <c r="I2" s="30"/>
      <c r="J2" s="30"/>
      <c r="K2" s="30"/>
      <c r="L2" s="30"/>
      <c r="M2" s="30"/>
      <c r="N2" s="30"/>
      <c r="O2" s="30"/>
      <c r="P2" s="39"/>
      <c r="Q2" s="30"/>
      <c r="R2" s="10" t="s">
        <v>232</v>
      </c>
    </row>
    <row r="3" spans="1:18" ht="15" customHeight="1" x14ac:dyDescent="0.15">
      <c r="A3" s="98" t="s">
        <v>27</v>
      </c>
      <c r="B3" s="106"/>
      <c r="C3" s="111" t="s">
        <v>233</v>
      </c>
      <c r="D3" s="112"/>
      <c r="E3" s="103" t="s">
        <v>234</v>
      </c>
      <c r="F3" s="105"/>
      <c r="G3" s="105"/>
      <c r="H3" s="105"/>
      <c r="I3" s="105"/>
      <c r="J3" s="104"/>
      <c r="K3" s="103" t="s">
        <v>235</v>
      </c>
      <c r="L3" s="105"/>
      <c r="M3" s="105"/>
      <c r="N3" s="105"/>
      <c r="O3" s="105"/>
      <c r="P3" s="104"/>
      <c r="Q3" s="97" t="s">
        <v>236</v>
      </c>
      <c r="R3" s="98"/>
    </row>
    <row r="4" spans="1:18" ht="22.5" customHeight="1" x14ac:dyDescent="0.15">
      <c r="A4" s="107"/>
      <c r="B4" s="108"/>
      <c r="C4" s="113"/>
      <c r="D4" s="114"/>
      <c r="E4" s="103" t="s">
        <v>237</v>
      </c>
      <c r="F4" s="104"/>
      <c r="G4" s="101" t="s">
        <v>238</v>
      </c>
      <c r="H4" s="102"/>
      <c r="I4" s="101" t="s">
        <v>239</v>
      </c>
      <c r="J4" s="102"/>
      <c r="K4" s="103" t="s">
        <v>237</v>
      </c>
      <c r="L4" s="104"/>
      <c r="M4" s="101" t="s">
        <v>238</v>
      </c>
      <c r="N4" s="102"/>
      <c r="O4" s="101" t="s">
        <v>239</v>
      </c>
      <c r="P4" s="102"/>
      <c r="Q4" s="99"/>
      <c r="R4" s="100"/>
    </row>
    <row r="5" spans="1:18" ht="15" customHeight="1" x14ac:dyDescent="0.15">
      <c r="A5" s="109"/>
      <c r="B5" s="110"/>
      <c r="C5" s="81" t="s">
        <v>102</v>
      </c>
      <c r="D5" s="80" t="s">
        <v>0</v>
      </c>
      <c r="E5" s="80" t="s">
        <v>102</v>
      </c>
      <c r="F5" s="80" t="s">
        <v>0</v>
      </c>
      <c r="G5" s="80" t="s">
        <v>102</v>
      </c>
      <c r="H5" s="80" t="s">
        <v>0</v>
      </c>
      <c r="I5" s="80" t="s">
        <v>102</v>
      </c>
      <c r="J5" s="82" t="s">
        <v>0</v>
      </c>
      <c r="K5" s="80" t="s">
        <v>102</v>
      </c>
      <c r="L5" s="80" t="s">
        <v>0</v>
      </c>
      <c r="M5" s="80" t="s">
        <v>102</v>
      </c>
      <c r="N5" s="80" t="s">
        <v>0</v>
      </c>
      <c r="O5" s="80" t="s">
        <v>102</v>
      </c>
      <c r="P5" s="82" t="s">
        <v>0</v>
      </c>
      <c r="Q5" s="80" t="s">
        <v>102</v>
      </c>
      <c r="R5" s="80" t="s">
        <v>0</v>
      </c>
    </row>
    <row r="6" spans="1:18" ht="12" customHeight="1" x14ac:dyDescent="0.15">
      <c r="B6" s="83" t="s">
        <v>254</v>
      </c>
      <c r="C6" s="42">
        <v>2356566</v>
      </c>
      <c r="D6" s="42">
        <v>368166953</v>
      </c>
      <c r="E6" s="42">
        <v>1679490</v>
      </c>
      <c r="F6" s="42">
        <v>158394556</v>
      </c>
      <c r="G6" s="42">
        <v>99936</v>
      </c>
      <c r="H6" s="42">
        <v>4867862</v>
      </c>
      <c r="I6" s="42">
        <v>1579554</v>
      </c>
      <c r="J6" s="42">
        <v>153526694</v>
      </c>
      <c r="K6" s="42">
        <v>677076</v>
      </c>
      <c r="L6" s="42">
        <v>209772397</v>
      </c>
      <c r="M6" s="42">
        <v>7294</v>
      </c>
      <c r="N6" s="42">
        <v>198975</v>
      </c>
      <c r="O6" s="42">
        <v>669782</v>
      </c>
      <c r="P6" s="42">
        <v>209573422</v>
      </c>
      <c r="Q6" s="42">
        <v>50230</v>
      </c>
      <c r="R6" s="42">
        <v>23731779</v>
      </c>
    </row>
    <row r="7" spans="1:18" ht="12" customHeight="1" x14ac:dyDescent="0.15">
      <c r="B7" s="83" t="s">
        <v>224</v>
      </c>
      <c r="C7" s="42">
        <v>2325464</v>
      </c>
      <c r="D7" s="42">
        <v>370046709</v>
      </c>
      <c r="E7" s="42">
        <v>1654672</v>
      </c>
      <c r="F7" s="42">
        <v>159053821</v>
      </c>
      <c r="G7" s="42">
        <v>97077</v>
      </c>
      <c r="H7" s="42">
        <v>4751784</v>
      </c>
      <c r="I7" s="42">
        <v>1557595</v>
      </c>
      <c r="J7" s="42">
        <v>154302037</v>
      </c>
      <c r="K7" s="42">
        <v>670792</v>
      </c>
      <c r="L7" s="42">
        <v>210992888</v>
      </c>
      <c r="M7" s="42">
        <v>7228</v>
      </c>
      <c r="N7" s="42">
        <v>198109</v>
      </c>
      <c r="O7" s="42">
        <v>663564</v>
      </c>
      <c r="P7" s="42">
        <v>210794779</v>
      </c>
      <c r="Q7" s="42">
        <v>41495</v>
      </c>
      <c r="R7" s="42">
        <v>13331568</v>
      </c>
    </row>
    <row r="8" spans="1:18" ht="12" customHeight="1" x14ac:dyDescent="0.15">
      <c r="B8" s="83" t="s">
        <v>240</v>
      </c>
      <c r="C8" s="42">
        <v>2326722</v>
      </c>
      <c r="D8" s="42">
        <v>371778999</v>
      </c>
      <c r="E8" s="42">
        <v>1655333</v>
      </c>
      <c r="F8" s="42">
        <v>159615701</v>
      </c>
      <c r="G8" s="42">
        <v>95056</v>
      </c>
      <c r="H8" s="42">
        <v>4652802</v>
      </c>
      <c r="I8" s="42">
        <v>1560277</v>
      </c>
      <c r="J8" s="42">
        <v>154962899</v>
      </c>
      <c r="K8" s="42">
        <v>671389</v>
      </c>
      <c r="L8" s="42">
        <v>212163298</v>
      </c>
      <c r="M8" s="42">
        <v>7179</v>
      </c>
      <c r="N8" s="42">
        <v>197352</v>
      </c>
      <c r="O8" s="42">
        <v>664210</v>
      </c>
      <c r="P8" s="42">
        <v>211965946</v>
      </c>
      <c r="Q8" s="42">
        <v>41493</v>
      </c>
      <c r="R8" s="42">
        <v>22860583</v>
      </c>
    </row>
    <row r="9" spans="1:18" ht="12" customHeight="1" x14ac:dyDescent="0.15">
      <c r="B9" s="22" t="s">
        <v>241</v>
      </c>
      <c r="C9" s="52">
        <v>2304334</v>
      </c>
      <c r="D9" s="42">
        <v>373754857</v>
      </c>
      <c r="E9" s="42">
        <v>1647140</v>
      </c>
      <c r="F9" s="42">
        <v>160308947</v>
      </c>
      <c r="G9" s="42">
        <v>97558</v>
      </c>
      <c r="H9" s="42">
        <v>5139817</v>
      </c>
      <c r="I9" s="42">
        <v>1549582</v>
      </c>
      <c r="J9" s="42">
        <v>155169130</v>
      </c>
      <c r="K9" s="42">
        <v>657194</v>
      </c>
      <c r="L9" s="42">
        <v>213445910</v>
      </c>
      <c r="M9" s="42">
        <v>19899</v>
      </c>
      <c r="N9" s="42">
        <v>6267464</v>
      </c>
      <c r="O9" s="42">
        <v>637295</v>
      </c>
      <c r="P9" s="42">
        <v>207178446</v>
      </c>
      <c r="Q9" s="42">
        <v>41394</v>
      </c>
      <c r="R9" s="42">
        <v>22979258</v>
      </c>
    </row>
    <row r="10" spans="1:18" ht="12" customHeight="1" x14ac:dyDescent="0.15">
      <c r="B10" s="22" t="s">
        <v>255</v>
      </c>
      <c r="C10" s="91">
        <f>SUM(C22:C62)</f>
        <v>2308084</v>
      </c>
      <c r="D10" s="92">
        <f t="shared" ref="D10:R10" si="0">SUM(D22:D62)</f>
        <v>375527974</v>
      </c>
      <c r="E10" s="92">
        <f t="shared" si="0"/>
        <v>1650129</v>
      </c>
      <c r="F10" s="92">
        <f t="shared" si="0"/>
        <v>160952040</v>
      </c>
      <c r="G10" s="92">
        <f t="shared" si="0"/>
        <v>91159</v>
      </c>
      <c r="H10" s="92">
        <f t="shared" si="0"/>
        <v>4477580</v>
      </c>
      <c r="I10" s="92">
        <f t="shared" si="0"/>
        <v>1558970</v>
      </c>
      <c r="J10" s="92">
        <f t="shared" si="0"/>
        <v>156474460</v>
      </c>
      <c r="K10" s="93">
        <f t="shared" si="0"/>
        <v>657955</v>
      </c>
      <c r="L10" s="93">
        <f t="shared" si="0"/>
        <v>214575934</v>
      </c>
      <c r="M10" s="93">
        <f t="shared" si="0"/>
        <v>7406</v>
      </c>
      <c r="N10" s="93">
        <f t="shared" si="0"/>
        <v>210521</v>
      </c>
      <c r="O10" s="93">
        <f t="shared" si="0"/>
        <v>650549</v>
      </c>
      <c r="P10" s="93">
        <f t="shared" si="0"/>
        <v>214365413</v>
      </c>
      <c r="Q10" s="93">
        <f t="shared" si="0"/>
        <v>41864</v>
      </c>
      <c r="R10" s="93">
        <f t="shared" si="0"/>
        <v>23368485</v>
      </c>
    </row>
    <row r="11" spans="1:18" ht="5.25" customHeight="1" x14ac:dyDescent="0.15">
      <c r="B11" s="30"/>
      <c r="C11" s="85"/>
      <c r="D11" s="84"/>
      <c r="E11" s="84"/>
      <c r="F11" s="84"/>
      <c r="G11" s="84"/>
      <c r="H11" s="84"/>
      <c r="I11" s="84"/>
      <c r="J11" s="84"/>
      <c r="K11" s="84"/>
      <c r="L11" s="84"/>
      <c r="M11" s="84"/>
      <c r="N11" s="84"/>
      <c r="O11" s="84"/>
      <c r="P11" s="84"/>
      <c r="Q11" s="84"/>
      <c r="R11" s="84"/>
    </row>
    <row r="12" spans="1:18" ht="12" customHeight="1" x14ac:dyDescent="0.15">
      <c r="B12" s="30" t="s">
        <v>28</v>
      </c>
      <c r="C12" s="94">
        <f>SUM(C24,C26,C28)</f>
        <v>232891</v>
      </c>
      <c r="D12" s="95">
        <f>SUM(D24,D26,D28)</f>
        <v>56273864</v>
      </c>
      <c r="E12" s="95">
        <f t="shared" ref="E12:R12" si="1">SUM(E24,E26,E28)</f>
        <v>161606</v>
      </c>
      <c r="F12" s="95">
        <f t="shared" si="1"/>
        <v>16757510</v>
      </c>
      <c r="G12" s="95">
        <f t="shared" si="1"/>
        <v>5047</v>
      </c>
      <c r="H12" s="95">
        <f t="shared" si="1"/>
        <v>219078</v>
      </c>
      <c r="I12" s="95">
        <f t="shared" si="1"/>
        <v>156559</v>
      </c>
      <c r="J12" s="95">
        <f t="shared" si="1"/>
        <v>16538432</v>
      </c>
      <c r="K12" s="95">
        <f t="shared" si="1"/>
        <v>71285</v>
      </c>
      <c r="L12" s="95">
        <f t="shared" si="1"/>
        <v>39516354</v>
      </c>
      <c r="M12" s="95">
        <f t="shared" si="1"/>
        <v>240</v>
      </c>
      <c r="N12" s="95">
        <f t="shared" si="1"/>
        <v>7215</v>
      </c>
      <c r="O12" s="95">
        <f t="shared" si="1"/>
        <v>71045</v>
      </c>
      <c r="P12" s="95">
        <f t="shared" si="1"/>
        <v>39509139</v>
      </c>
      <c r="Q12" s="95">
        <f t="shared" si="1"/>
        <v>5417</v>
      </c>
      <c r="R12" s="95">
        <f t="shared" si="1"/>
        <v>4702182</v>
      </c>
    </row>
    <row r="13" spans="1:18" ht="12" customHeight="1" x14ac:dyDescent="0.15">
      <c r="B13" s="30" t="s">
        <v>29</v>
      </c>
      <c r="C13" s="94">
        <f>SUM(C29,C35,C38,C40,C51)</f>
        <v>229615</v>
      </c>
      <c r="D13" s="95">
        <f>SUM(D29,D35,D38,D40,D51)</f>
        <v>39741238</v>
      </c>
      <c r="E13" s="95">
        <f t="shared" ref="E13:R13" si="2">SUM(E29,E35,E38,E40,E51)</f>
        <v>168748</v>
      </c>
      <c r="F13" s="95">
        <f t="shared" si="2"/>
        <v>17846983</v>
      </c>
      <c r="G13" s="95">
        <f t="shared" si="2"/>
        <v>5846</v>
      </c>
      <c r="H13" s="95">
        <f t="shared" si="2"/>
        <v>226646</v>
      </c>
      <c r="I13" s="95">
        <f t="shared" si="2"/>
        <v>162902</v>
      </c>
      <c r="J13" s="95">
        <f t="shared" si="2"/>
        <v>17620337</v>
      </c>
      <c r="K13" s="95">
        <f t="shared" si="2"/>
        <v>60867</v>
      </c>
      <c r="L13" s="95">
        <f t="shared" si="2"/>
        <v>21894255</v>
      </c>
      <c r="M13" s="95">
        <f t="shared" si="2"/>
        <v>370</v>
      </c>
      <c r="N13" s="95">
        <f t="shared" si="2"/>
        <v>11628</v>
      </c>
      <c r="O13" s="95">
        <f t="shared" si="2"/>
        <v>60497</v>
      </c>
      <c r="P13" s="95">
        <f t="shared" si="2"/>
        <v>21882627</v>
      </c>
      <c r="Q13" s="95">
        <f t="shared" si="2"/>
        <v>2958</v>
      </c>
      <c r="R13" s="95">
        <f t="shared" si="2"/>
        <v>1702993</v>
      </c>
    </row>
    <row r="14" spans="1:18" ht="12" customHeight="1" x14ac:dyDescent="0.15">
      <c r="B14" s="30" t="s">
        <v>30</v>
      </c>
      <c r="C14" s="94">
        <f>SUM(C25,C32,C37,C53,C54)</f>
        <v>313495</v>
      </c>
      <c r="D14" s="95">
        <f t="shared" ref="D14:R14" si="3">SUM(D25,D32,D37,D53,D54)</f>
        <v>45126740</v>
      </c>
      <c r="E14" s="95">
        <f t="shared" si="3"/>
        <v>232546</v>
      </c>
      <c r="F14" s="95">
        <f t="shared" si="3"/>
        <v>21471263</v>
      </c>
      <c r="G14" s="95">
        <f t="shared" si="3"/>
        <v>8056</v>
      </c>
      <c r="H14" s="95">
        <f t="shared" si="3"/>
        <v>336544</v>
      </c>
      <c r="I14" s="95">
        <f t="shared" si="3"/>
        <v>224490</v>
      </c>
      <c r="J14" s="95">
        <f t="shared" si="3"/>
        <v>21134719</v>
      </c>
      <c r="K14" s="95">
        <f t="shared" si="3"/>
        <v>80949</v>
      </c>
      <c r="L14" s="95">
        <f t="shared" si="3"/>
        <v>23655477</v>
      </c>
      <c r="M14" s="95">
        <f t="shared" si="3"/>
        <v>926</v>
      </c>
      <c r="N14" s="95">
        <f t="shared" si="3"/>
        <v>23375</v>
      </c>
      <c r="O14" s="95">
        <f t="shared" si="3"/>
        <v>80023</v>
      </c>
      <c r="P14" s="95">
        <f t="shared" si="3"/>
        <v>23632102</v>
      </c>
      <c r="Q14" s="95">
        <f t="shared" si="3"/>
        <v>3515</v>
      </c>
      <c r="R14" s="95">
        <f t="shared" si="3"/>
        <v>1757185</v>
      </c>
    </row>
    <row r="15" spans="1:18" ht="12" customHeight="1" x14ac:dyDescent="0.15">
      <c r="B15" s="30" t="s">
        <v>31</v>
      </c>
      <c r="C15" s="94">
        <f>SUM(C34,C36,C39,C41,C49,C52)</f>
        <v>235827</v>
      </c>
      <c r="D15" s="95">
        <f>SUM(D34,D36,D39,D41,D49,D52)</f>
        <v>28026866</v>
      </c>
      <c r="E15" s="95">
        <f t="shared" ref="E15:R15" si="4">SUM(E34,E36,E39,E41,E49,E52)</f>
        <v>167760</v>
      </c>
      <c r="F15" s="95">
        <f t="shared" si="4"/>
        <v>14807572</v>
      </c>
      <c r="G15" s="95">
        <f t="shared" si="4"/>
        <v>10598</v>
      </c>
      <c r="H15" s="95">
        <f t="shared" si="4"/>
        <v>511665</v>
      </c>
      <c r="I15" s="95">
        <f t="shared" si="4"/>
        <v>157162</v>
      </c>
      <c r="J15" s="95">
        <f t="shared" si="4"/>
        <v>14295907</v>
      </c>
      <c r="K15" s="95">
        <f t="shared" si="4"/>
        <v>68067</v>
      </c>
      <c r="L15" s="95">
        <f t="shared" si="4"/>
        <v>13219294</v>
      </c>
      <c r="M15" s="95">
        <f t="shared" si="4"/>
        <v>1168</v>
      </c>
      <c r="N15" s="95">
        <f t="shared" si="4"/>
        <v>36596</v>
      </c>
      <c r="O15" s="95">
        <f t="shared" si="4"/>
        <v>66899</v>
      </c>
      <c r="P15" s="95">
        <f t="shared" si="4"/>
        <v>13182698</v>
      </c>
      <c r="Q15" s="95">
        <f t="shared" si="4"/>
        <v>2407</v>
      </c>
      <c r="R15" s="95">
        <f t="shared" si="4"/>
        <v>807787</v>
      </c>
    </row>
    <row r="16" spans="1:18" ht="12" customHeight="1" x14ac:dyDescent="0.15">
      <c r="B16" s="30" t="s">
        <v>256</v>
      </c>
      <c r="C16" s="94">
        <f>SUM(C23,C57,C55,C56)</f>
        <v>276013</v>
      </c>
      <c r="D16" s="95">
        <f>SUM(D23,D57,D55,D56)</f>
        <v>44983321</v>
      </c>
      <c r="E16" s="95">
        <f t="shared" ref="E16:R16" si="5">SUM(E23,E57,E55,E56)</f>
        <v>202779</v>
      </c>
      <c r="F16" s="95">
        <f t="shared" si="5"/>
        <v>22321197</v>
      </c>
      <c r="G16" s="95">
        <f t="shared" si="5"/>
        <v>11096</v>
      </c>
      <c r="H16" s="95">
        <f t="shared" si="5"/>
        <v>587415</v>
      </c>
      <c r="I16" s="95">
        <f t="shared" si="5"/>
        <v>191683</v>
      </c>
      <c r="J16" s="95">
        <f t="shared" si="5"/>
        <v>21733782</v>
      </c>
      <c r="K16" s="95">
        <f t="shared" si="5"/>
        <v>73234</v>
      </c>
      <c r="L16" s="95">
        <f t="shared" si="5"/>
        <v>22662124</v>
      </c>
      <c r="M16" s="95">
        <f t="shared" si="5"/>
        <v>737</v>
      </c>
      <c r="N16" s="95">
        <f t="shared" si="5"/>
        <v>22054</v>
      </c>
      <c r="O16" s="95">
        <f>SUM(O23,O57,O55,O56)</f>
        <v>72497</v>
      </c>
      <c r="P16" s="95">
        <f t="shared" si="5"/>
        <v>22640070</v>
      </c>
      <c r="Q16" s="95">
        <f t="shared" si="5"/>
        <v>2215</v>
      </c>
      <c r="R16" s="95">
        <f t="shared" si="5"/>
        <v>1316908</v>
      </c>
    </row>
    <row r="17" spans="1:18" ht="12" customHeight="1" x14ac:dyDescent="0.15">
      <c r="B17" s="30" t="s">
        <v>32</v>
      </c>
      <c r="C17" s="94">
        <f>SUM(C30,C50,C33,C48,C58,C59,C60)</f>
        <v>200382</v>
      </c>
      <c r="D17" s="95">
        <f>SUM(D30,D50,D33,D48,D58,D59,D60)</f>
        <v>23948108</v>
      </c>
      <c r="E17" s="95">
        <f t="shared" ref="E17:R17" si="6">SUM(E30,E50,E33,E48,E58,E59,E60)</f>
        <v>149975</v>
      </c>
      <c r="F17" s="95">
        <f t="shared" si="6"/>
        <v>14328747</v>
      </c>
      <c r="G17" s="95">
        <f t="shared" si="6"/>
        <v>11375</v>
      </c>
      <c r="H17" s="95">
        <f t="shared" si="6"/>
        <v>595758</v>
      </c>
      <c r="I17" s="95">
        <f t="shared" si="6"/>
        <v>138600</v>
      </c>
      <c r="J17" s="95">
        <f t="shared" si="6"/>
        <v>13732989</v>
      </c>
      <c r="K17" s="95">
        <f t="shared" si="6"/>
        <v>50407</v>
      </c>
      <c r="L17" s="95">
        <f t="shared" si="6"/>
        <v>9619361</v>
      </c>
      <c r="M17" s="95">
        <f t="shared" si="6"/>
        <v>1080</v>
      </c>
      <c r="N17" s="95">
        <f t="shared" si="6"/>
        <v>31839</v>
      </c>
      <c r="O17" s="95">
        <f t="shared" si="6"/>
        <v>49327</v>
      </c>
      <c r="P17" s="95">
        <f t="shared" si="6"/>
        <v>9587522</v>
      </c>
      <c r="Q17" s="95">
        <f t="shared" si="6"/>
        <v>2632</v>
      </c>
      <c r="R17" s="95">
        <f t="shared" si="6"/>
        <v>818096</v>
      </c>
    </row>
    <row r="18" spans="1:18" ht="12" customHeight="1" x14ac:dyDescent="0.15">
      <c r="B18" s="30" t="s">
        <v>33</v>
      </c>
      <c r="C18" s="94">
        <f>SUM(C31,C43,C46,C61,C62)</f>
        <v>172422</v>
      </c>
      <c r="D18" s="95">
        <f>SUM(D31,D43,D46,D61,D62)</f>
        <v>18234056</v>
      </c>
      <c r="E18" s="95">
        <f t="shared" ref="E18:R18" si="7">SUM(E31,E43,E46,E61,E62)</f>
        <v>148869</v>
      </c>
      <c r="F18" s="95">
        <f t="shared" si="7"/>
        <v>13472036</v>
      </c>
      <c r="G18" s="95">
        <f t="shared" si="7"/>
        <v>12272</v>
      </c>
      <c r="H18" s="95">
        <f t="shared" si="7"/>
        <v>762910</v>
      </c>
      <c r="I18" s="95">
        <f t="shared" si="7"/>
        <v>136597</v>
      </c>
      <c r="J18" s="95">
        <f t="shared" si="7"/>
        <v>12709126</v>
      </c>
      <c r="K18" s="95">
        <f t="shared" si="7"/>
        <v>23553</v>
      </c>
      <c r="L18" s="95">
        <f t="shared" si="7"/>
        <v>4762020</v>
      </c>
      <c r="M18" s="95">
        <f t="shared" si="7"/>
        <v>409</v>
      </c>
      <c r="N18" s="95">
        <f t="shared" si="7"/>
        <v>12112</v>
      </c>
      <c r="O18" s="95">
        <f t="shared" si="7"/>
        <v>23144</v>
      </c>
      <c r="P18" s="95">
        <f t="shared" si="7"/>
        <v>4749908</v>
      </c>
      <c r="Q18" s="95">
        <f t="shared" si="7"/>
        <v>2827</v>
      </c>
      <c r="R18" s="95">
        <f t="shared" si="7"/>
        <v>621511</v>
      </c>
    </row>
    <row r="19" spans="1:18" ht="12" customHeight="1" x14ac:dyDescent="0.15">
      <c r="B19" s="30" t="s">
        <v>34</v>
      </c>
      <c r="C19" s="94">
        <f>SUM(C42,C44)</f>
        <v>107723</v>
      </c>
      <c r="D19" s="95">
        <f>SUM(D42,D44)</f>
        <v>11704482</v>
      </c>
      <c r="E19" s="95">
        <f t="shared" ref="E19:R19" si="8">SUM(E42,E44)</f>
        <v>76158</v>
      </c>
      <c r="F19" s="95">
        <f t="shared" si="8"/>
        <v>6887800</v>
      </c>
      <c r="G19" s="95">
        <f t="shared" si="8"/>
        <v>4940</v>
      </c>
      <c r="H19" s="95">
        <f t="shared" si="8"/>
        <v>252253</v>
      </c>
      <c r="I19" s="95">
        <f t="shared" si="8"/>
        <v>71218</v>
      </c>
      <c r="J19" s="95">
        <f t="shared" si="8"/>
        <v>6635547</v>
      </c>
      <c r="K19" s="95">
        <f t="shared" si="8"/>
        <v>31565</v>
      </c>
      <c r="L19" s="95">
        <f t="shared" si="8"/>
        <v>4816682</v>
      </c>
      <c r="M19" s="95">
        <f t="shared" si="8"/>
        <v>517</v>
      </c>
      <c r="N19" s="95">
        <f t="shared" si="8"/>
        <v>16005</v>
      </c>
      <c r="O19" s="95">
        <f t="shared" si="8"/>
        <v>31048</v>
      </c>
      <c r="P19" s="95">
        <f t="shared" si="8"/>
        <v>4800677</v>
      </c>
      <c r="Q19" s="95">
        <f t="shared" si="8"/>
        <v>1714</v>
      </c>
      <c r="R19" s="95">
        <f t="shared" si="8"/>
        <v>481773</v>
      </c>
    </row>
    <row r="20" spans="1:18" ht="12" customHeight="1" x14ac:dyDescent="0.15">
      <c r="B20" s="30" t="s">
        <v>35</v>
      </c>
      <c r="C20" s="94">
        <f>SUM(C27,C45,C47)</f>
        <v>131064</v>
      </c>
      <c r="D20" s="95">
        <f>SUM(D27,D45,D47)</f>
        <v>13686323</v>
      </c>
      <c r="E20" s="95">
        <f t="shared" ref="E20:R20" si="9">SUM(E27,E45,E47)</f>
        <v>84703</v>
      </c>
      <c r="F20" s="95">
        <f t="shared" si="9"/>
        <v>6527108</v>
      </c>
      <c r="G20" s="95">
        <f t="shared" si="9"/>
        <v>13813</v>
      </c>
      <c r="H20" s="95">
        <f t="shared" si="9"/>
        <v>612666</v>
      </c>
      <c r="I20" s="95">
        <f t="shared" si="9"/>
        <v>70890</v>
      </c>
      <c r="J20" s="95">
        <f t="shared" si="9"/>
        <v>5914442</v>
      </c>
      <c r="K20" s="95">
        <f t="shared" si="9"/>
        <v>46361</v>
      </c>
      <c r="L20" s="95">
        <f t="shared" si="9"/>
        <v>7159215</v>
      </c>
      <c r="M20" s="95">
        <f t="shared" si="9"/>
        <v>953</v>
      </c>
      <c r="N20" s="95">
        <f t="shared" si="9"/>
        <v>23822</v>
      </c>
      <c r="O20" s="95">
        <f t="shared" si="9"/>
        <v>45408</v>
      </c>
      <c r="P20" s="95">
        <f t="shared" si="9"/>
        <v>7135393</v>
      </c>
      <c r="Q20" s="95">
        <f t="shared" si="9"/>
        <v>1428</v>
      </c>
      <c r="R20" s="95">
        <f t="shared" si="9"/>
        <v>457898</v>
      </c>
    </row>
    <row r="21" spans="1:18" ht="7.5" customHeight="1" x14ac:dyDescent="0.15">
      <c r="B21" s="30"/>
      <c r="C21" s="52"/>
      <c r="D21" s="42"/>
      <c r="E21" s="42"/>
      <c r="F21" s="42"/>
      <c r="G21" s="42"/>
      <c r="H21" s="42"/>
      <c r="I21" s="42"/>
      <c r="J21" s="42"/>
      <c r="K21" s="42"/>
      <c r="L21" s="42"/>
      <c r="M21" s="42"/>
      <c r="N21" s="42"/>
      <c r="O21" s="42"/>
      <c r="P21" s="42"/>
      <c r="Q21" s="42"/>
      <c r="R21" s="42"/>
    </row>
    <row r="22" spans="1:18" ht="12" customHeight="1" x14ac:dyDescent="0.15">
      <c r="A22" s="6">
        <v>100</v>
      </c>
      <c r="B22" s="30" t="s">
        <v>216</v>
      </c>
      <c r="C22" s="52">
        <v>408652</v>
      </c>
      <c r="D22" s="42">
        <v>93802976</v>
      </c>
      <c r="E22" s="42">
        <v>256985</v>
      </c>
      <c r="F22" s="42">
        <v>26531824</v>
      </c>
      <c r="G22" s="42">
        <v>8116</v>
      </c>
      <c r="H22" s="42">
        <v>372645</v>
      </c>
      <c r="I22" s="42">
        <v>248869</v>
      </c>
      <c r="J22" s="42">
        <v>26159179</v>
      </c>
      <c r="K22" s="42">
        <v>151667</v>
      </c>
      <c r="L22" s="42">
        <v>67271152</v>
      </c>
      <c r="M22" s="42">
        <v>1006</v>
      </c>
      <c r="N22" s="42">
        <v>25875</v>
      </c>
      <c r="O22" s="42">
        <v>150661</v>
      </c>
      <c r="P22" s="42">
        <v>67245277</v>
      </c>
      <c r="Q22" s="42">
        <v>16751</v>
      </c>
      <c r="R22" s="42">
        <v>10702152</v>
      </c>
    </row>
    <row r="23" spans="1:18" ht="12" customHeight="1" x14ac:dyDescent="0.15">
      <c r="A23" s="6">
        <v>201</v>
      </c>
      <c r="B23" s="30" t="s">
        <v>217</v>
      </c>
      <c r="C23" s="52">
        <v>237634</v>
      </c>
      <c r="D23" s="42">
        <v>40355351</v>
      </c>
      <c r="E23" s="42">
        <v>173070</v>
      </c>
      <c r="F23" s="42">
        <v>19499408</v>
      </c>
      <c r="G23" s="42">
        <v>9300</v>
      </c>
      <c r="H23" s="42">
        <v>485595</v>
      </c>
      <c r="I23" s="42">
        <v>163770</v>
      </c>
      <c r="J23" s="42">
        <v>19013813</v>
      </c>
      <c r="K23" s="42">
        <v>64564</v>
      </c>
      <c r="L23" s="42">
        <v>20855943</v>
      </c>
      <c r="M23" s="42">
        <v>581</v>
      </c>
      <c r="N23" s="42">
        <v>17637</v>
      </c>
      <c r="O23" s="42">
        <v>63983</v>
      </c>
      <c r="P23" s="42">
        <v>20838306</v>
      </c>
      <c r="Q23" s="42">
        <v>1986</v>
      </c>
      <c r="R23" s="42">
        <v>1242100</v>
      </c>
    </row>
    <row r="24" spans="1:18" ht="12" customHeight="1" x14ac:dyDescent="0.15">
      <c r="A24" s="6">
        <v>202</v>
      </c>
      <c r="B24" s="30" t="s">
        <v>36</v>
      </c>
      <c r="C24" s="52">
        <v>110534</v>
      </c>
      <c r="D24" s="42">
        <v>25995861</v>
      </c>
      <c r="E24" s="42">
        <v>84086</v>
      </c>
      <c r="F24" s="42">
        <v>7947585</v>
      </c>
      <c r="G24" s="42">
        <v>3731</v>
      </c>
      <c r="H24" s="42">
        <v>156260</v>
      </c>
      <c r="I24" s="42">
        <v>80355</v>
      </c>
      <c r="J24" s="42">
        <v>7791325</v>
      </c>
      <c r="K24" s="42">
        <v>26448</v>
      </c>
      <c r="L24" s="42">
        <v>18048276</v>
      </c>
      <c r="M24" s="42">
        <v>51</v>
      </c>
      <c r="N24" s="42">
        <v>3110</v>
      </c>
      <c r="O24" s="42">
        <v>26397</v>
      </c>
      <c r="P24" s="42">
        <v>18045166</v>
      </c>
      <c r="Q24" s="42">
        <v>653</v>
      </c>
      <c r="R24" s="42">
        <v>738402</v>
      </c>
    </row>
    <row r="25" spans="1:18" ht="12" customHeight="1" x14ac:dyDescent="0.15">
      <c r="A25" s="6">
        <v>203</v>
      </c>
      <c r="B25" s="30" t="s">
        <v>37</v>
      </c>
      <c r="C25" s="52">
        <v>96368</v>
      </c>
      <c r="D25" s="42">
        <v>16102993</v>
      </c>
      <c r="E25" s="42">
        <v>71714</v>
      </c>
      <c r="F25" s="42">
        <v>6706688</v>
      </c>
      <c r="G25" s="42">
        <v>2388</v>
      </c>
      <c r="H25" s="42">
        <v>86607</v>
      </c>
      <c r="I25" s="42">
        <v>69326</v>
      </c>
      <c r="J25" s="42">
        <v>6620081</v>
      </c>
      <c r="K25" s="42">
        <v>24654</v>
      </c>
      <c r="L25" s="42">
        <v>9396305</v>
      </c>
      <c r="M25" s="42">
        <v>160</v>
      </c>
      <c r="N25" s="42">
        <v>3020</v>
      </c>
      <c r="O25" s="42">
        <v>24494</v>
      </c>
      <c r="P25" s="42">
        <v>9393285</v>
      </c>
      <c r="Q25" s="42">
        <v>2890</v>
      </c>
      <c r="R25" s="42">
        <v>1489905</v>
      </c>
    </row>
    <row r="26" spans="1:18" ht="12" customHeight="1" x14ac:dyDescent="0.15">
      <c r="A26" s="6">
        <v>204</v>
      </c>
      <c r="B26" s="30" t="s">
        <v>38</v>
      </c>
      <c r="C26" s="52">
        <v>102355</v>
      </c>
      <c r="D26" s="42">
        <v>24838807</v>
      </c>
      <c r="E26" s="42">
        <v>66706</v>
      </c>
      <c r="F26" s="42">
        <v>7404457</v>
      </c>
      <c r="G26" s="42">
        <v>1195</v>
      </c>
      <c r="H26" s="42">
        <v>57883</v>
      </c>
      <c r="I26" s="42">
        <v>65511</v>
      </c>
      <c r="J26" s="42">
        <v>7346574</v>
      </c>
      <c r="K26" s="42">
        <v>35649</v>
      </c>
      <c r="L26" s="42">
        <v>17434350</v>
      </c>
      <c r="M26" s="42">
        <v>159</v>
      </c>
      <c r="N26" s="42">
        <v>3606</v>
      </c>
      <c r="O26" s="42">
        <v>35490</v>
      </c>
      <c r="P26" s="42">
        <v>17430744</v>
      </c>
      <c r="Q26" s="42">
        <v>4089</v>
      </c>
      <c r="R26" s="42">
        <v>3395242</v>
      </c>
    </row>
    <row r="27" spans="1:18" ht="12" customHeight="1" x14ac:dyDescent="0.15">
      <c r="A27" s="6">
        <v>205</v>
      </c>
      <c r="B27" s="30" t="s">
        <v>39</v>
      </c>
      <c r="C27" s="52">
        <v>42826</v>
      </c>
      <c r="D27" s="42">
        <v>4145928</v>
      </c>
      <c r="E27" s="42">
        <v>29368</v>
      </c>
      <c r="F27" s="42">
        <v>2015209</v>
      </c>
      <c r="G27" s="42">
        <v>4889</v>
      </c>
      <c r="H27" s="42">
        <v>174690</v>
      </c>
      <c r="I27" s="42">
        <v>24479</v>
      </c>
      <c r="J27" s="42">
        <v>1840519</v>
      </c>
      <c r="K27" s="42">
        <v>13458</v>
      </c>
      <c r="L27" s="42">
        <v>2130719</v>
      </c>
      <c r="M27" s="42">
        <v>207</v>
      </c>
      <c r="N27" s="42">
        <v>5469</v>
      </c>
      <c r="O27" s="42">
        <v>13251</v>
      </c>
      <c r="P27" s="42">
        <v>2125250</v>
      </c>
      <c r="Q27" s="42">
        <v>121</v>
      </c>
      <c r="R27" s="42">
        <v>20974</v>
      </c>
    </row>
    <row r="28" spans="1:18" ht="12" customHeight="1" x14ac:dyDescent="0.15">
      <c r="A28" s="6">
        <v>206</v>
      </c>
      <c r="B28" s="30" t="s">
        <v>40</v>
      </c>
      <c r="C28" s="52">
        <v>20002</v>
      </c>
      <c r="D28" s="42">
        <v>5439196</v>
      </c>
      <c r="E28" s="42">
        <v>10814</v>
      </c>
      <c r="F28" s="42">
        <v>1405468</v>
      </c>
      <c r="G28" s="42">
        <v>121</v>
      </c>
      <c r="H28" s="42">
        <v>4935</v>
      </c>
      <c r="I28" s="42">
        <v>10693</v>
      </c>
      <c r="J28" s="42">
        <v>1400533</v>
      </c>
      <c r="K28" s="42">
        <v>9188</v>
      </c>
      <c r="L28" s="42">
        <v>4033728</v>
      </c>
      <c r="M28" s="42">
        <v>30</v>
      </c>
      <c r="N28" s="42">
        <v>499</v>
      </c>
      <c r="O28" s="42">
        <v>9158</v>
      </c>
      <c r="P28" s="42">
        <v>4033229</v>
      </c>
      <c r="Q28" s="42">
        <v>675</v>
      </c>
      <c r="R28" s="42">
        <v>568538</v>
      </c>
    </row>
    <row r="29" spans="1:18" ht="12" customHeight="1" x14ac:dyDescent="0.15">
      <c r="A29" s="6">
        <v>207</v>
      </c>
      <c r="B29" s="30" t="s">
        <v>41</v>
      </c>
      <c r="C29" s="52">
        <v>48232</v>
      </c>
      <c r="D29" s="42">
        <v>9971576</v>
      </c>
      <c r="E29" s="42">
        <v>36451</v>
      </c>
      <c r="F29" s="42">
        <v>3706476</v>
      </c>
      <c r="G29" s="42">
        <v>718</v>
      </c>
      <c r="H29" s="42">
        <v>28486</v>
      </c>
      <c r="I29" s="42">
        <v>35733</v>
      </c>
      <c r="J29" s="42">
        <v>3677990</v>
      </c>
      <c r="K29" s="42">
        <v>11781</v>
      </c>
      <c r="L29" s="42">
        <v>6265100</v>
      </c>
      <c r="M29" s="42">
        <v>19</v>
      </c>
      <c r="N29" s="42">
        <v>765</v>
      </c>
      <c r="O29" s="42">
        <v>11762</v>
      </c>
      <c r="P29" s="42">
        <v>6264335</v>
      </c>
      <c r="Q29" s="42">
        <v>95</v>
      </c>
      <c r="R29" s="42">
        <v>74768</v>
      </c>
    </row>
    <row r="30" spans="1:18" ht="12" customHeight="1" x14ac:dyDescent="0.15">
      <c r="A30" s="6">
        <v>208</v>
      </c>
      <c r="B30" s="30" t="s">
        <v>42</v>
      </c>
      <c r="C30" s="52">
        <v>18414</v>
      </c>
      <c r="D30" s="42">
        <v>2487572</v>
      </c>
      <c r="E30" s="42">
        <v>13498</v>
      </c>
      <c r="F30" s="42">
        <v>1371235</v>
      </c>
      <c r="G30" s="42">
        <v>1323</v>
      </c>
      <c r="H30" s="42">
        <v>61811</v>
      </c>
      <c r="I30" s="42">
        <v>12175</v>
      </c>
      <c r="J30" s="42">
        <v>1309424</v>
      </c>
      <c r="K30" s="42">
        <v>4916</v>
      </c>
      <c r="L30" s="42">
        <v>1116337</v>
      </c>
      <c r="M30" s="42">
        <v>96</v>
      </c>
      <c r="N30" s="42">
        <v>1881</v>
      </c>
      <c r="O30" s="42">
        <v>4820</v>
      </c>
      <c r="P30" s="42">
        <v>1114456</v>
      </c>
      <c r="Q30" s="42">
        <v>186</v>
      </c>
      <c r="R30" s="42">
        <v>63270</v>
      </c>
    </row>
    <row r="31" spans="1:18" ht="12" customHeight="1" x14ac:dyDescent="0.15">
      <c r="A31" s="6">
        <v>209</v>
      </c>
      <c r="B31" s="30" t="s">
        <v>43</v>
      </c>
      <c r="C31" s="52">
        <v>76724</v>
      </c>
      <c r="D31" s="42">
        <v>8366988</v>
      </c>
      <c r="E31" s="42">
        <v>66853</v>
      </c>
      <c r="F31" s="42">
        <v>6116054</v>
      </c>
      <c r="G31" s="42">
        <v>5000</v>
      </c>
      <c r="H31" s="42">
        <v>289169</v>
      </c>
      <c r="I31" s="42">
        <v>61853</v>
      </c>
      <c r="J31" s="42">
        <v>5826885</v>
      </c>
      <c r="K31" s="42">
        <v>9871</v>
      </c>
      <c r="L31" s="42">
        <v>2250934</v>
      </c>
      <c r="M31" s="42">
        <v>152</v>
      </c>
      <c r="N31" s="42">
        <v>4528</v>
      </c>
      <c r="O31" s="42">
        <v>9719</v>
      </c>
      <c r="P31" s="42">
        <v>2246406</v>
      </c>
      <c r="Q31" s="42">
        <v>650</v>
      </c>
      <c r="R31" s="42">
        <v>144400</v>
      </c>
    </row>
    <row r="32" spans="1:18" ht="12" customHeight="1" x14ac:dyDescent="0.15">
      <c r="A32" s="6">
        <v>210</v>
      </c>
      <c r="B32" s="30" t="s">
        <v>44</v>
      </c>
      <c r="C32" s="52">
        <v>133415</v>
      </c>
      <c r="D32" s="42">
        <v>16895954</v>
      </c>
      <c r="E32" s="42">
        <v>99564</v>
      </c>
      <c r="F32" s="42">
        <v>8910663</v>
      </c>
      <c r="G32" s="42">
        <v>3297</v>
      </c>
      <c r="H32" s="42">
        <v>142175</v>
      </c>
      <c r="I32" s="42">
        <v>96267</v>
      </c>
      <c r="J32" s="42">
        <v>8768488</v>
      </c>
      <c r="K32" s="42">
        <v>33851</v>
      </c>
      <c r="L32" s="42">
        <v>7985291</v>
      </c>
      <c r="M32" s="42">
        <v>533</v>
      </c>
      <c r="N32" s="42">
        <v>14322</v>
      </c>
      <c r="O32" s="42">
        <v>33318</v>
      </c>
      <c r="P32" s="42">
        <v>7970969</v>
      </c>
      <c r="Q32" s="42">
        <v>417</v>
      </c>
      <c r="R32" s="42">
        <v>204313</v>
      </c>
    </row>
    <row r="33" spans="1:34" ht="12" customHeight="1" x14ac:dyDescent="0.15">
      <c r="A33" s="6">
        <v>212</v>
      </c>
      <c r="B33" s="30" t="s">
        <v>45</v>
      </c>
      <c r="C33" s="52">
        <v>33048</v>
      </c>
      <c r="D33" s="42">
        <v>4152752</v>
      </c>
      <c r="E33" s="42">
        <v>24764</v>
      </c>
      <c r="F33" s="42">
        <v>2190085</v>
      </c>
      <c r="G33" s="42">
        <v>1747</v>
      </c>
      <c r="H33" s="42">
        <v>76424</v>
      </c>
      <c r="I33" s="42">
        <v>23017</v>
      </c>
      <c r="J33" s="42">
        <v>2113661</v>
      </c>
      <c r="K33" s="42">
        <v>8284</v>
      </c>
      <c r="L33" s="42">
        <v>1962667</v>
      </c>
      <c r="M33" s="42">
        <v>145</v>
      </c>
      <c r="N33" s="42">
        <v>3580</v>
      </c>
      <c r="O33" s="42">
        <v>8139</v>
      </c>
      <c r="P33" s="42">
        <v>1959087</v>
      </c>
      <c r="Q33" s="42">
        <v>1441</v>
      </c>
      <c r="R33" s="42">
        <v>506032</v>
      </c>
    </row>
    <row r="34" spans="1:34" ht="12" customHeight="1" x14ac:dyDescent="0.15">
      <c r="A34" s="6">
        <v>213</v>
      </c>
      <c r="B34" s="30" t="s">
        <v>46</v>
      </c>
      <c r="C34" s="52">
        <v>34974</v>
      </c>
      <c r="D34" s="42">
        <v>4002098</v>
      </c>
      <c r="E34" s="42">
        <v>26376</v>
      </c>
      <c r="F34" s="42">
        <v>2329457</v>
      </c>
      <c r="G34" s="42">
        <v>1465</v>
      </c>
      <c r="H34" s="42">
        <v>69990</v>
      </c>
      <c r="I34" s="42">
        <v>24911</v>
      </c>
      <c r="J34" s="42">
        <v>2259467</v>
      </c>
      <c r="K34" s="42">
        <v>8598</v>
      </c>
      <c r="L34" s="42">
        <v>1672641</v>
      </c>
      <c r="M34" s="42">
        <v>126</v>
      </c>
      <c r="N34" s="42">
        <v>3674</v>
      </c>
      <c r="O34" s="42">
        <v>8472</v>
      </c>
      <c r="P34" s="42">
        <v>1668967</v>
      </c>
      <c r="Q34" s="42">
        <v>108</v>
      </c>
      <c r="R34" s="42">
        <v>38348</v>
      </c>
      <c r="V34" s="30"/>
      <c r="W34" s="30"/>
      <c r="X34" s="30"/>
      <c r="Y34" s="30"/>
      <c r="Z34" s="30"/>
      <c r="AA34" s="30"/>
      <c r="AB34" s="30"/>
      <c r="AC34" s="30"/>
      <c r="AD34" s="30"/>
      <c r="AE34" s="30"/>
      <c r="AF34" s="30"/>
      <c r="AG34" s="30"/>
      <c r="AH34" s="30"/>
    </row>
    <row r="35" spans="1:34" ht="12" customHeight="1" x14ac:dyDescent="0.15">
      <c r="A35" s="6">
        <v>214</v>
      </c>
      <c r="B35" s="30" t="s">
        <v>47</v>
      </c>
      <c r="C35" s="52">
        <v>62175</v>
      </c>
      <c r="D35" s="42">
        <v>11781460</v>
      </c>
      <c r="E35" s="42">
        <v>44827</v>
      </c>
      <c r="F35" s="42">
        <v>5037838</v>
      </c>
      <c r="G35" s="42">
        <v>1287</v>
      </c>
      <c r="H35" s="42">
        <v>49069</v>
      </c>
      <c r="I35" s="42">
        <v>43540</v>
      </c>
      <c r="J35" s="42">
        <v>4988769</v>
      </c>
      <c r="K35" s="42">
        <v>17348</v>
      </c>
      <c r="L35" s="42">
        <v>6743622</v>
      </c>
      <c r="M35" s="42">
        <v>64</v>
      </c>
      <c r="N35" s="42">
        <v>3995</v>
      </c>
      <c r="O35" s="42">
        <v>17284</v>
      </c>
      <c r="P35" s="42">
        <v>6739627</v>
      </c>
      <c r="Q35" s="42">
        <v>1117</v>
      </c>
      <c r="R35" s="42">
        <v>828616</v>
      </c>
    </row>
    <row r="36" spans="1:34" ht="12" customHeight="1" x14ac:dyDescent="0.15">
      <c r="A36" s="6">
        <v>215</v>
      </c>
      <c r="B36" s="30" t="s">
        <v>48</v>
      </c>
      <c r="C36" s="52">
        <v>57119</v>
      </c>
      <c r="D36" s="42">
        <v>6719432</v>
      </c>
      <c r="E36" s="42">
        <v>39617</v>
      </c>
      <c r="F36" s="42">
        <v>3353916</v>
      </c>
      <c r="G36" s="42">
        <v>2578</v>
      </c>
      <c r="H36" s="42">
        <v>129447</v>
      </c>
      <c r="I36" s="42">
        <v>37039</v>
      </c>
      <c r="J36" s="42">
        <v>3224469</v>
      </c>
      <c r="K36" s="42">
        <v>17502</v>
      </c>
      <c r="L36" s="42">
        <v>3365516</v>
      </c>
      <c r="M36" s="42">
        <v>120</v>
      </c>
      <c r="N36" s="42">
        <v>4519</v>
      </c>
      <c r="O36" s="42">
        <v>17382</v>
      </c>
      <c r="P36" s="42">
        <v>3360997</v>
      </c>
      <c r="Q36" s="42">
        <v>612</v>
      </c>
      <c r="R36" s="42">
        <v>139555</v>
      </c>
    </row>
    <row r="37" spans="1:34" ht="12" customHeight="1" x14ac:dyDescent="0.15">
      <c r="A37" s="6">
        <v>216</v>
      </c>
      <c r="B37" s="30" t="s">
        <v>49</v>
      </c>
      <c r="C37" s="52">
        <v>50241</v>
      </c>
      <c r="D37" s="42">
        <v>6906071</v>
      </c>
      <c r="E37" s="42">
        <v>36971</v>
      </c>
      <c r="F37" s="42">
        <v>3213250</v>
      </c>
      <c r="G37" s="42">
        <v>1681</v>
      </c>
      <c r="H37" s="42">
        <v>58659</v>
      </c>
      <c r="I37" s="42">
        <v>35290</v>
      </c>
      <c r="J37" s="42">
        <v>3154591</v>
      </c>
      <c r="K37" s="42">
        <v>13270</v>
      </c>
      <c r="L37" s="42">
        <v>3692821</v>
      </c>
      <c r="M37" s="42">
        <v>128</v>
      </c>
      <c r="N37" s="42">
        <v>2861</v>
      </c>
      <c r="O37" s="42">
        <v>13142</v>
      </c>
      <c r="P37" s="42">
        <v>3689960</v>
      </c>
      <c r="Q37" s="42">
        <v>88</v>
      </c>
      <c r="R37" s="42">
        <v>9956</v>
      </c>
    </row>
    <row r="38" spans="1:34" ht="12" customHeight="1" x14ac:dyDescent="0.15">
      <c r="A38" s="6">
        <v>217</v>
      </c>
      <c r="B38" s="30" t="s">
        <v>50</v>
      </c>
      <c r="C38" s="52">
        <v>57924</v>
      </c>
      <c r="D38" s="42">
        <v>8115454</v>
      </c>
      <c r="E38" s="42">
        <v>43186</v>
      </c>
      <c r="F38" s="42">
        <v>4614826</v>
      </c>
      <c r="G38" s="42">
        <v>1041</v>
      </c>
      <c r="H38" s="42">
        <v>42354</v>
      </c>
      <c r="I38" s="42">
        <v>42145</v>
      </c>
      <c r="J38" s="42">
        <v>4572472</v>
      </c>
      <c r="K38" s="42">
        <v>14738</v>
      </c>
      <c r="L38" s="42">
        <v>3500628</v>
      </c>
      <c r="M38" s="42">
        <v>102</v>
      </c>
      <c r="N38" s="42">
        <v>1838</v>
      </c>
      <c r="O38" s="42">
        <v>14636</v>
      </c>
      <c r="P38" s="42">
        <v>3498790</v>
      </c>
      <c r="Q38" s="42">
        <v>1131</v>
      </c>
      <c r="R38" s="42">
        <v>443188</v>
      </c>
    </row>
    <row r="39" spans="1:34" ht="12" customHeight="1" x14ac:dyDescent="0.15">
      <c r="A39" s="6">
        <v>218</v>
      </c>
      <c r="B39" s="30" t="s">
        <v>51</v>
      </c>
      <c r="C39" s="52">
        <v>38883</v>
      </c>
      <c r="D39" s="42">
        <v>4809438</v>
      </c>
      <c r="E39" s="42">
        <v>26822</v>
      </c>
      <c r="F39" s="42">
        <v>2372764</v>
      </c>
      <c r="G39" s="42">
        <v>1791</v>
      </c>
      <c r="H39" s="42">
        <v>88957</v>
      </c>
      <c r="I39" s="42">
        <v>25031</v>
      </c>
      <c r="J39" s="42">
        <v>2283807</v>
      </c>
      <c r="K39" s="42">
        <v>12061</v>
      </c>
      <c r="L39" s="42">
        <v>2436674</v>
      </c>
      <c r="M39" s="42">
        <v>222</v>
      </c>
      <c r="N39" s="42">
        <v>5883</v>
      </c>
      <c r="O39" s="42">
        <v>11839</v>
      </c>
      <c r="P39" s="42">
        <v>2430791</v>
      </c>
      <c r="Q39" s="42">
        <v>1244</v>
      </c>
      <c r="R39" s="42">
        <v>420644</v>
      </c>
    </row>
    <row r="40" spans="1:34" ht="12" customHeight="1" x14ac:dyDescent="0.15">
      <c r="A40" s="6">
        <v>219</v>
      </c>
      <c r="B40" s="30" t="s">
        <v>52</v>
      </c>
      <c r="C40" s="52">
        <v>45552</v>
      </c>
      <c r="D40" s="42">
        <v>7649700</v>
      </c>
      <c r="E40" s="42">
        <v>32341</v>
      </c>
      <c r="F40" s="42">
        <v>3297510</v>
      </c>
      <c r="G40" s="42">
        <v>2349</v>
      </c>
      <c r="H40" s="42">
        <v>86599</v>
      </c>
      <c r="I40" s="42">
        <v>29992</v>
      </c>
      <c r="J40" s="42">
        <v>3210911</v>
      </c>
      <c r="K40" s="42">
        <v>13211</v>
      </c>
      <c r="L40" s="42">
        <v>4352190</v>
      </c>
      <c r="M40" s="42">
        <v>114</v>
      </c>
      <c r="N40" s="42">
        <v>3397</v>
      </c>
      <c r="O40" s="42">
        <v>13097</v>
      </c>
      <c r="P40" s="42">
        <v>4348793</v>
      </c>
      <c r="Q40" s="42">
        <v>423</v>
      </c>
      <c r="R40" s="42">
        <v>317570</v>
      </c>
    </row>
    <row r="41" spans="1:34" ht="12" customHeight="1" x14ac:dyDescent="0.15">
      <c r="A41" s="6">
        <v>220</v>
      </c>
      <c r="B41" s="30" t="s">
        <v>53</v>
      </c>
      <c r="C41" s="52">
        <v>47934</v>
      </c>
      <c r="D41" s="42">
        <v>5476836</v>
      </c>
      <c r="E41" s="42">
        <v>33439</v>
      </c>
      <c r="F41" s="42">
        <v>3027126</v>
      </c>
      <c r="G41" s="42">
        <v>2036</v>
      </c>
      <c r="H41" s="42">
        <v>99738</v>
      </c>
      <c r="I41" s="42">
        <v>31403</v>
      </c>
      <c r="J41" s="42">
        <v>2927388</v>
      </c>
      <c r="K41" s="42">
        <v>14495</v>
      </c>
      <c r="L41" s="42">
        <v>2449710</v>
      </c>
      <c r="M41" s="42">
        <v>331</v>
      </c>
      <c r="N41" s="42">
        <v>9403</v>
      </c>
      <c r="O41" s="42">
        <v>14164</v>
      </c>
      <c r="P41" s="42">
        <v>2440307</v>
      </c>
      <c r="Q41" s="42">
        <v>163</v>
      </c>
      <c r="R41" s="42">
        <v>84816</v>
      </c>
    </row>
    <row r="42" spans="1:34" ht="12" customHeight="1" x14ac:dyDescent="0.15">
      <c r="A42" s="6">
        <v>221</v>
      </c>
      <c r="B42" s="30" t="s">
        <v>227</v>
      </c>
      <c r="C42" s="52">
        <v>40386</v>
      </c>
      <c r="D42" s="42">
        <v>4184703</v>
      </c>
      <c r="E42" s="42">
        <v>29947</v>
      </c>
      <c r="F42" s="42">
        <v>2494048</v>
      </c>
      <c r="G42" s="42">
        <v>2577</v>
      </c>
      <c r="H42" s="42">
        <v>118172</v>
      </c>
      <c r="I42" s="42">
        <v>27370</v>
      </c>
      <c r="J42" s="42">
        <v>2375876</v>
      </c>
      <c r="K42" s="42">
        <v>10439</v>
      </c>
      <c r="L42" s="42">
        <v>1690655</v>
      </c>
      <c r="M42" s="42">
        <v>144</v>
      </c>
      <c r="N42" s="42">
        <v>5122</v>
      </c>
      <c r="O42" s="42">
        <v>10295</v>
      </c>
      <c r="P42" s="42">
        <v>1685533</v>
      </c>
      <c r="Q42" s="42">
        <v>1532</v>
      </c>
      <c r="R42" s="42">
        <v>413029</v>
      </c>
    </row>
    <row r="43" spans="1:34" ht="12" customHeight="1" x14ac:dyDescent="0.15">
      <c r="A43" s="6">
        <v>222</v>
      </c>
      <c r="B43" s="30" t="s">
        <v>64</v>
      </c>
      <c r="C43" s="52">
        <v>29548</v>
      </c>
      <c r="D43" s="42">
        <v>2872464</v>
      </c>
      <c r="E43" s="42">
        <v>24992</v>
      </c>
      <c r="F43" s="42">
        <v>2126043</v>
      </c>
      <c r="G43" s="42">
        <v>2803</v>
      </c>
      <c r="H43" s="42">
        <v>190434</v>
      </c>
      <c r="I43" s="42">
        <v>22189</v>
      </c>
      <c r="J43" s="42">
        <v>1935609</v>
      </c>
      <c r="K43" s="42">
        <v>4556</v>
      </c>
      <c r="L43" s="42">
        <v>746421</v>
      </c>
      <c r="M43" s="42">
        <v>128</v>
      </c>
      <c r="N43" s="42">
        <v>3842</v>
      </c>
      <c r="O43" s="42">
        <v>4428</v>
      </c>
      <c r="P43" s="42">
        <v>742579</v>
      </c>
      <c r="Q43" s="42">
        <v>304</v>
      </c>
      <c r="R43" s="42">
        <v>47112</v>
      </c>
    </row>
    <row r="44" spans="1:34" ht="12" customHeight="1" x14ac:dyDescent="0.15">
      <c r="A44" s="6">
        <v>223</v>
      </c>
      <c r="B44" s="30" t="s">
        <v>65</v>
      </c>
      <c r="C44" s="52">
        <v>67337</v>
      </c>
      <c r="D44" s="42">
        <v>7519779</v>
      </c>
      <c r="E44" s="42">
        <v>46211</v>
      </c>
      <c r="F44" s="42">
        <v>4393752</v>
      </c>
      <c r="G44" s="42">
        <v>2363</v>
      </c>
      <c r="H44" s="42">
        <v>134081</v>
      </c>
      <c r="I44" s="42">
        <v>43848</v>
      </c>
      <c r="J44" s="42">
        <v>4259671</v>
      </c>
      <c r="K44" s="42">
        <v>21126</v>
      </c>
      <c r="L44" s="42">
        <v>3126027</v>
      </c>
      <c r="M44" s="42">
        <v>373</v>
      </c>
      <c r="N44" s="42">
        <v>10883</v>
      </c>
      <c r="O44" s="42">
        <v>20753</v>
      </c>
      <c r="P44" s="42">
        <v>3115144</v>
      </c>
      <c r="Q44" s="42">
        <v>182</v>
      </c>
      <c r="R44" s="42">
        <v>68744</v>
      </c>
    </row>
    <row r="45" spans="1:34" ht="12" customHeight="1" x14ac:dyDescent="0.15">
      <c r="A45" s="6">
        <v>224</v>
      </c>
      <c r="B45" s="30" t="s">
        <v>66</v>
      </c>
      <c r="C45" s="52">
        <v>49115</v>
      </c>
      <c r="D45" s="42">
        <v>5567612</v>
      </c>
      <c r="E45" s="42">
        <v>26806</v>
      </c>
      <c r="F45" s="42">
        <v>2191352</v>
      </c>
      <c r="G45" s="42">
        <v>3505</v>
      </c>
      <c r="H45" s="42">
        <v>177783</v>
      </c>
      <c r="I45" s="42">
        <v>23301</v>
      </c>
      <c r="J45" s="42">
        <v>2013569</v>
      </c>
      <c r="K45" s="42">
        <v>22309</v>
      </c>
      <c r="L45" s="42">
        <v>3376260</v>
      </c>
      <c r="M45" s="42">
        <v>455</v>
      </c>
      <c r="N45" s="42">
        <v>10509</v>
      </c>
      <c r="O45" s="42">
        <v>21854</v>
      </c>
      <c r="P45" s="42">
        <v>3365751</v>
      </c>
      <c r="Q45" s="42">
        <v>396</v>
      </c>
      <c r="R45" s="42">
        <v>126519</v>
      </c>
    </row>
    <row r="46" spans="1:34" ht="12" customHeight="1" x14ac:dyDescent="0.15">
      <c r="A46" s="6">
        <v>225</v>
      </c>
      <c r="B46" s="30" t="s">
        <v>67</v>
      </c>
      <c r="C46" s="52">
        <v>30910</v>
      </c>
      <c r="D46" s="42">
        <v>3390092</v>
      </c>
      <c r="E46" s="42">
        <v>25117</v>
      </c>
      <c r="F46" s="42">
        <v>2289330</v>
      </c>
      <c r="G46" s="42">
        <v>1375</v>
      </c>
      <c r="H46" s="42">
        <v>85673</v>
      </c>
      <c r="I46" s="42">
        <v>23742</v>
      </c>
      <c r="J46" s="42">
        <v>2203657</v>
      </c>
      <c r="K46" s="42">
        <v>5793</v>
      </c>
      <c r="L46" s="42">
        <v>1100762</v>
      </c>
      <c r="M46" s="42">
        <v>77</v>
      </c>
      <c r="N46" s="42">
        <v>2065</v>
      </c>
      <c r="O46" s="42">
        <v>5716</v>
      </c>
      <c r="P46" s="42">
        <v>1098697</v>
      </c>
      <c r="Q46" s="42">
        <v>399</v>
      </c>
      <c r="R46" s="42">
        <v>97479</v>
      </c>
    </row>
    <row r="47" spans="1:34" ht="12" customHeight="1" x14ac:dyDescent="0.15">
      <c r="A47" s="6">
        <v>226</v>
      </c>
      <c r="B47" s="30" t="s">
        <v>68</v>
      </c>
      <c r="C47" s="52">
        <v>39123</v>
      </c>
      <c r="D47" s="42">
        <v>3972783</v>
      </c>
      <c r="E47" s="42">
        <v>28529</v>
      </c>
      <c r="F47" s="42">
        <v>2320547</v>
      </c>
      <c r="G47" s="42">
        <v>5419</v>
      </c>
      <c r="H47" s="42">
        <v>260193</v>
      </c>
      <c r="I47" s="42">
        <v>23110</v>
      </c>
      <c r="J47" s="42">
        <v>2060354</v>
      </c>
      <c r="K47" s="42">
        <v>10594</v>
      </c>
      <c r="L47" s="42">
        <v>1652236</v>
      </c>
      <c r="M47" s="42">
        <v>291</v>
      </c>
      <c r="N47" s="42">
        <v>7844</v>
      </c>
      <c r="O47" s="42">
        <v>10303</v>
      </c>
      <c r="P47" s="42">
        <v>1644392</v>
      </c>
      <c r="Q47" s="42">
        <v>911</v>
      </c>
      <c r="R47" s="42">
        <v>310405</v>
      </c>
    </row>
    <row r="48" spans="1:34" ht="12" customHeight="1" x14ac:dyDescent="0.15">
      <c r="A48" s="6">
        <v>227</v>
      </c>
      <c r="B48" s="30" t="s">
        <v>69</v>
      </c>
      <c r="C48" s="52">
        <v>40760</v>
      </c>
      <c r="D48" s="42">
        <v>4039009</v>
      </c>
      <c r="E48" s="42">
        <v>32222</v>
      </c>
      <c r="F48" s="42">
        <v>2809546</v>
      </c>
      <c r="G48" s="42">
        <v>2870</v>
      </c>
      <c r="H48" s="42">
        <v>143497</v>
      </c>
      <c r="I48" s="42">
        <v>29352</v>
      </c>
      <c r="J48" s="42">
        <v>2666049</v>
      </c>
      <c r="K48" s="42">
        <v>8538</v>
      </c>
      <c r="L48" s="42">
        <v>1229463</v>
      </c>
      <c r="M48" s="42">
        <v>230</v>
      </c>
      <c r="N48" s="42">
        <v>8708</v>
      </c>
      <c r="O48" s="42">
        <v>8308</v>
      </c>
      <c r="P48" s="42">
        <v>1220755</v>
      </c>
      <c r="Q48" s="42">
        <v>291</v>
      </c>
      <c r="R48" s="42">
        <v>65977</v>
      </c>
    </row>
    <row r="49" spans="1:20" ht="12" customHeight="1" x14ac:dyDescent="0.15">
      <c r="A49" s="6">
        <v>228</v>
      </c>
      <c r="B49" s="30" t="s">
        <v>82</v>
      </c>
      <c r="C49" s="52">
        <v>34268</v>
      </c>
      <c r="D49" s="42">
        <v>4555190</v>
      </c>
      <c r="E49" s="42">
        <v>24351</v>
      </c>
      <c r="F49" s="42">
        <v>2109909</v>
      </c>
      <c r="G49" s="42">
        <v>1102</v>
      </c>
      <c r="H49" s="42">
        <v>43029</v>
      </c>
      <c r="I49" s="42">
        <v>23249</v>
      </c>
      <c r="J49" s="42">
        <v>2066880</v>
      </c>
      <c r="K49" s="42">
        <v>9917</v>
      </c>
      <c r="L49" s="42">
        <v>2445281</v>
      </c>
      <c r="M49" s="42">
        <v>148</v>
      </c>
      <c r="N49" s="42">
        <v>5400</v>
      </c>
      <c r="O49" s="42">
        <v>9769</v>
      </c>
      <c r="P49" s="42">
        <v>2439881</v>
      </c>
      <c r="Q49" s="42">
        <v>68</v>
      </c>
      <c r="R49" s="42">
        <v>25327</v>
      </c>
    </row>
    <row r="50" spans="1:20" ht="12" customHeight="1" x14ac:dyDescent="0.15">
      <c r="A50" s="6">
        <v>229</v>
      </c>
      <c r="B50" s="30" t="s">
        <v>70</v>
      </c>
      <c r="C50" s="52">
        <v>53728</v>
      </c>
      <c r="D50" s="42">
        <v>7329898</v>
      </c>
      <c r="E50" s="42">
        <v>38249</v>
      </c>
      <c r="F50" s="42">
        <v>4109847</v>
      </c>
      <c r="G50" s="42">
        <v>2329</v>
      </c>
      <c r="H50" s="42">
        <v>126770</v>
      </c>
      <c r="I50" s="42">
        <v>35920</v>
      </c>
      <c r="J50" s="42">
        <v>3983077</v>
      </c>
      <c r="K50" s="42">
        <v>15479</v>
      </c>
      <c r="L50" s="42">
        <v>3220051</v>
      </c>
      <c r="M50" s="42">
        <v>348</v>
      </c>
      <c r="N50" s="42">
        <v>9964</v>
      </c>
      <c r="O50" s="42">
        <v>15131</v>
      </c>
      <c r="P50" s="42">
        <v>3210087</v>
      </c>
      <c r="Q50" s="42">
        <v>358</v>
      </c>
      <c r="R50" s="42">
        <v>95685</v>
      </c>
    </row>
    <row r="51" spans="1:20" ht="12" customHeight="1" x14ac:dyDescent="0.15">
      <c r="A51" s="6">
        <v>301</v>
      </c>
      <c r="B51" s="30" t="s">
        <v>54</v>
      </c>
      <c r="C51" s="52">
        <v>15732</v>
      </c>
      <c r="D51" s="42">
        <v>2223048</v>
      </c>
      <c r="E51" s="42">
        <v>11943</v>
      </c>
      <c r="F51" s="42">
        <v>1190333</v>
      </c>
      <c r="G51" s="42">
        <v>451</v>
      </c>
      <c r="H51" s="42">
        <v>20138</v>
      </c>
      <c r="I51" s="42">
        <v>11492</v>
      </c>
      <c r="J51" s="42">
        <v>1170195</v>
      </c>
      <c r="K51" s="42">
        <v>3789</v>
      </c>
      <c r="L51" s="42">
        <v>1032715</v>
      </c>
      <c r="M51" s="42">
        <v>71</v>
      </c>
      <c r="N51" s="42">
        <v>1633</v>
      </c>
      <c r="O51" s="42">
        <v>3718</v>
      </c>
      <c r="P51" s="42">
        <v>1031082</v>
      </c>
      <c r="Q51" s="42">
        <v>192</v>
      </c>
      <c r="R51" s="42">
        <v>38851</v>
      </c>
    </row>
    <row r="52" spans="1:20" ht="12" customHeight="1" x14ac:dyDescent="0.15">
      <c r="A52" s="6">
        <v>365</v>
      </c>
      <c r="B52" s="30" t="s">
        <v>71</v>
      </c>
      <c r="C52" s="52">
        <v>22649</v>
      </c>
      <c r="D52" s="42">
        <v>2463872</v>
      </c>
      <c r="E52" s="42">
        <v>17155</v>
      </c>
      <c r="F52" s="42">
        <v>1614400</v>
      </c>
      <c r="G52" s="42">
        <v>1626</v>
      </c>
      <c r="H52" s="42">
        <v>80504</v>
      </c>
      <c r="I52" s="42">
        <v>15529</v>
      </c>
      <c r="J52" s="42">
        <v>1533896</v>
      </c>
      <c r="K52" s="42">
        <v>5494</v>
      </c>
      <c r="L52" s="42">
        <v>849472</v>
      </c>
      <c r="M52" s="42">
        <v>221</v>
      </c>
      <c r="N52" s="42">
        <v>7717</v>
      </c>
      <c r="O52" s="42">
        <v>5273</v>
      </c>
      <c r="P52" s="42">
        <v>841755</v>
      </c>
      <c r="Q52" s="42">
        <v>212</v>
      </c>
      <c r="R52" s="42">
        <v>99097</v>
      </c>
    </row>
    <row r="53" spans="1:20" ht="12" customHeight="1" x14ac:dyDescent="0.15">
      <c r="A53" s="6">
        <v>381</v>
      </c>
      <c r="B53" s="30" t="s">
        <v>55</v>
      </c>
      <c r="C53" s="52">
        <v>19213</v>
      </c>
      <c r="D53" s="42">
        <v>2696531</v>
      </c>
      <c r="E53" s="42">
        <v>13754</v>
      </c>
      <c r="F53" s="42">
        <v>1540783</v>
      </c>
      <c r="G53" s="42">
        <v>475</v>
      </c>
      <c r="H53" s="42">
        <v>38098</v>
      </c>
      <c r="I53" s="42">
        <v>13279</v>
      </c>
      <c r="J53" s="42">
        <v>1502685</v>
      </c>
      <c r="K53" s="42">
        <v>5459</v>
      </c>
      <c r="L53" s="42">
        <v>1155748</v>
      </c>
      <c r="M53" s="42">
        <v>85</v>
      </c>
      <c r="N53" s="42">
        <v>2761</v>
      </c>
      <c r="O53" s="42">
        <v>5374</v>
      </c>
      <c r="P53" s="42">
        <v>1152987</v>
      </c>
      <c r="Q53" s="42">
        <v>85</v>
      </c>
      <c r="R53" s="42">
        <v>32795</v>
      </c>
    </row>
    <row r="54" spans="1:20" ht="12" customHeight="1" x14ac:dyDescent="0.15">
      <c r="A54" s="6">
        <v>382</v>
      </c>
      <c r="B54" s="30" t="s">
        <v>56</v>
      </c>
      <c r="C54" s="52">
        <v>14258</v>
      </c>
      <c r="D54" s="42">
        <v>2525191</v>
      </c>
      <c r="E54" s="42">
        <v>10543</v>
      </c>
      <c r="F54" s="42">
        <v>1099879</v>
      </c>
      <c r="G54" s="42">
        <v>215</v>
      </c>
      <c r="H54" s="42">
        <v>11005</v>
      </c>
      <c r="I54" s="42">
        <v>10328</v>
      </c>
      <c r="J54" s="42">
        <v>1088874</v>
      </c>
      <c r="K54" s="42">
        <v>3715</v>
      </c>
      <c r="L54" s="42">
        <v>1425312</v>
      </c>
      <c r="M54" s="42">
        <v>20</v>
      </c>
      <c r="N54" s="42">
        <v>411</v>
      </c>
      <c r="O54" s="42">
        <v>3695</v>
      </c>
      <c r="P54" s="42">
        <v>1424901</v>
      </c>
      <c r="Q54" s="42">
        <v>35</v>
      </c>
      <c r="R54" s="42">
        <v>20216</v>
      </c>
    </row>
    <row r="55" spans="1:20" ht="12" customHeight="1" x14ac:dyDescent="0.15">
      <c r="A55" s="6">
        <v>442</v>
      </c>
      <c r="B55" s="30" t="s">
        <v>57</v>
      </c>
      <c r="C55" s="52">
        <v>12055</v>
      </c>
      <c r="D55" s="42">
        <v>1334610</v>
      </c>
      <c r="E55" s="42">
        <v>9386</v>
      </c>
      <c r="F55" s="42">
        <v>887013</v>
      </c>
      <c r="G55" s="42">
        <v>586</v>
      </c>
      <c r="H55" s="42">
        <v>37568</v>
      </c>
      <c r="I55" s="42">
        <v>8800</v>
      </c>
      <c r="J55" s="42">
        <v>849445</v>
      </c>
      <c r="K55" s="42">
        <v>2669</v>
      </c>
      <c r="L55" s="42">
        <v>447597</v>
      </c>
      <c r="M55" s="42">
        <v>51</v>
      </c>
      <c r="N55" s="42">
        <v>1405</v>
      </c>
      <c r="O55" s="42">
        <v>2618</v>
      </c>
      <c r="P55" s="42">
        <v>446192</v>
      </c>
      <c r="Q55" s="42">
        <v>59</v>
      </c>
      <c r="R55" s="42">
        <v>10460</v>
      </c>
    </row>
    <row r="56" spans="1:20" ht="12" customHeight="1" x14ac:dyDescent="0.15">
      <c r="A56" s="6">
        <v>443</v>
      </c>
      <c r="B56" s="30" t="s">
        <v>58</v>
      </c>
      <c r="C56" s="52">
        <v>13555</v>
      </c>
      <c r="D56" s="42">
        <v>2082936</v>
      </c>
      <c r="E56" s="42">
        <v>10081</v>
      </c>
      <c r="F56" s="42">
        <v>1059682</v>
      </c>
      <c r="G56" s="42">
        <v>598</v>
      </c>
      <c r="H56" s="42">
        <v>32078</v>
      </c>
      <c r="I56" s="42">
        <v>9483</v>
      </c>
      <c r="J56" s="42">
        <v>1027604</v>
      </c>
      <c r="K56" s="42">
        <v>3474</v>
      </c>
      <c r="L56" s="42">
        <v>1023254</v>
      </c>
      <c r="M56" s="42">
        <v>48</v>
      </c>
      <c r="N56" s="42">
        <v>1447</v>
      </c>
      <c r="O56" s="42">
        <v>3426</v>
      </c>
      <c r="P56" s="42">
        <v>1021807</v>
      </c>
      <c r="Q56" s="42">
        <v>88</v>
      </c>
      <c r="R56" s="42">
        <v>51620</v>
      </c>
    </row>
    <row r="57" spans="1:20" ht="12" customHeight="1" x14ac:dyDescent="0.15">
      <c r="A57" s="6">
        <v>446</v>
      </c>
      <c r="B57" s="30" t="s">
        <v>72</v>
      </c>
      <c r="C57" s="52">
        <v>12769</v>
      </c>
      <c r="D57" s="42">
        <v>1210424</v>
      </c>
      <c r="E57" s="42">
        <v>10242</v>
      </c>
      <c r="F57" s="42">
        <v>875094</v>
      </c>
      <c r="G57" s="42">
        <v>612</v>
      </c>
      <c r="H57" s="42">
        <v>32174</v>
      </c>
      <c r="I57" s="42">
        <v>9630</v>
      </c>
      <c r="J57" s="42">
        <v>842920</v>
      </c>
      <c r="K57" s="42">
        <v>2527</v>
      </c>
      <c r="L57" s="42">
        <v>335330</v>
      </c>
      <c r="M57" s="42">
        <v>57</v>
      </c>
      <c r="N57" s="42">
        <v>1565</v>
      </c>
      <c r="O57" s="42">
        <v>2470</v>
      </c>
      <c r="P57" s="42">
        <v>333765</v>
      </c>
      <c r="Q57" s="42">
        <v>82</v>
      </c>
      <c r="R57" s="42">
        <v>12728</v>
      </c>
      <c r="S57" s="9"/>
      <c r="T57" s="9"/>
    </row>
    <row r="58" spans="1:20" ht="12" customHeight="1" x14ac:dyDescent="0.15">
      <c r="A58" s="9">
        <v>464</v>
      </c>
      <c r="B58" s="30" t="s">
        <v>59</v>
      </c>
      <c r="C58" s="52">
        <v>18197</v>
      </c>
      <c r="D58" s="42">
        <v>2282954</v>
      </c>
      <c r="E58" s="42">
        <v>13243</v>
      </c>
      <c r="F58" s="42">
        <v>1427477</v>
      </c>
      <c r="G58" s="42">
        <v>227</v>
      </c>
      <c r="H58" s="42">
        <v>15719</v>
      </c>
      <c r="I58" s="42">
        <v>13016</v>
      </c>
      <c r="J58" s="42">
        <v>1411758</v>
      </c>
      <c r="K58" s="42">
        <v>4954</v>
      </c>
      <c r="L58" s="42">
        <v>855477</v>
      </c>
      <c r="M58" s="42">
        <v>43</v>
      </c>
      <c r="N58" s="42">
        <v>1394</v>
      </c>
      <c r="O58" s="42">
        <v>4911</v>
      </c>
      <c r="P58" s="42">
        <v>854083</v>
      </c>
      <c r="Q58" s="42">
        <v>86</v>
      </c>
      <c r="R58" s="42">
        <v>15559</v>
      </c>
      <c r="S58" s="9"/>
      <c r="T58" s="9"/>
    </row>
    <row r="59" spans="1:20" ht="12" customHeight="1" x14ac:dyDescent="0.15">
      <c r="A59" s="9">
        <v>481</v>
      </c>
      <c r="B59" s="30" t="s">
        <v>60</v>
      </c>
      <c r="C59" s="52">
        <v>13344</v>
      </c>
      <c r="D59" s="42">
        <v>1488053</v>
      </c>
      <c r="E59" s="42">
        <v>10328</v>
      </c>
      <c r="F59" s="42">
        <v>970383</v>
      </c>
      <c r="G59" s="42">
        <v>1037</v>
      </c>
      <c r="H59" s="42">
        <v>66183</v>
      </c>
      <c r="I59" s="42">
        <v>9291</v>
      </c>
      <c r="J59" s="42">
        <v>904200</v>
      </c>
      <c r="K59" s="42">
        <v>3016</v>
      </c>
      <c r="L59" s="42">
        <v>517670</v>
      </c>
      <c r="M59" s="42">
        <v>59</v>
      </c>
      <c r="N59" s="42">
        <v>2051</v>
      </c>
      <c r="O59" s="42">
        <v>2957</v>
      </c>
      <c r="P59" s="42">
        <v>515619</v>
      </c>
      <c r="Q59" s="42">
        <v>139</v>
      </c>
      <c r="R59" s="42">
        <v>40613</v>
      </c>
      <c r="S59" s="9"/>
      <c r="T59" s="9"/>
    </row>
    <row r="60" spans="1:20" ht="12" customHeight="1" x14ac:dyDescent="0.15">
      <c r="A60" s="9">
        <v>501</v>
      </c>
      <c r="B60" s="30" t="s">
        <v>61</v>
      </c>
      <c r="C60" s="52">
        <v>22891</v>
      </c>
      <c r="D60" s="42">
        <v>2167870</v>
      </c>
      <c r="E60" s="42">
        <v>17671</v>
      </c>
      <c r="F60" s="42">
        <v>1450174</v>
      </c>
      <c r="G60" s="42">
        <v>1842</v>
      </c>
      <c r="H60" s="42">
        <v>105354</v>
      </c>
      <c r="I60" s="42">
        <v>15829</v>
      </c>
      <c r="J60" s="42">
        <v>1344820</v>
      </c>
      <c r="K60" s="42">
        <v>5220</v>
      </c>
      <c r="L60" s="42">
        <v>717696</v>
      </c>
      <c r="M60" s="42">
        <v>159</v>
      </c>
      <c r="N60" s="42">
        <v>4261</v>
      </c>
      <c r="O60" s="42">
        <v>5061</v>
      </c>
      <c r="P60" s="42">
        <v>713435</v>
      </c>
      <c r="Q60" s="42">
        <v>131</v>
      </c>
      <c r="R60" s="42">
        <v>30960</v>
      </c>
    </row>
    <row r="61" spans="1:20" ht="12" customHeight="1" x14ac:dyDescent="0.15">
      <c r="A61" s="9">
        <v>585</v>
      </c>
      <c r="B61" s="30" t="s">
        <v>73</v>
      </c>
      <c r="C61" s="52">
        <v>19783</v>
      </c>
      <c r="D61" s="42">
        <v>2029802</v>
      </c>
      <c r="E61" s="42">
        <v>17913</v>
      </c>
      <c r="F61" s="42">
        <v>1696252</v>
      </c>
      <c r="G61" s="42">
        <v>2472</v>
      </c>
      <c r="H61" s="42">
        <v>163945</v>
      </c>
      <c r="I61" s="42">
        <v>15441</v>
      </c>
      <c r="J61" s="42">
        <v>1532307</v>
      </c>
      <c r="K61" s="42">
        <v>1870</v>
      </c>
      <c r="L61" s="42">
        <v>333550</v>
      </c>
      <c r="M61" s="42">
        <v>44</v>
      </c>
      <c r="N61" s="42">
        <v>1501</v>
      </c>
      <c r="O61" s="42">
        <v>1826</v>
      </c>
      <c r="P61" s="42">
        <v>332049</v>
      </c>
      <c r="Q61" s="42">
        <v>869</v>
      </c>
      <c r="R61" s="42">
        <v>191964</v>
      </c>
    </row>
    <row r="62" spans="1:20" ht="12" customHeight="1" x14ac:dyDescent="0.15">
      <c r="A62" s="9">
        <v>586</v>
      </c>
      <c r="B62" s="30" t="s">
        <v>74</v>
      </c>
      <c r="C62" s="52">
        <v>15457</v>
      </c>
      <c r="D62" s="42">
        <v>1574710</v>
      </c>
      <c r="E62" s="42">
        <v>13994</v>
      </c>
      <c r="F62" s="42">
        <v>1244357</v>
      </c>
      <c r="G62" s="42">
        <v>622</v>
      </c>
      <c r="H62" s="42">
        <v>33689</v>
      </c>
      <c r="I62" s="42">
        <v>13372</v>
      </c>
      <c r="J62" s="42">
        <v>1210668</v>
      </c>
      <c r="K62" s="42">
        <v>1463</v>
      </c>
      <c r="L62" s="42">
        <v>330353</v>
      </c>
      <c r="M62" s="42">
        <v>8</v>
      </c>
      <c r="N62" s="42">
        <v>176</v>
      </c>
      <c r="O62" s="42">
        <v>1455</v>
      </c>
      <c r="P62" s="42">
        <v>330177</v>
      </c>
      <c r="Q62" s="42">
        <v>605</v>
      </c>
      <c r="R62" s="42">
        <v>140556</v>
      </c>
    </row>
    <row r="63" spans="1:20" ht="3.75" customHeight="1" x14ac:dyDescent="0.15">
      <c r="A63" s="34"/>
      <c r="B63" s="35"/>
      <c r="C63" s="56"/>
      <c r="D63" s="24"/>
      <c r="E63" s="24"/>
      <c r="F63" s="24"/>
      <c r="G63" s="24"/>
      <c r="H63" s="24"/>
      <c r="I63" s="24"/>
      <c r="J63" s="24"/>
      <c r="K63" s="24"/>
      <c r="L63" s="24"/>
      <c r="M63" s="24"/>
      <c r="N63" s="24"/>
      <c r="O63" s="24"/>
      <c r="P63" s="24"/>
      <c r="Q63" s="24"/>
      <c r="R63" s="24"/>
    </row>
    <row r="64" spans="1:20" x14ac:dyDescent="0.15">
      <c r="A64" s="6" t="s">
        <v>83</v>
      </c>
    </row>
  </sheetData>
  <mergeCells count="11">
    <mergeCell ref="A3:B5"/>
    <mergeCell ref="C3:D4"/>
    <mergeCell ref="E3:J3"/>
    <mergeCell ref="E4:F4"/>
    <mergeCell ref="G4:H4"/>
    <mergeCell ref="Q3:R4"/>
    <mergeCell ref="I4:J4"/>
    <mergeCell ref="K4:L4"/>
    <mergeCell ref="M4:N4"/>
    <mergeCell ref="O4:P4"/>
    <mergeCell ref="K3:P3"/>
  </mergeCells>
  <phoneticPr fontId="2"/>
  <printOptions gridLinesSet="0"/>
  <pageMargins left="0.59055118110236227" right="0.59055118110236227" top="0.59055118110236227" bottom="0.59055118110236227" header="0.47244094488188981" footer="0.19685039370078741"/>
  <pageSetup paperSize="9" scale="93" fitToWidth="2" pageOrder="overThenDown" orientation="portrait" horizontalDpi="4294967293"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I51"/>
  <sheetViews>
    <sheetView zoomScaleNormal="100" workbookViewId="0">
      <selection activeCell="O1" sqref="O1"/>
    </sheetView>
  </sheetViews>
  <sheetFormatPr defaultColWidth="9.140625" defaultRowHeight="11.25" x14ac:dyDescent="0.15"/>
  <cols>
    <col min="1" max="1" width="11.85546875" style="6" customWidth="1"/>
    <col min="2" max="9" width="12.28515625" style="6" customWidth="1"/>
    <col min="10" max="16384" width="9.140625" style="6"/>
  </cols>
  <sheetData>
    <row r="1" spans="1:9" s="5" customFormat="1" ht="17.25" x14ac:dyDescent="0.2">
      <c r="A1" s="4" t="s">
        <v>140</v>
      </c>
    </row>
    <row r="2" spans="1:9" s="8" customFormat="1" ht="14.25" x14ac:dyDescent="0.15">
      <c r="A2" s="7" t="s">
        <v>141</v>
      </c>
      <c r="B2" s="7"/>
      <c r="C2" s="7"/>
      <c r="D2" s="7"/>
      <c r="E2" s="7"/>
      <c r="F2" s="7"/>
      <c r="G2" s="7"/>
      <c r="H2" s="7"/>
      <c r="I2" s="7"/>
    </row>
    <row r="3" spans="1:9" x14ac:dyDescent="0.15">
      <c r="A3" s="9"/>
      <c r="B3" s="9"/>
      <c r="C3" s="9"/>
      <c r="D3" s="9"/>
      <c r="E3" s="9"/>
      <c r="F3" s="9"/>
      <c r="G3" s="9"/>
      <c r="H3" s="9"/>
      <c r="I3" s="10" t="s">
        <v>218</v>
      </c>
    </row>
    <row r="4" spans="1:9" ht="16.149999999999999" customHeight="1" x14ac:dyDescent="0.15">
      <c r="A4" s="115" t="s">
        <v>142</v>
      </c>
      <c r="B4" s="103" t="s">
        <v>143</v>
      </c>
      <c r="C4" s="104"/>
      <c r="D4" s="103" t="s">
        <v>144</v>
      </c>
      <c r="E4" s="104"/>
      <c r="F4" s="103" t="s">
        <v>145</v>
      </c>
      <c r="G4" s="104"/>
      <c r="H4" s="116" t="s">
        <v>146</v>
      </c>
      <c r="I4" s="105"/>
    </row>
    <row r="5" spans="1:9" ht="16.149999999999999" customHeight="1" x14ac:dyDescent="0.15">
      <c r="A5" s="110"/>
      <c r="B5" s="11" t="s">
        <v>1</v>
      </c>
      <c r="C5" s="11" t="s">
        <v>2</v>
      </c>
      <c r="D5" s="11" t="s">
        <v>1</v>
      </c>
      <c r="E5" s="11" t="s">
        <v>2</v>
      </c>
      <c r="F5" s="11" t="s">
        <v>1</v>
      </c>
      <c r="G5" s="11" t="s">
        <v>2</v>
      </c>
      <c r="H5" s="11" t="s">
        <v>1</v>
      </c>
      <c r="I5" s="11" t="s">
        <v>2</v>
      </c>
    </row>
    <row r="6" spans="1:9" ht="19.899999999999999" customHeight="1" x14ac:dyDescent="0.15">
      <c r="A6" s="14" t="s">
        <v>248</v>
      </c>
      <c r="B6" s="17">
        <v>4968261</v>
      </c>
      <c r="C6" s="16">
        <v>94827404</v>
      </c>
      <c r="D6" s="16">
        <v>1198</v>
      </c>
      <c r="E6" s="16">
        <v>18218</v>
      </c>
      <c r="F6" s="16">
        <v>57868</v>
      </c>
      <c r="G6" s="16">
        <v>1504042</v>
      </c>
      <c r="H6" s="16">
        <v>131772</v>
      </c>
      <c r="I6" s="16">
        <v>2666472</v>
      </c>
    </row>
    <row r="7" spans="1:9" ht="19.899999999999999" customHeight="1" x14ac:dyDescent="0.15">
      <c r="A7" s="14" t="s">
        <v>242</v>
      </c>
      <c r="B7" s="17">
        <v>5128508</v>
      </c>
      <c r="C7" s="16">
        <v>94983310</v>
      </c>
      <c r="D7" s="16">
        <v>2737</v>
      </c>
      <c r="E7" s="16">
        <v>56859</v>
      </c>
      <c r="F7" s="16">
        <v>62651</v>
      </c>
      <c r="G7" s="16">
        <v>1477841</v>
      </c>
      <c r="H7" s="16">
        <v>127346</v>
      </c>
      <c r="I7" s="16">
        <v>5658690</v>
      </c>
    </row>
    <row r="8" spans="1:9" ht="19.899999999999999" customHeight="1" x14ac:dyDescent="0.15">
      <c r="A8" s="18" t="s">
        <v>228</v>
      </c>
      <c r="B8" s="17">
        <v>4652924</v>
      </c>
      <c r="C8" s="16">
        <v>95213747</v>
      </c>
      <c r="D8" s="16">
        <v>3101</v>
      </c>
      <c r="E8" s="16">
        <v>42030</v>
      </c>
      <c r="F8" s="16">
        <v>139887</v>
      </c>
      <c r="G8" s="16">
        <v>4415156</v>
      </c>
      <c r="H8" s="16">
        <v>203688</v>
      </c>
      <c r="I8" s="16">
        <v>6548297</v>
      </c>
    </row>
    <row r="9" spans="1:9" ht="19.899999999999999" customHeight="1" x14ac:dyDescent="0.15">
      <c r="A9" s="18" t="s">
        <v>243</v>
      </c>
      <c r="B9" s="17">
        <v>4633021</v>
      </c>
      <c r="C9" s="16">
        <v>90982715</v>
      </c>
      <c r="D9" s="16">
        <v>8561</v>
      </c>
      <c r="E9" s="16">
        <v>283235</v>
      </c>
      <c r="F9" s="16">
        <v>26764</v>
      </c>
      <c r="G9" s="16">
        <v>788022</v>
      </c>
      <c r="H9" s="16">
        <v>219108</v>
      </c>
      <c r="I9" s="16">
        <v>6561505</v>
      </c>
    </row>
    <row r="10" spans="1:9" ht="19.899999999999999" customHeight="1" x14ac:dyDescent="0.15">
      <c r="A10" s="18" t="s">
        <v>249</v>
      </c>
      <c r="B10" s="17">
        <v>4453134</v>
      </c>
      <c r="C10" s="16">
        <v>85082249</v>
      </c>
      <c r="D10" s="16">
        <v>4162</v>
      </c>
      <c r="E10" s="16">
        <v>37816</v>
      </c>
      <c r="F10" s="16">
        <v>67181</v>
      </c>
      <c r="G10" s="16">
        <v>1185208</v>
      </c>
      <c r="H10" s="16">
        <v>82055</v>
      </c>
      <c r="I10" s="16">
        <v>2446900</v>
      </c>
    </row>
    <row r="11" spans="1:9" ht="12" customHeight="1" x14ac:dyDescent="0.15">
      <c r="A11" s="19"/>
      <c r="B11" s="20"/>
      <c r="C11" s="20"/>
      <c r="D11" s="20"/>
      <c r="E11" s="20"/>
      <c r="F11" s="20"/>
      <c r="G11" s="20"/>
      <c r="H11" s="20"/>
      <c r="I11" s="20"/>
    </row>
    <row r="12" spans="1:9" ht="19.899999999999999" customHeight="1" x14ac:dyDescent="0.15">
      <c r="A12" s="18" t="s">
        <v>250</v>
      </c>
      <c r="B12" s="17">
        <v>304172</v>
      </c>
      <c r="C12" s="16">
        <v>5861767</v>
      </c>
      <c r="D12" s="16">
        <v>0</v>
      </c>
      <c r="E12" s="16">
        <v>0</v>
      </c>
      <c r="F12" s="16">
        <v>11231</v>
      </c>
      <c r="G12" s="16">
        <v>7900</v>
      </c>
      <c r="H12" s="16">
        <v>7517</v>
      </c>
      <c r="I12" s="16">
        <v>247500</v>
      </c>
    </row>
    <row r="13" spans="1:9" ht="19.899999999999999" customHeight="1" x14ac:dyDescent="0.15">
      <c r="A13" s="21" t="s">
        <v>3</v>
      </c>
      <c r="B13" s="17">
        <v>328513</v>
      </c>
      <c r="C13" s="16">
        <v>7057992</v>
      </c>
      <c r="D13" s="16">
        <v>876</v>
      </c>
      <c r="E13" s="16">
        <v>2629</v>
      </c>
      <c r="F13" s="16">
        <v>1923</v>
      </c>
      <c r="G13" s="16">
        <v>7970</v>
      </c>
      <c r="H13" s="16">
        <v>4302</v>
      </c>
      <c r="I13" s="16">
        <v>111799</v>
      </c>
    </row>
    <row r="14" spans="1:9" ht="19.899999999999999" customHeight="1" x14ac:dyDescent="0.15">
      <c r="A14" s="22" t="s">
        <v>4</v>
      </c>
      <c r="B14" s="17">
        <v>414781</v>
      </c>
      <c r="C14" s="16">
        <v>8469621</v>
      </c>
      <c r="D14" s="16">
        <v>365</v>
      </c>
      <c r="E14" s="16">
        <v>2797</v>
      </c>
      <c r="F14" s="16">
        <v>6545</v>
      </c>
      <c r="G14" s="16">
        <v>166700</v>
      </c>
      <c r="H14" s="16">
        <v>8644</v>
      </c>
      <c r="I14" s="16">
        <v>243929</v>
      </c>
    </row>
    <row r="15" spans="1:9" ht="19.899999999999999" customHeight="1" x14ac:dyDescent="0.15">
      <c r="A15" s="22" t="s">
        <v>5</v>
      </c>
      <c r="B15" s="17">
        <v>361612</v>
      </c>
      <c r="C15" s="16">
        <v>6861822</v>
      </c>
      <c r="D15" s="16">
        <v>0</v>
      </c>
      <c r="E15" s="16">
        <v>0</v>
      </c>
      <c r="F15" s="16">
        <v>9164</v>
      </c>
      <c r="G15" s="16">
        <v>122900</v>
      </c>
      <c r="H15" s="16">
        <v>11130</v>
      </c>
      <c r="I15" s="16">
        <v>250893</v>
      </c>
    </row>
    <row r="16" spans="1:9" ht="19.899999999999999" customHeight="1" x14ac:dyDescent="0.15">
      <c r="A16" s="22" t="s">
        <v>244</v>
      </c>
      <c r="B16" s="17">
        <v>451835</v>
      </c>
      <c r="C16" s="16">
        <v>7475922</v>
      </c>
      <c r="D16" s="16">
        <v>0</v>
      </c>
      <c r="E16" s="16">
        <v>0</v>
      </c>
      <c r="F16" s="16">
        <v>7493</v>
      </c>
      <c r="G16" s="16">
        <v>154870</v>
      </c>
      <c r="H16" s="16">
        <v>8615</v>
      </c>
      <c r="I16" s="16">
        <v>374777</v>
      </c>
    </row>
    <row r="17" spans="1:9" ht="19.899999999999999" customHeight="1" x14ac:dyDescent="0.15">
      <c r="A17" s="22" t="s">
        <v>6</v>
      </c>
      <c r="B17" s="17">
        <v>406988</v>
      </c>
      <c r="C17" s="16">
        <v>7479566</v>
      </c>
      <c r="D17" s="16">
        <v>2000</v>
      </c>
      <c r="E17" s="16">
        <v>18690</v>
      </c>
      <c r="F17" s="16">
        <v>4058</v>
      </c>
      <c r="G17" s="16">
        <v>106278</v>
      </c>
      <c r="H17" s="16">
        <v>18776</v>
      </c>
      <c r="I17" s="16">
        <v>338938</v>
      </c>
    </row>
    <row r="18" spans="1:9" ht="19.899999999999999" customHeight="1" x14ac:dyDescent="0.15">
      <c r="A18" s="22" t="s">
        <v>7</v>
      </c>
      <c r="B18" s="17">
        <v>305708</v>
      </c>
      <c r="C18" s="16">
        <v>5917638</v>
      </c>
      <c r="D18" s="16">
        <v>0</v>
      </c>
      <c r="E18" s="16">
        <v>0</v>
      </c>
      <c r="F18" s="16">
        <v>55</v>
      </c>
      <c r="G18" s="16">
        <v>561</v>
      </c>
      <c r="H18" s="16">
        <v>6212</v>
      </c>
      <c r="I18" s="16">
        <v>34992</v>
      </c>
    </row>
    <row r="19" spans="1:9" ht="19.899999999999999" customHeight="1" x14ac:dyDescent="0.15">
      <c r="A19" s="22" t="s">
        <v>8</v>
      </c>
      <c r="B19" s="17">
        <v>321419</v>
      </c>
      <c r="C19" s="16">
        <v>6638843</v>
      </c>
      <c r="D19" s="16">
        <v>26</v>
      </c>
      <c r="E19" s="16">
        <v>200</v>
      </c>
      <c r="F19" s="16">
        <v>12986</v>
      </c>
      <c r="G19" s="16">
        <v>343625</v>
      </c>
      <c r="H19" s="16">
        <v>4885</v>
      </c>
      <c r="I19" s="16">
        <v>161092</v>
      </c>
    </row>
    <row r="20" spans="1:9" ht="19.899999999999999" customHeight="1" x14ac:dyDescent="0.15">
      <c r="A20" s="22" t="s">
        <v>9</v>
      </c>
      <c r="B20" s="17">
        <v>365554</v>
      </c>
      <c r="C20" s="16">
        <v>6880840</v>
      </c>
      <c r="D20" s="16">
        <v>730</v>
      </c>
      <c r="E20" s="16">
        <v>9000</v>
      </c>
      <c r="F20" s="16">
        <v>94</v>
      </c>
      <c r="G20" s="16">
        <v>5000</v>
      </c>
      <c r="H20" s="16">
        <v>2449</v>
      </c>
      <c r="I20" s="16">
        <v>49903</v>
      </c>
    </row>
    <row r="21" spans="1:9" ht="19.899999999999999" customHeight="1" x14ac:dyDescent="0.15">
      <c r="A21" s="22" t="s">
        <v>10</v>
      </c>
      <c r="B21" s="17">
        <v>453303</v>
      </c>
      <c r="C21" s="16">
        <v>8626800</v>
      </c>
      <c r="D21" s="16">
        <v>0</v>
      </c>
      <c r="E21" s="16">
        <v>0</v>
      </c>
      <c r="F21" s="16">
        <v>11</v>
      </c>
      <c r="G21" s="16">
        <v>200</v>
      </c>
      <c r="H21" s="16">
        <v>7685</v>
      </c>
      <c r="I21" s="16">
        <v>582351</v>
      </c>
    </row>
    <row r="22" spans="1:9" s="9" customFormat="1" ht="19.899999999999999" customHeight="1" x14ac:dyDescent="0.15">
      <c r="A22" s="22" t="s">
        <v>11</v>
      </c>
      <c r="B22" s="17">
        <v>408248</v>
      </c>
      <c r="C22" s="16">
        <v>7260547</v>
      </c>
      <c r="D22" s="16">
        <v>0</v>
      </c>
      <c r="E22" s="16">
        <v>0</v>
      </c>
      <c r="F22" s="16">
        <v>10520</v>
      </c>
      <c r="G22" s="16">
        <v>208808</v>
      </c>
      <c r="H22" s="16">
        <v>163</v>
      </c>
      <c r="I22" s="16">
        <v>1215</v>
      </c>
    </row>
    <row r="23" spans="1:9" ht="19.899999999999999" customHeight="1" x14ac:dyDescent="0.15">
      <c r="A23" s="22" t="s">
        <v>12</v>
      </c>
      <c r="B23" s="17">
        <v>331001</v>
      </c>
      <c r="C23" s="16">
        <v>6550891</v>
      </c>
      <c r="D23" s="16">
        <v>165</v>
      </c>
      <c r="E23" s="16">
        <v>4500</v>
      </c>
      <c r="F23" s="16">
        <v>3101</v>
      </c>
      <c r="G23" s="16">
        <v>60396</v>
      </c>
      <c r="H23" s="16">
        <v>1677</v>
      </c>
      <c r="I23" s="16">
        <v>49511</v>
      </c>
    </row>
    <row r="24" spans="1:9" ht="3.75" customHeight="1" x14ac:dyDescent="0.15">
      <c r="A24" s="23"/>
      <c r="B24" s="24"/>
      <c r="C24" s="24"/>
      <c r="D24" s="24"/>
      <c r="E24" s="24"/>
      <c r="F24" s="24"/>
      <c r="G24" s="24"/>
      <c r="H24" s="24"/>
      <c r="I24" s="24"/>
    </row>
    <row r="25" spans="1:9" ht="18" customHeight="1" x14ac:dyDescent="0.15">
      <c r="A25" s="22"/>
      <c r="B25" s="25"/>
      <c r="C25" s="25"/>
      <c r="D25" s="25"/>
      <c r="E25" s="25"/>
      <c r="F25" s="25"/>
      <c r="G25" s="25"/>
      <c r="H25" s="25"/>
      <c r="I25" s="79"/>
    </row>
    <row r="26" spans="1:9" ht="16.149999999999999" customHeight="1" x14ac:dyDescent="0.15">
      <c r="A26" s="115" t="s">
        <v>142</v>
      </c>
      <c r="B26" s="103" t="s">
        <v>147</v>
      </c>
      <c r="C26" s="104"/>
      <c r="D26" s="103" t="s">
        <v>148</v>
      </c>
      <c r="E26" s="104"/>
      <c r="F26" s="103" t="s">
        <v>149</v>
      </c>
      <c r="G26" s="105"/>
    </row>
    <row r="27" spans="1:9" ht="16.149999999999999" customHeight="1" x14ac:dyDescent="0.15">
      <c r="A27" s="110"/>
      <c r="B27" s="11" t="s">
        <v>1</v>
      </c>
      <c r="C27" s="11" t="s">
        <v>2</v>
      </c>
      <c r="D27" s="11" t="s">
        <v>1</v>
      </c>
      <c r="E27" s="11" t="s">
        <v>2</v>
      </c>
      <c r="F27" s="11" t="s">
        <v>1</v>
      </c>
      <c r="G27" s="26" t="s">
        <v>2</v>
      </c>
    </row>
    <row r="28" spans="1:9" ht="19.899999999999999" customHeight="1" x14ac:dyDescent="0.15">
      <c r="A28" s="14" t="s">
        <v>248</v>
      </c>
      <c r="B28" s="27">
        <v>2790277</v>
      </c>
      <c r="C28" s="15">
        <v>51394421</v>
      </c>
      <c r="D28" s="15">
        <v>290035</v>
      </c>
      <c r="E28" s="15">
        <v>7897289</v>
      </c>
      <c r="F28" s="15">
        <v>1697111</v>
      </c>
      <c r="G28" s="15">
        <v>31346962</v>
      </c>
      <c r="H28" s="28"/>
      <c r="I28" s="28"/>
    </row>
    <row r="29" spans="1:9" ht="19.899999999999999" customHeight="1" x14ac:dyDescent="0.15">
      <c r="A29" s="14" t="s">
        <v>242</v>
      </c>
      <c r="B29" s="16">
        <v>3062467</v>
      </c>
      <c r="C29" s="16">
        <v>51860480</v>
      </c>
      <c r="D29" s="16">
        <v>287955</v>
      </c>
      <c r="E29" s="16">
        <v>6265138</v>
      </c>
      <c r="F29" s="16">
        <v>1585352</v>
      </c>
      <c r="G29" s="16">
        <v>29664302</v>
      </c>
      <c r="H29" s="28"/>
      <c r="I29" s="28"/>
    </row>
    <row r="30" spans="1:9" ht="19.899999999999999" customHeight="1" x14ac:dyDescent="0.15">
      <c r="A30" s="18" t="s">
        <v>228</v>
      </c>
      <c r="B30" s="16">
        <v>2560166</v>
      </c>
      <c r="C30" s="16">
        <v>49504056</v>
      </c>
      <c r="D30" s="16">
        <v>193151</v>
      </c>
      <c r="E30" s="16">
        <v>5225817</v>
      </c>
      <c r="F30" s="16">
        <v>1552931</v>
      </c>
      <c r="G30" s="16">
        <v>29478391</v>
      </c>
      <c r="H30" s="28"/>
      <c r="I30" s="28"/>
    </row>
    <row r="31" spans="1:9" ht="19.899999999999999" customHeight="1" x14ac:dyDescent="0.15">
      <c r="A31" s="18" t="s">
        <v>243</v>
      </c>
      <c r="B31" s="16">
        <v>2851938</v>
      </c>
      <c r="C31" s="16">
        <v>51914922</v>
      </c>
      <c r="D31" s="16">
        <v>190301</v>
      </c>
      <c r="E31" s="16">
        <v>5605114</v>
      </c>
      <c r="F31" s="16">
        <v>1336349</v>
      </c>
      <c r="G31" s="16">
        <v>25829917</v>
      </c>
      <c r="H31" s="28"/>
      <c r="I31" s="28"/>
    </row>
    <row r="32" spans="1:9" ht="19.899999999999999" customHeight="1" x14ac:dyDescent="0.15">
      <c r="A32" s="18" t="s">
        <v>249</v>
      </c>
      <c r="B32" s="16">
        <v>2632711</v>
      </c>
      <c r="C32" s="16">
        <v>47133530</v>
      </c>
      <c r="D32" s="16">
        <v>204836</v>
      </c>
      <c r="E32" s="16">
        <v>6175307</v>
      </c>
      <c r="F32" s="16">
        <v>1462189</v>
      </c>
      <c r="G32" s="16">
        <v>28103488</v>
      </c>
      <c r="H32" s="29"/>
      <c r="I32" s="29"/>
    </row>
    <row r="33" spans="1:9" ht="12" customHeight="1" x14ac:dyDescent="0.15">
      <c r="A33" s="19"/>
      <c r="B33" s="20"/>
      <c r="C33" s="20"/>
      <c r="D33" s="20"/>
      <c r="E33" s="20"/>
      <c r="F33" s="20"/>
      <c r="G33" s="20"/>
      <c r="H33" s="28"/>
      <c r="I33" s="28"/>
    </row>
    <row r="34" spans="1:9" ht="19.899999999999999" customHeight="1" x14ac:dyDescent="0.15">
      <c r="A34" s="18" t="s">
        <v>250</v>
      </c>
      <c r="B34" s="17">
        <v>178327</v>
      </c>
      <c r="C34" s="16">
        <v>3401422</v>
      </c>
      <c r="D34" s="16">
        <v>10500</v>
      </c>
      <c r="E34" s="16">
        <v>296490</v>
      </c>
      <c r="F34" s="16">
        <v>96597</v>
      </c>
      <c r="G34" s="16">
        <v>1908455</v>
      </c>
      <c r="H34" s="29"/>
      <c r="I34" s="29"/>
    </row>
    <row r="35" spans="1:9" ht="19.899999999999999" customHeight="1" x14ac:dyDescent="0.15">
      <c r="A35" s="21" t="s">
        <v>3</v>
      </c>
      <c r="B35" s="17">
        <v>187876</v>
      </c>
      <c r="C35" s="16">
        <v>4229548</v>
      </c>
      <c r="D35" s="16">
        <v>18343</v>
      </c>
      <c r="E35" s="16">
        <v>536070</v>
      </c>
      <c r="F35" s="16">
        <v>115193</v>
      </c>
      <c r="G35" s="16">
        <v>2169976</v>
      </c>
      <c r="H35" s="29"/>
      <c r="I35" s="29"/>
    </row>
    <row r="36" spans="1:9" ht="19.899999999999999" customHeight="1" x14ac:dyDescent="0.15">
      <c r="A36" s="22" t="s">
        <v>4</v>
      </c>
      <c r="B36" s="17">
        <v>255470</v>
      </c>
      <c r="C36" s="16">
        <v>5010674</v>
      </c>
      <c r="D36" s="16">
        <v>24686</v>
      </c>
      <c r="E36" s="16">
        <v>756229</v>
      </c>
      <c r="F36" s="16">
        <v>119071</v>
      </c>
      <c r="G36" s="16">
        <v>2289292</v>
      </c>
      <c r="H36" s="29"/>
      <c r="I36" s="29"/>
    </row>
    <row r="37" spans="1:9" ht="19.899999999999999" customHeight="1" x14ac:dyDescent="0.15">
      <c r="A37" s="22" t="s">
        <v>5</v>
      </c>
      <c r="B37" s="17">
        <v>212495</v>
      </c>
      <c r="C37" s="16">
        <v>3787105</v>
      </c>
      <c r="D37" s="16">
        <v>20236</v>
      </c>
      <c r="E37" s="16">
        <v>641382</v>
      </c>
      <c r="F37" s="16">
        <v>108587</v>
      </c>
      <c r="G37" s="16">
        <v>2059542</v>
      </c>
      <c r="H37" s="29"/>
      <c r="I37" s="29"/>
    </row>
    <row r="38" spans="1:9" ht="19.899999999999999" customHeight="1" x14ac:dyDescent="0.15">
      <c r="A38" s="22" t="s">
        <v>251</v>
      </c>
      <c r="B38" s="17">
        <v>295052</v>
      </c>
      <c r="C38" s="16">
        <v>3773687</v>
      </c>
      <c r="D38" s="16">
        <v>28409</v>
      </c>
      <c r="E38" s="16">
        <v>985489</v>
      </c>
      <c r="F38" s="16">
        <v>112266</v>
      </c>
      <c r="G38" s="16">
        <v>2187099</v>
      </c>
      <c r="H38" s="29"/>
      <c r="I38" s="29"/>
    </row>
    <row r="39" spans="1:9" ht="19.899999999999999" customHeight="1" x14ac:dyDescent="0.15">
      <c r="A39" s="22" t="s">
        <v>6</v>
      </c>
      <c r="B39" s="17">
        <v>232090</v>
      </c>
      <c r="C39" s="16">
        <v>3954659</v>
      </c>
      <c r="D39" s="16">
        <v>11302</v>
      </c>
      <c r="E39" s="16">
        <v>361209</v>
      </c>
      <c r="F39" s="16">
        <v>138762</v>
      </c>
      <c r="G39" s="16">
        <v>2699792</v>
      </c>
      <c r="H39" s="29"/>
      <c r="I39" s="29"/>
    </row>
    <row r="40" spans="1:9" ht="19.899999999999999" customHeight="1" x14ac:dyDescent="0.15">
      <c r="A40" s="22" t="s">
        <v>7</v>
      </c>
      <c r="B40" s="17">
        <v>185728</v>
      </c>
      <c r="C40" s="16">
        <v>3670950</v>
      </c>
      <c r="D40" s="16">
        <v>10517</v>
      </c>
      <c r="E40" s="16">
        <v>239485</v>
      </c>
      <c r="F40" s="16">
        <v>103196</v>
      </c>
      <c r="G40" s="16">
        <v>1971650</v>
      </c>
      <c r="H40" s="29"/>
      <c r="I40" s="29"/>
    </row>
    <row r="41" spans="1:9" ht="19.899999999999999" customHeight="1" x14ac:dyDescent="0.15">
      <c r="A41" s="22" t="s">
        <v>8</v>
      </c>
      <c r="B41" s="17">
        <v>155215</v>
      </c>
      <c r="C41" s="16">
        <v>3056696</v>
      </c>
      <c r="D41" s="16">
        <v>17707</v>
      </c>
      <c r="E41" s="16">
        <v>530517</v>
      </c>
      <c r="F41" s="16">
        <v>130600</v>
      </c>
      <c r="G41" s="16">
        <v>2546713</v>
      </c>
      <c r="H41" s="29"/>
      <c r="I41" s="29"/>
    </row>
    <row r="42" spans="1:9" ht="19.899999999999999" customHeight="1" x14ac:dyDescent="0.15">
      <c r="A42" s="22" t="s">
        <v>9</v>
      </c>
      <c r="B42" s="17">
        <v>203226</v>
      </c>
      <c r="C42" s="16">
        <v>3643905</v>
      </c>
      <c r="D42" s="16">
        <v>16040</v>
      </c>
      <c r="E42" s="16">
        <v>503959</v>
      </c>
      <c r="F42" s="16">
        <v>143015</v>
      </c>
      <c r="G42" s="16">
        <v>2669073</v>
      </c>
      <c r="H42" s="29"/>
      <c r="I42" s="29"/>
    </row>
    <row r="43" spans="1:9" ht="19.899999999999999" customHeight="1" x14ac:dyDescent="0.15">
      <c r="A43" s="22" t="s">
        <v>10</v>
      </c>
      <c r="B43" s="17">
        <v>266458</v>
      </c>
      <c r="C43" s="16">
        <v>4292139</v>
      </c>
      <c r="D43" s="16">
        <v>27154</v>
      </c>
      <c r="E43" s="16">
        <v>805967</v>
      </c>
      <c r="F43" s="16">
        <v>151995</v>
      </c>
      <c r="G43" s="16">
        <v>2946143</v>
      </c>
      <c r="H43" s="29"/>
      <c r="I43" s="29"/>
    </row>
    <row r="44" spans="1:9" ht="19.899999999999999" customHeight="1" x14ac:dyDescent="0.15">
      <c r="A44" s="22" t="s">
        <v>11</v>
      </c>
      <c r="B44" s="17">
        <v>262349</v>
      </c>
      <c r="C44" s="16">
        <v>4260285</v>
      </c>
      <c r="D44" s="16">
        <v>10246</v>
      </c>
      <c r="E44" s="16">
        <v>372644</v>
      </c>
      <c r="F44" s="16">
        <v>124970</v>
      </c>
      <c r="G44" s="16">
        <v>2417595</v>
      </c>
      <c r="H44" s="29"/>
      <c r="I44" s="29"/>
    </row>
    <row r="45" spans="1:9" ht="19.899999999999999" customHeight="1" x14ac:dyDescent="0.15">
      <c r="A45" s="22" t="s">
        <v>12</v>
      </c>
      <c r="B45" s="17">
        <v>198425</v>
      </c>
      <c r="C45" s="16">
        <v>4052460</v>
      </c>
      <c r="D45" s="16">
        <v>9696</v>
      </c>
      <c r="E45" s="16">
        <v>145866</v>
      </c>
      <c r="F45" s="16">
        <v>117937</v>
      </c>
      <c r="G45" s="16">
        <v>2238158</v>
      </c>
      <c r="H45" s="29"/>
      <c r="I45" s="29"/>
    </row>
    <row r="46" spans="1:9" ht="3.75" customHeight="1" x14ac:dyDescent="0.15">
      <c r="A46" s="23"/>
      <c r="B46" s="24"/>
      <c r="C46" s="24"/>
      <c r="D46" s="24"/>
      <c r="E46" s="24"/>
      <c r="F46" s="24"/>
      <c r="G46" s="24"/>
      <c r="H46" s="28"/>
      <c r="I46" s="28"/>
    </row>
    <row r="47" spans="1:9" x14ac:dyDescent="0.15">
      <c r="A47" s="30" t="s">
        <v>150</v>
      </c>
    </row>
    <row r="48" spans="1:9" ht="12" customHeight="1" x14ac:dyDescent="0.15"/>
    <row r="49" ht="12" customHeight="1" x14ac:dyDescent="0.15"/>
    <row r="50" ht="12" customHeight="1" x14ac:dyDescent="0.15"/>
    <row r="51" ht="12" customHeight="1" x14ac:dyDescent="0.15"/>
  </sheetData>
  <mergeCells count="9">
    <mergeCell ref="A4:A5"/>
    <mergeCell ref="A26:A27"/>
    <mergeCell ref="H4:I4"/>
    <mergeCell ref="B26:C26"/>
    <mergeCell ref="D26:E26"/>
    <mergeCell ref="F26:G26"/>
    <mergeCell ref="B4:C4"/>
    <mergeCell ref="D4:E4"/>
    <mergeCell ref="F4:G4"/>
  </mergeCells>
  <phoneticPr fontId="2"/>
  <printOptions gridLinesSet="0"/>
  <pageMargins left="0.59055118110236227" right="0.59055118110236227" top="0.59055118110236227" bottom="0.59055118110236227" header="0.51181102362204722" footer="0.51181102362204722"/>
  <pageSetup paperSize="9"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O47"/>
  <sheetViews>
    <sheetView zoomScaleNormal="100" zoomScaleSheetLayoutView="110" workbookViewId="0">
      <selection activeCell="O1" sqref="O1"/>
    </sheetView>
  </sheetViews>
  <sheetFormatPr defaultColWidth="9.140625" defaultRowHeight="11.25" x14ac:dyDescent="0.15"/>
  <cols>
    <col min="1" max="9" width="12.28515625" style="6" customWidth="1"/>
    <col min="10" max="15" width="12.7109375" style="6" customWidth="1"/>
    <col min="16" max="16" width="3.7109375" style="6" customWidth="1"/>
    <col min="17" max="16384" width="9.140625" style="6"/>
  </cols>
  <sheetData>
    <row r="1" spans="1:15" ht="17.25" customHeight="1" x14ac:dyDescent="0.15"/>
    <row r="2" spans="1:15" s="8" customFormat="1" ht="14.25" x14ac:dyDescent="0.15">
      <c r="A2" s="49" t="s">
        <v>152</v>
      </c>
      <c r="B2" s="49"/>
      <c r="C2" s="49"/>
      <c r="D2" s="49"/>
      <c r="E2" s="49"/>
      <c r="F2" s="49"/>
      <c r="G2" s="49"/>
      <c r="H2" s="49"/>
      <c r="I2" s="49"/>
      <c r="J2" s="49"/>
      <c r="K2" s="49"/>
      <c r="L2" s="49"/>
      <c r="M2" s="49"/>
      <c r="N2" s="49"/>
      <c r="O2" s="49"/>
    </row>
    <row r="3" spans="1:15" x14ac:dyDescent="0.15">
      <c r="A3" s="9"/>
      <c r="B3" s="9"/>
      <c r="C3" s="9"/>
      <c r="D3" s="9"/>
      <c r="E3" s="9"/>
      <c r="F3" s="9"/>
      <c r="G3" s="9"/>
      <c r="H3" s="9"/>
      <c r="I3" s="10" t="s">
        <v>218</v>
      </c>
    </row>
    <row r="4" spans="1:15" ht="16.149999999999999" customHeight="1" x14ac:dyDescent="0.15">
      <c r="A4" s="115" t="s">
        <v>142</v>
      </c>
      <c r="B4" s="103" t="s">
        <v>151</v>
      </c>
      <c r="C4" s="119"/>
      <c r="D4" s="103" t="s">
        <v>153</v>
      </c>
      <c r="E4" s="119"/>
      <c r="F4" s="103" t="s">
        <v>154</v>
      </c>
      <c r="G4" s="119"/>
      <c r="H4" s="103" t="s">
        <v>155</v>
      </c>
      <c r="I4" s="118"/>
    </row>
    <row r="5" spans="1:15" ht="16.149999999999999" customHeight="1" x14ac:dyDescent="0.15">
      <c r="A5" s="117"/>
      <c r="B5" s="11" t="s">
        <v>1</v>
      </c>
      <c r="C5" s="11" t="s">
        <v>2</v>
      </c>
      <c r="D5" s="11" t="s">
        <v>1</v>
      </c>
      <c r="E5" s="11" t="s">
        <v>2</v>
      </c>
      <c r="F5" s="11" t="s">
        <v>1</v>
      </c>
      <c r="G5" s="11" t="s">
        <v>2</v>
      </c>
      <c r="H5" s="11" t="s">
        <v>1</v>
      </c>
      <c r="I5" s="11" t="s">
        <v>2</v>
      </c>
    </row>
    <row r="6" spans="1:15" ht="19.899999999999999" customHeight="1" x14ac:dyDescent="0.15">
      <c r="A6" s="14" t="s">
        <v>248</v>
      </c>
      <c r="B6" s="17">
        <v>4968261</v>
      </c>
      <c r="C6" s="16">
        <v>94827404</v>
      </c>
      <c r="D6" s="16">
        <v>1947338</v>
      </c>
      <c r="E6" s="16">
        <v>31856055</v>
      </c>
      <c r="F6" s="16">
        <v>160340</v>
      </c>
      <c r="G6" s="16">
        <v>4762573</v>
      </c>
      <c r="H6" s="16">
        <v>918201</v>
      </c>
      <c r="I6" s="16">
        <v>20822659</v>
      </c>
    </row>
    <row r="7" spans="1:15" ht="19.899999999999999" customHeight="1" x14ac:dyDescent="0.15">
      <c r="A7" s="14" t="s">
        <v>242</v>
      </c>
      <c r="B7" s="17">
        <v>5128508</v>
      </c>
      <c r="C7" s="16">
        <v>94983310</v>
      </c>
      <c r="D7" s="16">
        <v>1912466</v>
      </c>
      <c r="E7" s="16">
        <v>31741464</v>
      </c>
      <c r="F7" s="16">
        <v>23400</v>
      </c>
      <c r="G7" s="16">
        <v>836188</v>
      </c>
      <c r="H7" s="16">
        <v>672856</v>
      </c>
      <c r="I7" s="16">
        <v>17048494</v>
      </c>
    </row>
    <row r="8" spans="1:15" ht="19.899999999999999" customHeight="1" x14ac:dyDescent="0.15">
      <c r="A8" s="18" t="s">
        <v>228</v>
      </c>
      <c r="B8" s="17">
        <v>4652924</v>
      </c>
      <c r="C8" s="16">
        <v>95213747</v>
      </c>
      <c r="D8" s="16">
        <v>1894566</v>
      </c>
      <c r="E8" s="16">
        <v>31502600</v>
      </c>
      <c r="F8" s="16">
        <v>62508</v>
      </c>
      <c r="G8" s="16">
        <v>2107731</v>
      </c>
      <c r="H8" s="16">
        <v>989175</v>
      </c>
      <c r="I8" s="16">
        <v>27336616</v>
      </c>
    </row>
    <row r="9" spans="1:15" ht="19.899999999999999" customHeight="1" x14ac:dyDescent="0.15">
      <c r="A9" s="18" t="s">
        <v>243</v>
      </c>
      <c r="B9" s="17">
        <v>4633021</v>
      </c>
      <c r="C9" s="16">
        <v>90982715</v>
      </c>
      <c r="D9" s="16">
        <v>1695424</v>
      </c>
      <c r="E9" s="16">
        <v>28609218</v>
      </c>
      <c r="F9" s="16">
        <v>51448</v>
      </c>
      <c r="G9" s="16">
        <v>1862877</v>
      </c>
      <c r="H9" s="16">
        <v>1076526</v>
      </c>
      <c r="I9" s="16">
        <v>26002004</v>
      </c>
    </row>
    <row r="10" spans="1:15" ht="19.899999999999999" customHeight="1" x14ac:dyDescent="0.15">
      <c r="A10" s="18" t="s">
        <v>249</v>
      </c>
      <c r="B10" s="17">
        <v>4453134</v>
      </c>
      <c r="C10" s="16">
        <v>85082249</v>
      </c>
      <c r="D10" s="16">
        <v>1858279</v>
      </c>
      <c r="E10" s="16">
        <v>31154275</v>
      </c>
      <c r="F10" s="16">
        <v>28661</v>
      </c>
      <c r="G10" s="16">
        <v>989599</v>
      </c>
      <c r="H10" s="16">
        <v>692014</v>
      </c>
      <c r="I10" s="16">
        <v>18402684</v>
      </c>
    </row>
    <row r="11" spans="1:15" ht="12" customHeight="1" x14ac:dyDescent="0.15">
      <c r="A11" s="19"/>
      <c r="B11" s="17"/>
      <c r="C11" s="16"/>
      <c r="D11" s="16"/>
      <c r="E11" s="16"/>
      <c r="F11" s="16"/>
      <c r="G11" s="16"/>
      <c r="H11" s="16"/>
      <c r="I11" s="16"/>
    </row>
    <row r="12" spans="1:15" ht="19.899999999999999" customHeight="1" x14ac:dyDescent="0.15">
      <c r="A12" s="18" t="s">
        <v>250</v>
      </c>
      <c r="B12" s="17">
        <v>304172</v>
      </c>
      <c r="C12" s="16">
        <v>5861767</v>
      </c>
      <c r="D12" s="16">
        <v>118207</v>
      </c>
      <c r="E12" s="16">
        <v>1986919</v>
      </c>
      <c r="F12" s="16">
        <v>599</v>
      </c>
      <c r="G12" s="16">
        <v>40000</v>
      </c>
      <c r="H12" s="16">
        <v>60818</v>
      </c>
      <c r="I12" s="16">
        <v>1581789</v>
      </c>
    </row>
    <row r="13" spans="1:15" ht="19.899999999999999" customHeight="1" x14ac:dyDescent="0.15">
      <c r="A13" s="21" t="s">
        <v>3</v>
      </c>
      <c r="B13" s="17">
        <v>328513</v>
      </c>
      <c r="C13" s="16">
        <v>7057992</v>
      </c>
      <c r="D13" s="16">
        <v>146354</v>
      </c>
      <c r="E13" s="16">
        <v>2444742</v>
      </c>
      <c r="F13" s="16">
        <v>0</v>
      </c>
      <c r="G13" s="16">
        <v>0</v>
      </c>
      <c r="H13" s="16">
        <v>87557</v>
      </c>
      <c r="I13" s="16">
        <v>2970647</v>
      </c>
    </row>
    <row r="14" spans="1:15" ht="19.899999999999999" customHeight="1" x14ac:dyDescent="0.15">
      <c r="A14" s="22" t="s">
        <v>4</v>
      </c>
      <c r="B14" s="17">
        <v>414781</v>
      </c>
      <c r="C14" s="16">
        <v>8469621</v>
      </c>
      <c r="D14" s="16">
        <v>154772</v>
      </c>
      <c r="E14" s="16">
        <v>2652617</v>
      </c>
      <c r="F14" s="16">
        <v>0</v>
      </c>
      <c r="G14" s="16">
        <v>0</v>
      </c>
      <c r="H14" s="16">
        <v>59826</v>
      </c>
      <c r="I14" s="16">
        <v>1717587</v>
      </c>
    </row>
    <row r="15" spans="1:15" ht="19.899999999999999" customHeight="1" x14ac:dyDescent="0.15">
      <c r="A15" s="22" t="s">
        <v>5</v>
      </c>
      <c r="B15" s="17">
        <v>361612</v>
      </c>
      <c r="C15" s="16">
        <v>6861822</v>
      </c>
      <c r="D15" s="16">
        <v>146234</v>
      </c>
      <c r="E15" s="16">
        <v>2372684</v>
      </c>
      <c r="F15" s="16">
        <v>1419</v>
      </c>
      <c r="G15" s="16">
        <v>57500</v>
      </c>
      <c r="H15" s="16">
        <v>57775</v>
      </c>
      <c r="I15" s="16">
        <v>1276439</v>
      </c>
    </row>
    <row r="16" spans="1:15" ht="19.899999999999999" customHeight="1" x14ac:dyDescent="0.15">
      <c r="A16" s="22" t="s">
        <v>244</v>
      </c>
      <c r="B16" s="17">
        <v>451835</v>
      </c>
      <c r="C16" s="16">
        <v>7475922</v>
      </c>
      <c r="D16" s="16">
        <v>141126</v>
      </c>
      <c r="E16" s="16">
        <v>2382526</v>
      </c>
      <c r="F16" s="16">
        <v>19725</v>
      </c>
      <c r="G16" s="16">
        <v>685500</v>
      </c>
      <c r="H16" s="16">
        <v>59181</v>
      </c>
      <c r="I16" s="16">
        <v>1684752</v>
      </c>
    </row>
    <row r="17" spans="1:9" ht="19.899999999999999" customHeight="1" x14ac:dyDescent="0.15">
      <c r="A17" s="22" t="s">
        <v>6</v>
      </c>
      <c r="B17" s="17">
        <v>406988</v>
      </c>
      <c r="C17" s="16">
        <v>7479566</v>
      </c>
      <c r="D17" s="16">
        <v>177759</v>
      </c>
      <c r="E17" s="16">
        <v>2915128</v>
      </c>
      <c r="F17" s="16">
        <v>89</v>
      </c>
      <c r="G17" s="16">
        <v>1085</v>
      </c>
      <c r="H17" s="16">
        <v>42914</v>
      </c>
      <c r="I17" s="16">
        <v>1037681</v>
      </c>
    </row>
    <row r="18" spans="1:9" ht="19.899999999999999" customHeight="1" x14ac:dyDescent="0.15">
      <c r="A18" s="22" t="s">
        <v>7</v>
      </c>
      <c r="B18" s="17">
        <v>305708</v>
      </c>
      <c r="C18" s="16">
        <v>5917638</v>
      </c>
      <c r="D18" s="16">
        <v>141203</v>
      </c>
      <c r="E18" s="16">
        <v>2365114</v>
      </c>
      <c r="F18" s="16">
        <v>5472</v>
      </c>
      <c r="G18" s="16">
        <v>170004</v>
      </c>
      <c r="H18" s="16">
        <v>45649</v>
      </c>
      <c r="I18" s="16">
        <v>1059446</v>
      </c>
    </row>
    <row r="19" spans="1:9" ht="19.899999999999999" customHeight="1" x14ac:dyDescent="0.15">
      <c r="A19" s="22" t="s">
        <v>8</v>
      </c>
      <c r="B19" s="17">
        <v>321419</v>
      </c>
      <c r="C19" s="16">
        <v>6638843</v>
      </c>
      <c r="D19" s="16">
        <v>167305</v>
      </c>
      <c r="E19" s="16">
        <v>2829535</v>
      </c>
      <c r="F19" s="16">
        <v>0</v>
      </c>
      <c r="G19" s="16">
        <v>0</v>
      </c>
      <c r="H19" s="16">
        <v>49803</v>
      </c>
      <c r="I19" s="16">
        <v>1467853</v>
      </c>
    </row>
    <row r="20" spans="1:9" ht="19.899999999999999" customHeight="1" x14ac:dyDescent="0.15">
      <c r="A20" s="22" t="s">
        <v>9</v>
      </c>
      <c r="B20" s="17">
        <v>365554</v>
      </c>
      <c r="C20" s="16">
        <v>6880840</v>
      </c>
      <c r="D20" s="16">
        <v>177276</v>
      </c>
      <c r="E20" s="16">
        <v>3004634</v>
      </c>
      <c r="F20" s="16">
        <v>18</v>
      </c>
      <c r="G20" s="16">
        <v>180</v>
      </c>
      <c r="H20" s="16">
        <v>25326</v>
      </c>
      <c r="I20" s="16">
        <v>668361</v>
      </c>
    </row>
    <row r="21" spans="1:9" ht="19.899999999999999" customHeight="1" x14ac:dyDescent="0.15">
      <c r="A21" s="22" t="s">
        <v>10</v>
      </c>
      <c r="B21" s="17">
        <v>453303</v>
      </c>
      <c r="C21" s="16">
        <v>8626800</v>
      </c>
      <c r="D21" s="16">
        <v>170157</v>
      </c>
      <c r="E21" s="16">
        <v>2904284</v>
      </c>
      <c r="F21" s="16">
        <v>63</v>
      </c>
      <c r="G21" s="16">
        <v>1400</v>
      </c>
      <c r="H21" s="16">
        <v>55319</v>
      </c>
      <c r="I21" s="16">
        <v>1864247</v>
      </c>
    </row>
    <row r="22" spans="1:9" ht="19.899999999999999" customHeight="1" x14ac:dyDescent="0.15">
      <c r="A22" s="22" t="s">
        <v>11</v>
      </c>
      <c r="B22" s="17">
        <v>408248</v>
      </c>
      <c r="C22" s="16">
        <v>7260547</v>
      </c>
      <c r="D22" s="16">
        <v>158443</v>
      </c>
      <c r="E22" s="16">
        <v>2637379</v>
      </c>
      <c r="F22" s="16">
        <v>1186</v>
      </c>
      <c r="G22" s="16">
        <v>31900</v>
      </c>
      <c r="H22" s="16">
        <v>107008</v>
      </c>
      <c r="I22" s="16">
        <v>2190403</v>
      </c>
    </row>
    <row r="23" spans="1:9" ht="19.899999999999999" customHeight="1" x14ac:dyDescent="0.15">
      <c r="A23" s="22" t="s">
        <v>12</v>
      </c>
      <c r="B23" s="17">
        <v>331001</v>
      </c>
      <c r="C23" s="16">
        <v>6550891</v>
      </c>
      <c r="D23" s="16">
        <v>159443</v>
      </c>
      <c r="E23" s="16">
        <v>2658713</v>
      </c>
      <c r="F23" s="16">
        <v>90</v>
      </c>
      <c r="G23" s="16">
        <v>2030</v>
      </c>
      <c r="H23" s="16">
        <v>40838</v>
      </c>
      <c r="I23" s="16">
        <v>883479</v>
      </c>
    </row>
    <row r="24" spans="1:9" ht="7.5" customHeight="1" x14ac:dyDescent="0.15">
      <c r="A24" s="23"/>
      <c r="B24" s="24"/>
      <c r="C24" s="24"/>
      <c r="D24" s="24"/>
      <c r="E24" s="24"/>
      <c r="F24" s="24"/>
      <c r="G24" s="24"/>
      <c r="H24" s="24"/>
      <c r="I24" s="24"/>
    </row>
    <row r="25" spans="1:9" ht="18" customHeight="1" x14ac:dyDescent="0.15">
      <c r="A25" s="22"/>
      <c r="B25" s="60"/>
      <c r="C25" s="60"/>
      <c r="D25" s="60"/>
      <c r="E25" s="60"/>
      <c r="F25" s="60"/>
      <c r="G25" s="60"/>
      <c r="H25" s="60"/>
      <c r="I25" s="60"/>
    </row>
    <row r="26" spans="1:9" ht="16.149999999999999" customHeight="1" x14ac:dyDescent="0.15">
      <c r="A26" s="115" t="s">
        <v>142</v>
      </c>
      <c r="B26" s="103" t="s">
        <v>156</v>
      </c>
      <c r="C26" s="119"/>
      <c r="D26" s="103" t="s">
        <v>157</v>
      </c>
      <c r="E26" s="119"/>
      <c r="F26" s="103" t="s">
        <v>158</v>
      </c>
      <c r="G26" s="118"/>
    </row>
    <row r="27" spans="1:9" ht="16.149999999999999" customHeight="1" x14ac:dyDescent="0.15">
      <c r="A27" s="117"/>
      <c r="B27" s="13" t="s">
        <v>1</v>
      </c>
      <c r="C27" s="11" t="s">
        <v>2</v>
      </c>
      <c r="D27" s="11" t="s">
        <v>1</v>
      </c>
      <c r="E27" s="11" t="s">
        <v>2</v>
      </c>
      <c r="F27" s="64" t="s">
        <v>1</v>
      </c>
      <c r="G27" s="65" t="s">
        <v>2</v>
      </c>
    </row>
    <row r="28" spans="1:9" ht="19.899999999999999" customHeight="1" x14ac:dyDescent="0.15">
      <c r="A28" s="14" t="s">
        <v>248</v>
      </c>
      <c r="B28" s="16">
        <v>1904146</v>
      </c>
      <c r="C28" s="16">
        <v>36890167</v>
      </c>
      <c r="D28" s="16">
        <v>830</v>
      </c>
      <c r="E28" s="16">
        <v>11043</v>
      </c>
      <c r="F28" s="16">
        <v>37406</v>
      </c>
      <c r="G28" s="16">
        <v>484907</v>
      </c>
    </row>
    <row r="29" spans="1:9" ht="19.899999999999999" customHeight="1" x14ac:dyDescent="0.15">
      <c r="A29" s="14" t="s">
        <v>242</v>
      </c>
      <c r="B29" s="16">
        <v>2491755</v>
      </c>
      <c r="C29" s="16">
        <v>45085040</v>
      </c>
      <c r="D29" s="16">
        <v>1104</v>
      </c>
      <c r="E29" s="16">
        <v>7542</v>
      </c>
      <c r="F29" s="16">
        <v>26927</v>
      </c>
      <c r="G29" s="16">
        <v>264582</v>
      </c>
    </row>
    <row r="30" spans="1:9" ht="19.899999999999999" customHeight="1" x14ac:dyDescent="0.15">
      <c r="A30" s="18" t="s">
        <v>228</v>
      </c>
      <c r="B30" s="17">
        <v>1675722</v>
      </c>
      <c r="C30" s="16">
        <v>33968630</v>
      </c>
      <c r="D30" s="16">
        <v>638</v>
      </c>
      <c r="E30" s="16">
        <v>7185</v>
      </c>
      <c r="F30" s="16">
        <v>30315</v>
      </c>
      <c r="G30" s="16">
        <v>290985</v>
      </c>
    </row>
    <row r="31" spans="1:9" ht="19.899999999999999" customHeight="1" x14ac:dyDescent="0.15">
      <c r="A31" s="18" t="s">
        <v>243</v>
      </c>
      <c r="B31" s="17">
        <v>1787394</v>
      </c>
      <c r="C31" s="16">
        <v>34235908</v>
      </c>
      <c r="D31" s="16">
        <v>1026</v>
      </c>
      <c r="E31" s="16">
        <v>60823</v>
      </c>
      <c r="F31" s="16">
        <v>21203</v>
      </c>
      <c r="G31" s="16">
        <v>211885</v>
      </c>
    </row>
    <row r="32" spans="1:9" ht="19.899999999999999" customHeight="1" x14ac:dyDescent="0.15">
      <c r="A32" s="18" t="s">
        <v>249</v>
      </c>
      <c r="B32" s="17">
        <v>1843223</v>
      </c>
      <c r="C32" s="16">
        <v>34268940</v>
      </c>
      <c r="D32" s="16">
        <v>3876</v>
      </c>
      <c r="E32" s="16">
        <v>63280</v>
      </c>
      <c r="F32" s="16">
        <v>27081</v>
      </c>
      <c r="G32" s="16">
        <v>203471</v>
      </c>
    </row>
    <row r="33" spans="1:11" ht="12" customHeight="1" x14ac:dyDescent="0.15">
      <c r="A33" s="19"/>
      <c r="B33" s="17"/>
      <c r="C33" s="16"/>
      <c r="D33" s="16"/>
      <c r="E33" s="16"/>
      <c r="F33" s="16"/>
      <c r="G33" s="16"/>
    </row>
    <row r="34" spans="1:11" ht="19.899999999999999" customHeight="1" x14ac:dyDescent="0.15">
      <c r="A34" s="18" t="s">
        <v>250</v>
      </c>
      <c r="B34" s="17">
        <v>121041</v>
      </c>
      <c r="C34" s="16">
        <v>2235979</v>
      </c>
      <c r="D34" s="16">
        <v>0</v>
      </c>
      <c r="E34" s="16">
        <v>0</v>
      </c>
      <c r="F34" s="16">
        <v>3507</v>
      </c>
      <c r="G34" s="16">
        <v>17080</v>
      </c>
      <c r="H34" s="20"/>
      <c r="I34" s="20"/>
      <c r="J34" s="20"/>
      <c r="K34" s="20"/>
    </row>
    <row r="35" spans="1:11" ht="19.899999999999999" customHeight="1" x14ac:dyDescent="0.15">
      <c r="A35" s="21" t="s">
        <v>3</v>
      </c>
      <c r="B35" s="17">
        <v>91431</v>
      </c>
      <c r="C35" s="16">
        <v>1626338</v>
      </c>
      <c r="D35" s="16">
        <v>15</v>
      </c>
      <c r="E35" s="16">
        <v>106</v>
      </c>
      <c r="F35" s="16">
        <v>3156</v>
      </c>
      <c r="G35" s="16">
        <v>16159</v>
      </c>
      <c r="H35" s="20"/>
      <c r="I35" s="20"/>
      <c r="J35" s="20"/>
      <c r="K35" s="20"/>
    </row>
    <row r="36" spans="1:11" ht="19.899999999999999" customHeight="1" x14ac:dyDescent="0.15">
      <c r="A36" s="22" t="s">
        <v>4</v>
      </c>
      <c r="B36" s="17">
        <v>198508</v>
      </c>
      <c r="C36" s="16">
        <v>4080992</v>
      </c>
      <c r="D36" s="16">
        <v>51</v>
      </c>
      <c r="E36" s="16">
        <v>1500</v>
      </c>
      <c r="F36" s="16">
        <v>1624</v>
      </c>
      <c r="G36" s="16">
        <v>16925</v>
      </c>
      <c r="H36" s="20"/>
      <c r="I36" s="20"/>
      <c r="J36" s="20"/>
      <c r="K36" s="20"/>
    </row>
    <row r="37" spans="1:11" ht="19.899999999999999" customHeight="1" x14ac:dyDescent="0.15">
      <c r="A37" s="22" t="s">
        <v>5</v>
      </c>
      <c r="B37" s="17">
        <v>155253</v>
      </c>
      <c r="C37" s="16">
        <v>3144592</v>
      </c>
      <c r="D37" s="16">
        <v>20</v>
      </c>
      <c r="E37" s="16">
        <v>360</v>
      </c>
      <c r="F37" s="16">
        <v>911</v>
      </c>
      <c r="G37" s="16">
        <v>10247</v>
      </c>
      <c r="H37" s="20"/>
      <c r="I37" s="20"/>
      <c r="J37" s="20"/>
      <c r="K37" s="20"/>
    </row>
    <row r="38" spans="1:11" ht="19.899999999999999" customHeight="1" x14ac:dyDescent="0.15">
      <c r="A38" s="22" t="s">
        <v>251</v>
      </c>
      <c r="B38" s="17">
        <v>228390</v>
      </c>
      <c r="C38" s="16">
        <v>2693181</v>
      </c>
      <c r="D38" s="16">
        <v>24</v>
      </c>
      <c r="E38" s="16">
        <v>280</v>
      </c>
      <c r="F38" s="16">
        <v>3389</v>
      </c>
      <c r="G38" s="16">
        <v>29683</v>
      </c>
      <c r="H38" s="20"/>
      <c r="I38" s="20"/>
      <c r="J38" s="20"/>
      <c r="K38" s="20"/>
    </row>
    <row r="39" spans="1:11" ht="19.899999999999999" customHeight="1" x14ac:dyDescent="0.15">
      <c r="A39" s="22" t="s">
        <v>6</v>
      </c>
      <c r="B39" s="17">
        <v>183014</v>
      </c>
      <c r="C39" s="16">
        <v>3503938</v>
      </c>
      <c r="D39" s="16">
        <v>43</v>
      </c>
      <c r="E39" s="16">
        <v>636</v>
      </c>
      <c r="F39" s="16">
        <v>3169</v>
      </c>
      <c r="G39" s="16">
        <v>21098</v>
      </c>
      <c r="H39" s="20"/>
      <c r="I39" s="20"/>
      <c r="J39" s="20"/>
      <c r="K39" s="20"/>
    </row>
    <row r="40" spans="1:11" ht="19.899999999999999" customHeight="1" x14ac:dyDescent="0.15">
      <c r="A40" s="22" t="s">
        <v>7</v>
      </c>
      <c r="B40" s="17">
        <v>111510</v>
      </c>
      <c r="C40" s="16">
        <v>2306736</v>
      </c>
      <c r="D40" s="16">
        <v>117</v>
      </c>
      <c r="E40" s="16">
        <v>1800</v>
      </c>
      <c r="F40" s="16">
        <v>1757</v>
      </c>
      <c r="G40" s="16">
        <v>14538</v>
      </c>
      <c r="H40" s="20"/>
      <c r="I40" s="20"/>
      <c r="J40" s="20"/>
      <c r="K40" s="20"/>
    </row>
    <row r="41" spans="1:11" ht="19.899999999999999" customHeight="1" x14ac:dyDescent="0.15">
      <c r="A41" s="22" t="s">
        <v>8</v>
      </c>
      <c r="B41" s="17">
        <v>101970</v>
      </c>
      <c r="C41" s="16">
        <v>2317115</v>
      </c>
      <c r="D41" s="16">
        <v>15</v>
      </c>
      <c r="E41" s="16">
        <v>200</v>
      </c>
      <c r="F41" s="16">
        <v>2326</v>
      </c>
      <c r="G41" s="16">
        <v>24140</v>
      </c>
      <c r="H41" s="20"/>
      <c r="I41" s="20"/>
      <c r="J41" s="20"/>
      <c r="K41" s="20"/>
    </row>
    <row r="42" spans="1:11" ht="19.899999999999999" customHeight="1" x14ac:dyDescent="0.15">
      <c r="A42" s="22" t="s">
        <v>9</v>
      </c>
      <c r="B42" s="17">
        <v>161536</v>
      </c>
      <c r="C42" s="16">
        <v>3199008</v>
      </c>
      <c r="D42" s="16">
        <v>0</v>
      </c>
      <c r="E42" s="16">
        <v>0</v>
      </c>
      <c r="F42" s="16">
        <v>1398</v>
      </c>
      <c r="G42" s="16">
        <v>8657</v>
      </c>
      <c r="H42" s="20"/>
      <c r="I42" s="20"/>
      <c r="J42" s="20"/>
      <c r="K42" s="20"/>
    </row>
    <row r="43" spans="1:11" ht="19.899999999999999" customHeight="1" x14ac:dyDescent="0.15">
      <c r="A43" s="22" t="s">
        <v>10</v>
      </c>
      <c r="B43" s="17">
        <v>225189</v>
      </c>
      <c r="C43" s="16">
        <v>3836546</v>
      </c>
      <c r="D43" s="16">
        <v>88</v>
      </c>
      <c r="E43" s="16">
        <v>1268</v>
      </c>
      <c r="F43" s="16">
        <v>2487</v>
      </c>
      <c r="G43" s="16">
        <v>19055</v>
      </c>
      <c r="H43" s="20"/>
      <c r="I43" s="20"/>
      <c r="J43" s="20"/>
      <c r="K43" s="20"/>
    </row>
    <row r="44" spans="1:11" ht="19.899999999999999" customHeight="1" x14ac:dyDescent="0.15">
      <c r="A44" s="22" t="s">
        <v>11</v>
      </c>
      <c r="B44" s="17">
        <v>136634</v>
      </c>
      <c r="C44" s="16">
        <v>2332362</v>
      </c>
      <c r="D44" s="16">
        <v>3302</v>
      </c>
      <c r="E44" s="16">
        <v>55000</v>
      </c>
      <c r="F44" s="16">
        <v>1675</v>
      </c>
      <c r="G44" s="16">
        <v>13503</v>
      </c>
      <c r="H44" s="20"/>
      <c r="I44" s="20"/>
      <c r="J44" s="20"/>
      <c r="K44" s="20"/>
    </row>
    <row r="45" spans="1:11" ht="19.899999999999999" customHeight="1" x14ac:dyDescent="0.15">
      <c r="A45" s="22" t="s">
        <v>12</v>
      </c>
      <c r="B45" s="17">
        <v>128747</v>
      </c>
      <c r="C45" s="16">
        <v>2992153</v>
      </c>
      <c r="D45" s="16">
        <v>201</v>
      </c>
      <c r="E45" s="16">
        <v>2130</v>
      </c>
      <c r="F45" s="16">
        <v>1682</v>
      </c>
      <c r="G45" s="16">
        <v>12386</v>
      </c>
      <c r="H45" s="20"/>
      <c r="I45" s="20"/>
      <c r="J45" s="20"/>
      <c r="K45" s="20"/>
    </row>
    <row r="46" spans="1:11" ht="3.75" customHeight="1" x14ac:dyDescent="0.15">
      <c r="A46" s="55"/>
      <c r="B46" s="56"/>
      <c r="C46" s="24"/>
      <c r="D46" s="24"/>
      <c r="E46" s="24"/>
      <c r="F46" s="24"/>
      <c r="G46" s="24"/>
    </row>
    <row r="47" spans="1:11" x14ac:dyDescent="0.15">
      <c r="A47" s="30" t="s">
        <v>159</v>
      </c>
      <c r="B47" s="30"/>
    </row>
  </sheetData>
  <mergeCells count="9">
    <mergeCell ref="A4:A5"/>
    <mergeCell ref="H4:I4"/>
    <mergeCell ref="B26:C26"/>
    <mergeCell ref="D26:E26"/>
    <mergeCell ref="F26:G26"/>
    <mergeCell ref="B4:C4"/>
    <mergeCell ref="D4:E4"/>
    <mergeCell ref="F4:G4"/>
    <mergeCell ref="A26:A27"/>
  </mergeCells>
  <phoneticPr fontId="2"/>
  <printOptions gridLinesSet="0"/>
  <pageMargins left="0.59055118110236227" right="0.59055118110236227" top="0.59055118110236227" bottom="0.59055118110236227" header="0.51181102362204722" footer="0.51181102362204722"/>
  <pageSetup paperSize="9"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K69"/>
  <sheetViews>
    <sheetView zoomScaleNormal="100" zoomScaleSheetLayoutView="100" workbookViewId="0">
      <selection activeCell="O1" sqref="O1"/>
    </sheetView>
  </sheetViews>
  <sheetFormatPr defaultColWidth="9.140625" defaultRowHeight="11.25" x14ac:dyDescent="0.15"/>
  <cols>
    <col min="1" max="1" width="12.42578125" style="6" customWidth="1"/>
    <col min="2" max="11" width="11.42578125" style="6" customWidth="1"/>
    <col min="12" max="16384" width="9.140625" style="6"/>
  </cols>
  <sheetData>
    <row r="1" spans="1:11" s="5" customFormat="1" ht="17.25" customHeight="1" x14ac:dyDescent="0.2"/>
    <row r="2" spans="1:11" s="8" customFormat="1" ht="14.25" x14ac:dyDescent="0.15">
      <c r="A2" s="49" t="s">
        <v>161</v>
      </c>
      <c r="B2" s="49"/>
      <c r="C2" s="49"/>
      <c r="D2" s="49"/>
      <c r="E2" s="49"/>
      <c r="F2" s="49"/>
      <c r="G2" s="49"/>
      <c r="H2" s="49"/>
      <c r="I2" s="49"/>
      <c r="J2" s="49"/>
      <c r="K2" s="49"/>
    </row>
    <row r="3" spans="1:11" x14ac:dyDescent="0.15">
      <c r="A3" s="30"/>
      <c r="B3" s="30"/>
      <c r="C3" s="30"/>
      <c r="D3" s="30"/>
      <c r="E3" s="30"/>
      <c r="F3" s="30"/>
      <c r="G3" s="30"/>
      <c r="H3" s="30"/>
      <c r="I3" s="30"/>
      <c r="J3" s="30"/>
      <c r="K3" s="10" t="s">
        <v>218</v>
      </c>
    </row>
    <row r="4" spans="1:11" ht="22.5" customHeight="1" x14ac:dyDescent="0.15">
      <c r="A4" s="115" t="s">
        <v>162</v>
      </c>
      <c r="B4" s="103" t="s">
        <v>160</v>
      </c>
      <c r="C4" s="104"/>
      <c r="D4" s="105" t="s">
        <v>62</v>
      </c>
      <c r="E4" s="104"/>
      <c r="F4" s="103" t="s">
        <v>75</v>
      </c>
      <c r="G4" s="104"/>
      <c r="H4" s="103" t="s">
        <v>163</v>
      </c>
      <c r="I4" s="104"/>
      <c r="J4" s="103" t="s">
        <v>164</v>
      </c>
      <c r="K4" s="105"/>
    </row>
    <row r="5" spans="1:11" ht="15" customHeight="1" x14ac:dyDescent="0.15">
      <c r="A5" s="120"/>
      <c r="B5" s="54" t="s">
        <v>1</v>
      </c>
      <c r="C5" s="59" t="s">
        <v>2</v>
      </c>
      <c r="D5" s="54" t="s">
        <v>1</v>
      </c>
      <c r="E5" s="54" t="s">
        <v>2</v>
      </c>
      <c r="F5" s="54" t="s">
        <v>1</v>
      </c>
      <c r="G5" s="54" t="s">
        <v>2</v>
      </c>
      <c r="H5" s="54" t="s">
        <v>1</v>
      </c>
      <c r="I5" s="54" t="s">
        <v>2</v>
      </c>
      <c r="J5" s="54" t="s">
        <v>1</v>
      </c>
      <c r="K5" s="54" t="s">
        <v>2</v>
      </c>
    </row>
    <row r="6" spans="1:11" ht="14.25" customHeight="1" x14ac:dyDescent="0.15">
      <c r="A6" s="14" t="s">
        <v>248</v>
      </c>
      <c r="B6" s="17">
        <v>4968261</v>
      </c>
      <c r="C6" s="16">
        <v>94827404</v>
      </c>
      <c r="D6" s="15">
        <v>2930023</v>
      </c>
      <c r="E6" s="15">
        <v>54484676</v>
      </c>
      <c r="F6" s="15">
        <v>54346</v>
      </c>
      <c r="G6" s="15">
        <v>1070748</v>
      </c>
      <c r="H6" s="15">
        <v>62495</v>
      </c>
      <c r="I6" s="15">
        <v>1311443</v>
      </c>
      <c r="J6" s="15">
        <v>87696</v>
      </c>
      <c r="K6" s="15">
        <v>2211882</v>
      </c>
    </row>
    <row r="7" spans="1:11" ht="14.25" customHeight="1" x14ac:dyDescent="0.15">
      <c r="A7" s="14" t="s">
        <v>242</v>
      </c>
      <c r="B7" s="17">
        <v>5128508</v>
      </c>
      <c r="C7" s="16">
        <v>94983310</v>
      </c>
      <c r="D7" s="15">
        <v>2657969</v>
      </c>
      <c r="E7" s="15">
        <v>49625317</v>
      </c>
      <c r="F7" s="15">
        <v>48567</v>
      </c>
      <c r="G7" s="15">
        <v>1186626</v>
      </c>
      <c r="H7" s="15">
        <v>46149</v>
      </c>
      <c r="I7" s="15">
        <v>948561</v>
      </c>
      <c r="J7" s="15">
        <v>55193</v>
      </c>
      <c r="K7" s="15">
        <v>561108</v>
      </c>
    </row>
    <row r="8" spans="1:11" ht="14.25" customHeight="1" x14ac:dyDescent="0.15">
      <c r="A8" s="18" t="s">
        <v>228</v>
      </c>
      <c r="B8" s="17">
        <v>4652924</v>
      </c>
      <c r="C8" s="16">
        <v>95213747</v>
      </c>
      <c r="D8" s="15">
        <v>2642846</v>
      </c>
      <c r="E8" s="15">
        <v>49852969</v>
      </c>
      <c r="F8" s="15">
        <v>48472</v>
      </c>
      <c r="G8" s="15">
        <v>1063509</v>
      </c>
      <c r="H8" s="15">
        <v>150768</v>
      </c>
      <c r="I8" s="15">
        <v>3931919</v>
      </c>
      <c r="J8" s="15">
        <v>35135</v>
      </c>
      <c r="K8" s="15">
        <v>374608</v>
      </c>
    </row>
    <row r="9" spans="1:11" ht="14.25" customHeight="1" x14ac:dyDescent="0.15">
      <c r="A9" s="18" t="s">
        <v>243</v>
      </c>
      <c r="B9" s="17">
        <v>4633021</v>
      </c>
      <c r="C9" s="16">
        <v>90982715</v>
      </c>
      <c r="D9" s="15">
        <v>2498128</v>
      </c>
      <c r="E9" s="15">
        <v>48588118</v>
      </c>
      <c r="F9" s="15">
        <v>42369</v>
      </c>
      <c r="G9" s="15">
        <v>1122331</v>
      </c>
      <c r="H9" s="15">
        <v>115227</v>
      </c>
      <c r="I9" s="15">
        <v>2896351</v>
      </c>
      <c r="J9" s="15">
        <v>41174</v>
      </c>
      <c r="K9" s="15">
        <v>633662</v>
      </c>
    </row>
    <row r="10" spans="1:11" ht="14.25" customHeight="1" x14ac:dyDescent="0.15">
      <c r="A10" s="18" t="s">
        <v>249</v>
      </c>
      <c r="B10" s="17">
        <v>4453134</v>
      </c>
      <c r="C10" s="16">
        <v>85082249</v>
      </c>
      <c r="D10" s="15">
        <v>2514966</v>
      </c>
      <c r="E10" s="15">
        <v>48025139</v>
      </c>
      <c r="F10" s="15">
        <v>77502</v>
      </c>
      <c r="G10" s="15">
        <v>2481028</v>
      </c>
      <c r="H10" s="15">
        <v>81457</v>
      </c>
      <c r="I10" s="15">
        <v>2244364</v>
      </c>
      <c r="J10" s="15">
        <v>31983</v>
      </c>
      <c r="K10" s="15">
        <v>272188</v>
      </c>
    </row>
    <row r="11" spans="1:11" ht="7.5" customHeight="1" x14ac:dyDescent="0.15">
      <c r="A11" s="19"/>
      <c r="B11" s="27"/>
      <c r="C11" s="15"/>
      <c r="D11" s="15"/>
      <c r="E11" s="15"/>
      <c r="F11" s="15"/>
      <c r="G11" s="15"/>
      <c r="H11" s="15"/>
      <c r="I11" s="15"/>
      <c r="J11" s="15"/>
      <c r="K11" s="15"/>
    </row>
    <row r="12" spans="1:11" ht="14.25" customHeight="1" x14ac:dyDescent="0.15">
      <c r="A12" s="18" t="s">
        <v>250</v>
      </c>
      <c r="B12" s="17">
        <v>304172</v>
      </c>
      <c r="C12" s="16">
        <v>5861767</v>
      </c>
      <c r="D12" s="16">
        <v>180229</v>
      </c>
      <c r="E12" s="16">
        <v>3545537</v>
      </c>
      <c r="F12" s="16">
        <v>12520</v>
      </c>
      <c r="G12" s="16">
        <v>403300</v>
      </c>
      <c r="H12" s="16">
        <v>4874</v>
      </c>
      <c r="I12" s="16">
        <v>124049</v>
      </c>
      <c r="J12" s="16">
        <v>966</v>
      </c>
      <c r="K12" s="16">
        <v>7764</v>
      </c>
    </row>
    <row r="13" spans="1:11" ht="14.25" customHeight="1" x14ac:dyDescent="0.15">
      <c r="A13" s="21" t="s">
        <v>3</v>
      </c>
      <c r="B13" s="17">
        <v>328513</v>
      </c>
      <c r="C13" s="16">
        <v>7057992</v>
      </c>
      <c r="D13" s="16">
        <v>202527</v>
      </c>
      <c r="E13" s="16">
        <v>3729927</v>
      </c>
      <c r="F13" s="16">
        <v>20776</v>
      </c>
      <c r="G13" s="16">
        <v>841250</v>
      </c>
      <c r="H13" s="16">
        <v>17120</v>
      </c>
      <c r="I13" s="16">
        <v>636830</v>
      </c>
      <c r="J13" s="16">
        <v>1425</v>
      </c>
      <c r="K13" s="16">
        <v>9689</v>
      </c>
    </row>
    <row r="14" spans="1:11" ht="14.25" customHeight="1" x14ac:dyDescent="0.15">
      <c r="A14" s="22" t="s">
        <v>4</v>
      </c>
      <c r="B14" s="17">
        <v>414781</v>
      </c>
      <c r="C14" s="16">
        <v>8469621</v>
      </c>
      <c r="D14" s="16">
        <v>203293</v>
      </c>
      <c r="E14" s="16">
        <v>3983228</v>
      </c>
      <c r="F14" s="16">
        <v>4157</v>
      </c>
      <c r="G14" s="16">
        <v>124003</v>
      </c>
      <c r="H14" s="16">
        <v>7414</v>
      </c>
      <c r="I14" s="16">
        <v>177872</v>
      </c>
      <c r="J14" s="16">
        <v>1085</v>
      </c>
      <c r="K14" s="16">
        <v>25210</v>
      </c>
    </row>
    <row r="15" spans="1:11" ht="14.25" customHeight="1" x14ac:dyDescent="0.15">
      <c r="A15" s="22" t="s">
        <v>5</v>
      </c>
      <c r="B15" s="17">
        <v>361612</v>
      </c>
      <c r="C15" s="16">
        <v>6861822</v>
      </c>
      <c r="D15" s="16">
        <v>214904</v>
      </c>
      <c r="E15" s="16">
        <v>4113710</v>
      </c>
      <c r="F15" s="16">
        <v>3055</v>
      </c>
      <c r="G15" s="16">
        <v>59990</v>
      </c>
      <c r="H15" s="16">
        <v>11783</v>
      </c>
      <c r="I15" s="16">
        <v>267640</v>
      </c>
      <c r="J15" s="16">
        <v>4495</v>
      </c>
      <c r="K15" s="16">
        <v>29730</v>
      </c>
    </row>
    <row r="16" spans="1:11" ht="14.25" customHeight="1" x14ac:dyDescent="0.15">
      <c r="A16" s="22" t="s">
        <v>244</v>
      </c>
      <c r="B16" s="17">
        <v>451835</v>
      </c>
      <c r="C16" s="16">
        <v>7475922</v>
      </c>
      <c r="D16" s="16">
        <v>188921</v>
      </c>
      <c r="E16" s="16">
        <v>3609768</v>
      </c>
      <c r="F16" s="16">
        <v>585</v>
      </c>
      <c r="G16" s="16">
        <v>14900</v>
      </c>
      <c r="H16" s="16">
        <v>2050</v>
      </c>
      <c r="I16" s="16">
        <v>43989</v>
      </c>
      <c r="J16" s="16">
        <v>2337</v>
      </c>
      <c r="K16" s="16">
        <v>15540</v>
      </c>
    </row>
    <row r="17" spans="1:11" ht="14.25" customHeight="1" x14ac:dyDescent="0.15">
      <c r="A17" s="22" t="s">
        <v>6</v>
      </c>
      <c r="B17" s="17">
        <v>406988</v>
      </c>
      <c r="C17" s="16">
        <v>7479566</v>
      </c>
      <c r="D17" s="16">
        <v>224772</v>
      </c>
      <c r="E17" s="16">
        <v>4333160</v>
      </c>
      <c r="F17" s="16">
        <v>8100</v>
      </c>
      <c r="G17" s="16">
        <v>211840</v>
      </c>
      <c r="H17" s="16">
        <v>3728</v>
      </c>
      <c r="I17" s="16">
        <v>91239</v>
      </c>
      <c r="J17" s="16">
        <v>1968</v>
      </c>
      <c r="K17" s="16">
        <v>15700</v>
      </c>
    </row>
    <row r="18" spans="1:11" ht="14.25" customHeight="1" x14ac:dyDescent="0.15">
      <c r="A18" s="22" t="s">
        <v>7</v>
      </c>
      <c r="B18" s="17">
        <v>305708</v>
      </c>
      <c r="C18" s="16">
        <v>5917638</v>
      </c>
      <c r="D18" s="16">
        <v>193351</v>
      </c>
      <c r="E18" s="16">
        <v>3651389</v>
      </c>
      <c r="F18" s="16">
        <v>5787</v>
      </c>
      <c r="G18" s="16">
        <v>173200</v>
      </c>
      <c r="H18" s="16">
        <v>11508</v>
      </c>
      <c r="I18" s="16">
        <v>311853</v>
      </c>
      <c r="J18" s="16">
        <v>615</v>
      </c>
      <c r="K18" s="16">
        <v>8479</v>
      </c>
    </row>
    <row r="19" spans="1:11" ht="14.25" customHeight="1" x14ac:dyDescent="0.15">
      <c r="A19" s="22" t="s">
        <v>8</v>
      </c>
      <c r="B19" s="17">
        <v>321419</v>
      </c>
      <c r="C19" s="16">
        <v>6638843</v>
      </c>
      <c r="D19" s="16">
        <v>225240</v>
      </c>
      <c r="E19" s="16">
        <v>4408574</v>
      </c>
      <c r="F19" s="16">
        <v>1357</v>
      </c>
      <c r="G19" s="16">
        <v>25866</v>
      </c>
      <c r="H19" s="16">
        <v>4363</v>
      </c>
      <c r="I19" s="16">
        <v>108937</v>
      </c>
      <c r="J19" s="16">
        <v>4083</v>
      </c>
      <c r="K19" s="16">
        <v>33517</v>
      </c>
    </row>
    <row r="20" spans="1:11" ht="14.25" customHeight="1" x14ac:dyDescent="0.15">
      <c r="A20" s="22" t="s">
        <v>9</v>
      </c>
      <c r="B20" s="17">
        <v>365554</v>
      </c>
      <c r="C20" s="16">
        <v>6880840</v>
      </c>
      <c r="D20" s="16">
        <v>221193</v>
      </c>
      <c r="E20" s="16">
        <v>4108766</v>
      </c>
      <c r="F20" s="16">
        <v>6979</v>
      </c>
      <c r="G20" s="16">
        <v>220570</v>
      </c>
      <c r="H20" s="16">
        <v>1669</v>
      </c>
      <c r="I20" s="16">
        <v>65827</v>
      </c>
      <c r="J20" s="16">
        <v>2704</v>
      </c>
      <c r="K20" s="16">
        <v>18087</v>
      </c>
    </row>
    <row r="21" spans="1:11" ht="14.25" customHeight="1" x14ac:dyDescent="0.15">
      <c r="A21" s="22" t="s">
        <v>10</v>
      </c>
      <c r="B21" s="17">
        <v>453303</v>
      </c>
      <c r="C21" s="16">
        <v>8626800</v>
      </c>
      <c r="D21" s="16">
        <v>220503</v>
      </c>
      <c r="E21" s="16">
        <v>4310190</v>
      </c>
      <c r="F21" s="16">
        <v>8754</v>
      </c>
      <c r="G21" s="16">
        <v>268150</v>
      </c>
      <c r="H21" s="16">
        <v>2262</v>
      </c>
      <c r="I21" s="16">
        <v>50749</v>
      </c>
      <c r="J21" s="16">
        <v>3981</v>
      </c>
      <c r="K21" s="16">
        <v>36770</v>
      </c>
    </row>
    <row r="22" spans="1:11" ht="14.25" customHeight="1" x14ac:dyDescent="0.15">
      <c r="A22" s="22" t="s">
        <v>11</v>
      </c>
      <c r="B22" s="17">
        <v>408248</v>
      </c>
      <c r="C22" s="16">
        <v>7260547</v>
      </c>
      <c r="D22" s="16">
        <v>228995</v>
      </c>
      <c r="E22" s="16">
        <v>4393315</v>
      </c>
      <c r="F22" s="16">
        <v>3595</v>
      </c>
      <c r="G22" s="16">
        <v>107110</v>
      </c>
      <c r="H22" s="16">
        <v>5870</v>
      </c>
      <c r="I22" s="16">
        <v>149157</v>
      </c>
      <c r="J22" s="16">
        <v>1575</v>
      </c>
      <c r="K22" s="16">
        <v>14890</v>
      </c>
    </row>
    <row r="23" spans="1:11" ht="14.25" customHeight="1" x14ac:dyDescent="0.15">
      <c r="A23" s="22" t="s">
        <v>12</v>
      </c>
      <c r="B23" s="17">
        <v>331001</v>
      </c>
      <c r="C23" s="16">
        <v>6550891</v>
      </c>
      <c r="D23" s="16">
        <v>211038</v>
      </c>
      <c r="E23" s="16">
        <v>3837575</v>
      </c>
      <c r="F23" s="16">
        <v>1837</v>
      </c>
      <c r="G23" s="16">
        <v>30849</v>
      </c>
      <c r="H23" s="16">
        <v>8816</v>
      </c>
      <c r="I23" s="16">
        <v>216222</v>
      </c>
      <c r="J23" s="16">
        <v>6749</v>
      </c>
      <c r="K23" s="16">
        <v>56812</v>
      </c>
    </row>
    <row r="24" spans="1:11" s="9" customFormat="1" ht="3.75" customHeight="1" x14ac:dyDescent="0.15">
      <c r="A24" s="23"/>
      <c r="B24" s="56"/>
      <c r="C24" s="24"/>
      <c r="D24" s="24"/>
      <c r="E24" s="24"/>
      <c r="F24" s="24"/>
      <c r="G24" s="24"/>
      <c r="H24" s="24"/>
      <c r="I24" s="24"/>
      <c r="J24" s="24"/>
      <c r="K24" s="24"/>
    </row>
    <row r="25" spans="1:11" ht="15.75" customHeight="1" x14ac:dyDescent="0.15">
      <c r="A25" s="22"/>
      <c r="B25" s="60"/>
      <c r="C25" s="60"/>
      <c r="D25" s="60"/>
      <c r="E25" s="60"/>
      <c r="F25" s="60"/>
      <c r="G25" s="60"/>
      <c r="H25" s="60"/>
      <c r="I25" s="60"/>
      <c r="J25" s="60"/>
      <c r="K25" s="60"/>
    </row>
    <row r="26" spans="1:11" ht="22.5" customHeight="1" x14ac:dyDescent="0.15">
      <c r="A26" s="98" t="s">
        <v>142</v>
      </c>
      <c r="B26" s="101" t="s">
        <v>134</v>
      </c>
      <c r="C26" s="104"/>
      <c r="D26" s="103" t="s">
        <v>76</v>
      </c>
      <c r="E26" s="105"/>
      <c r="F26" s="101" t="s">
        <v>132</v>
      </c>
      <c r="G26" s="102"/>
      <c r="H26" s="103" t="s">
        <v>79</v>
      </c>
      <c r="I26" s="104"/>
      <c r="J26" s="103" t="s">
        <v>78</v>
      </c>
      <c r="K26" s="105"/>
    </row>
    <row r="27" spans="1:11" ht="15" customHeight="1" x14ac:dyDescent="0.15">
      <c r="A27" s="121"/>
      <c r="B27" s="54" t="s">
        <v>1</v>
      </c>
      <c r="C27" s="59" t="s">
        <v>2</v>
      </c>
      <c r="D27" s="54" t="s">
        <v>1</v>
      </c>
      <c r="E27" s="54" t="s">
        <v>2</v>
      </c>
      <c r="F27" s="54" t="s">
        <v>1</v>
      </c>
      <c r="G27" s="54" t="s">
        <v>2</v>
      </c>
      <c r="H27" s="54" t="s">
        <v>1</v>
      </c>
      <c r="I27" s="54" t="s">
        <v>2</v>
      </c>
      <c r="J27" s="54" t="s">
        <v>1</v>
      </c>
      <c r="K27" s="54" t="s">
        <v>2</v>
      </c>
    </row>
    <row r="28" spans="1:11" ht="14.25" customHeight="1" x14ac:dyDescent="0.15">
      <c r="A28" s="14" t="s">
        <v>248</v>
      </c>
      <c r="B28" s="27">
        <v>23382</v>
      </c>
      <c r="C28" s="15">
        <v>394504</v>
      </c>
      <c r="D28" s="15">
        <v>412629</v>
      </c>
      <c r="E28" s="15">
        <v>7939604</v>
      </c>
      <c r="F28" s="15">
        <v>11813</v>
      </c>
      <c r="G28" s="15">
        <v>209041</v>
      </c>
      <c r="H28" s="15">
        <v>547</v>
      </c>
      <c r="I28" s="15">
        <v>9813</v>
      </c>
      <c r="J28" s="15">
        <v>193942</v>
      </c>
      <c r="K28" s="15">
        <v>3967311</v>
      </c>
    </row>
    <row r="29" spans="1:11" ht="14.25" customHeight="1" x14ac:dyDescent="0.15">
      <c r="A29" s="14" t="s">
        <v>242</v>
      </c>
      <c r="B29" s="27">
        <v>23948</v>
      </c>
      <c r="C29" s="15">
        <v>299252</v>
      </c>
      <c r="D29" s="15">
        <v>467274</v>
      </c>
      <c r="E29" s="15">
        <v>7362755</v>
      </c>
      <c r="F29" s="15">
        <v>41265</v>
      </c>
      <c r="G29" s="15">
        <v>1223730</v>
      </c>
      <c r="H29" s="15">
        <v>16128</v>
      </c>
      <c r="I29" s="15">
        <v>728765</v>
      </c>
      <c r="J29" s="15">
        <v>533954</v>
      </c>
      <c r="K29" s="15">
        <v>6451268</v>
      </c>
    </row>
    <row r="30" spans="1:11" ht="14.25" customHeight="1" x14ac:dyDescent="0.15">
      <c r="A30" s="18" t="s">
        <v>228</v>
      </c>
      <c r="B30" s="27">
        <v>37121</v>
      </c>
      <c r="C30" s="15">
        <v>669687</v>
      </c>
      <c r="D30" s="15">
        <v>458471</v>
      </c>
      <c r="E30" s="15">
        <v>9231245</v>
      </c>
      <c r="F30" s="15">
        <v>25562</v>
      </c>
      <c r="G30" s="15">
        <v>803178</v>
      </c>
      <c r="H30" s="15">
        <v>5029</v>
      </c>
      <c r="I30" s="15">
        <v>138598</v>
      </c>
      <c r="J30" s="15">
        <v>288578</v>
      </c>
      <c r="K30" s="15">
        <v>4792370</v>
      </c>
    </row>
    <row r="31" spans="1:11" ht="14.25" customHeight="1" x14ac:dyDescent="0.15">
      <c r="A31" s="18" t="s">
        <v>243</v>
      </c>
      <c r="B31" s="27">
        <v>26505</v>
      </c>
      <c r="C31" s="15">
        <v>369617</v>
      </c>
      <c r="D31" s="15">
        <v>361440</v>
      </c>
      <c r="E31" s="15">
        <v>6096793</v>
      </c>
      <c r="F31" s="15">
        <v>10959</v>
      </c>
      <c r="G31" s="15">
        <v>196975</v>
      </c>
      <c r="H31" s="15">
        <v>5487</v>
      </c>
      <c r="I31" s="15">
        <v>163835</v>
      </c>
      <c r="J31" s="15">
        <v>407208</v>
      </c>
      <c r="K31" s="15">
        <v>5163122</v>
      </c>
    </row>
    <row r="32" spans="1:11" ht="14.25" customHeight="1" x14ac:dyDescent="0.15">
      <c r="A32" s="18" t="s">
        <v>249</v>
      </c>
      <c r="B32" s="27">
        <v>26872</v>
      </c>
      <c r="C32" s="15">
        <v>509983</v>
      </c>
      <c r="D32" s="15">
        <v>604995</v>
      </c>
      <c r="E32" s="15">
        <v>9952874</v>
      </c>
      <c r="F32" s="15">
        <v>27453</v>
      </c>
      <c r="G32" s="15">
        <v>443703</v>
      </c>
      <c r="H32" s="15">
        <v>382</v>
      </c>
      <c r="I32" s="15">
        <v>13500</v>
      </c>
      <c r="J32" s="15">
        <v>285241</v>
      </c>
      <c r="K32" s="15">
        <v>3753204</v>
      </c>
    </row>
    <row r="33" spans="1:11" ht="7.5" customHeight="1" x14ac:dyDescent="0.15">
      <c r="A33" s="19"/>
      <c r="B33" s="27"/>
      <c r="C33" s="15"/>
      <c r="D33" s="15"/>
      <c r="E33" s="15"/>
      <c r="F33" s="15"/>
      <c r="G33" s="15"/>
      <c r="H33" s="15"/>
      <c r="I33" s="15"/>
      <c r="J33" s="15"/>
      <c r="K33" s="15"/>
    </row>
    <row r="34" spans="1:11" ht="14.25" customHeight="1" x14ac:dyDescent="0.15">
      <c r="A34" s="18" t="s">
        <v>250</v>
      </c>
      <c r="B34" s="17">
        <v>427</v>
      </c>
      <c r="C34" s="16">
        <v>4564</v>
      </c>
      <c r="D34" s="16">
        <v>37969</v>
      </c>
      <c r="E34" s="16">
        <v>616435</v>
      </c>
      <c r="F34" s="16">
        <v>19656</v>
      </c>
      <c r="G34" s="16">
        <v>245578</v>
      </c>
      <c r="H34" s="16">
        <v>0</v>
      </c>
      <c r="I34" s="16">
        <v>0</v>
      </c>
      <c r="J34" s="16">
        <v>12422</v>
      </c>
      <c r="K34" s="16">
        <v>34409</v>
      </c>
    </row>
    <row r="35" spans="1:11" ht="14.25" customHeight="1" x14ac:dyDescent="0.15">
      <c r="A35" s="21" t="s">
        <v>3</v>
      </c>
      <c r="B35" s="17">
        <v>1195</v>
      </c>
      <c r="C35" s="16">
        <v>17890</v>
      </c>
      <c r="D35" s="16">
        <v>11838</v>
      </c>
      <c r="E35" s="16">
        <v>206015</v>
      </c>
      <c r="F35" s="16">
        <v>0</v>
      </c>
      <c r="G35" s="16">
        <v>0</v>
      </c>
      <c r="H35" s="16">
        <v>137</v>
      </c>
      <c r="I35" s="16">
        <v>8000</v>
      </c>
      <c r="J35" s="16">
        <v>2717</v>
      </c>
      <c r="K35" s="16">
        <v>41530</v>
      </c>
    </row>
    <row r="36" spans="1:11" ht="14.25" customHeight="1" x14ac:dyDescent="0.15">
      <c r="A36" s="22" t="s">
        <v>4</v>
      </c>
      <c r="B36" s="17">
        <v>2144</v>
      </c>
      <c r="C36" s="16">
        <v>26300</v>
      </c>
      <c r="D36" s="16">
        <v>97518</v>
      </c>
      <c r="E36" s="16">
        <v>2348395</v>
      </c>
      <c r="F36" s="16">
        <v>483</v>
      </c>
      <c r="G36" s="16">
        <v>10000</v>
      </c>
      <c r="H36" s="16">
        <v>207</v>
      </c>
      <c r="I36" s="16">
        <v>4500</v>
      </c>
      <c r="J36" s="16">
        <v>18554</v>
      </c>
      <c r="K36" s="16">
        <v>159900</v>
      </c>
    </row>
    <row r="37" spans="1:11" ht="14.25" customHeight="1" x14ac:dyDescent="0.15">
      <c r="A37" s="22" t="s">
        <v>5</v>
      </c>
      <c r="B37" s="17">
        <v>5708</v>
      </c>
      <c r="C37" s="16">
        <v>127346</v>
      </c>
      <c r="D37" s="16">
        <v>11487</v>
      </c>
      <c r="E37" s="16">
        <v>137106</v>
      </c>
      <c r="F37" s="16">
        <v>832</v>
      </c>
      <c r="G37" s="16">
        <v>10511</v>
      </c>
      <c r="H37" s="16">
        <v>0</v>
      </c>
      <c r="I37" s="16">
        <v>0</v>
      </c>
      <c r="J37" s="16">
        <v>34672</v>
      </c>
      <c r="K37" s="16">
        <v>543350</v>
      </c>
    </row>
    <row r="38" spans="1:11" ht="14.25" customHeight="1" x14ac:dyDescent="0.15">
      <c r="A38" s="22" t="s">
        <v>251</v>
      </c>
      <c r="B38" s="17">
        <v>2752</v>
      </c>
      <c r="C38" s="16">
        <v>32414</v>
      </c>
      <c r="D38" s="16">
        <v>108971</v>
      </c>
      <c r="E38" s="16">
        <v>613915</v>
      </c>
      <c r="F38" s="16">
        <v>848</v>
      </c>
      <c r="G38" s="16">
        <v>22750</v>
      </c>
      <c r="H38" s="16">
        <v>0</v>
      </c>
      <c r="I38" s="16">
        <v>0</v>
      </c>
      <c r="J38" s="16">
        <v>71736</v>
      </c>
      <c r="K38" s="16">
        <v>1046300</v>
      </c>
    </row>
    <row r="39" spans="1:11" ht="14.25" customHeight="1" x14ac:dyDescent="0.15">
      <c r="A39" s="22" t="s">
        <v>6</v>
      </c>
      <c r="B39" s="17">
        <v>2292</v>
      </c>
      <c r="C39" s="16">
        <v>41570</v>
      </c>
      <c r="D39" s="16">
        <v>48252</v>
      </c>
      <c r="E39" s="16">
        <v>897524</v>
      </c>
      <c r="F39" s="16">
        <v>2330</v>
      </c>
      <c r="G39" s="16">
        <v>80012</v>
      </c>
      <c r="H39" s="16">
        <v>0</v>
      </c>
      <c r="I39" s="16">
        <v>0</v>
      </c>
      <c r="J39" s="16">
        <v>44413</v>
      </c>
      <c r="K39" s="16">
        <v>574990</v>
      </c>
    </row>
    <row r="40" spans="1:11" ht="14.25" customHeight="1" x14ac:dyDescent="0.15">
      <c r="A40" s="22" t="s">
        <v>7</v>
      </c>
      <c r="B40" s="17">
        <v>2608</v>
      </c>
      <c r="C40" s="16">
        <v>40767</v>
      </c>
      <c r="D40" s="16">
        <v>45885</v>
      </c>
      <c r="E40" s="16">
        <v>662347</v>
      </c>
      <c r="F40" s="16">
        <v>11</v>
      </c>
      <c r="G40" s="16">
        <v>300</v>
      </c>
      <c r="H40" s="16">
        <v>0</v>
      </c>
      <c r="I40" s="16">
        <v>0</v>
      </c>
      <c r="J40" s="16">
        <v>3131</v>
      </c>
      <c r="K40" s="16">
        <v>68820</v>
      </c>
    </row>
    <row r="41" spans="1:11" ht="14.25" customHeight="1" x14ac:dyDescent="0.15">
      <c r="A41" s="22" t="s">
        <v>8</v>
      </c>
      <c r="B41" s="17">
        <v>1153</v>
      </c>
      <c r="C41" s="16">
        <v>14365</v>
      </c>
      <c r="D41" s="16">
        <v>27702</v>
      </c>
      <c r="E41" s="16">
        <v>747635</v>
      </c>
      <c r="F41" s="16">
        <v>1218</v>
      </c>
      <c r="G41" s="16">
        <v>36972</v>
      </c>
      <c r="H41" s="16">
        <v>0</v>
      </c>
      <c r="I41" s="16">
        <v>0</v>
      </c>
      <c r="J41" s="16">
        <v>7047</v>
      </c>
      <c r="K41" s="16">
        <v>40136</v>
      </c>
    </row>
    <row r="42" spans="1:11" ht="14.25" customHeight="1" x14ac:dyDescent="0.15">
      <c r="A42" s="22" t="s">
        <v>9</v>
      </c>
      <c r="B42" s="17">
        <v>2588</v>
      </c>
      <c r="C42" s="16">
        <v>50730</v>
      </c>
      <c r="D42" s="16">
        <v>31878</v>
      </c>
      <c r="E42" s="16">
        <v>706166</v>
      </c>
      <c r="F42" s="16">
        <v>535</v>
      </c>
      <c r="G42" s="16">
        <v>7300</v>
      </c>
      <c r="H42" s="16">
        <v>0</v>
      </c>
      <c r="I42" s="16">
        <v>0</v>
      </c>
      <c r="J42" s="16">
        <v>26348</v>
      </c>
      <c r="K42" s="16">
        <v>363645</v>
      </c>
    </row>
    <row r="43" spans="1:11" ht="14.25" customHeight="1" x14ac:dyDescent="0.15">
      <c r="A43" s="22" t="s">
        <v>10</v>
      </c>
      <c r="B43" s="17">
        <v>3357</v>
      </c>
      <c r="C43" s="16">
        <v>76397</v>
      </c>
      <c r="D43" s="16">
        <v>122260</v>
      </c>
      <c r="E43" s="16">
        <v>1713044</v>
      </c>
      <c r="F43" s="16">
        <v>64</v>
      </c>
      <c r="G43" s="16">
        <v>1000</v>
      </c>
      <c r="H43" s="16">
        <v>38</v>
      </c>
      <c r="I43" s="16">
        <v>1000</v>
      </c>
      <c r="J43" s="16">
        <v>1837</v>
      </c>
      <c r="K43" s="16">
        <v>22698</v>
      </c>
    </row>
    <row r="44" spans="1:11" ht="14.25" customHeight="1" x14ac:dyDescent="0.15">
      <c r="A44" s="22" t="s">
        <v>11</v>
      </c>
      <c r="B44" s="17">
        <v>525</v>
      </c>
      <c r="C44" s="16">
        <v>11750</v>
      </c>
      <c r="D44" s="16">
        <v>22335</v>
      </c>
      <c r="E44" s="16">
        <v>302048</v>
      </c>
      <c r="F44" s="16">
        <v>1165</v>
      </c>
      <c r="G44" s="16">
        <v>22010</v>
      </c>
      <c r="H44" s="16">
        <v>0</v>
      </c>
      <c r="I44" s="16">
        <v>0</v>
      </c>
      <c r="J44" s="16">
        <v>54059</v>
      </c>
      <c r="K44" s="16">
        <v>768826</v>
      </c>
    </row>
    <row r="45" spans="1:11" ht="14.25" customHeight="1" x14ac:dyDescent="0.15">
      <c r="A45" s="22" t="s">
        <v>12</v>
      </c>
      <c r="B45" s="17">
        <v>2123</v>
      </c>
      <c r="C45" s="16">
        <v>65890</v>
      </c>
      <c r="D45" s="16">
        <v>38900</v>
      </c>
      <c r="E45" s="16">
        <v>1002244</v>
      </c>
      <c r="F45" s="16">
        <v>311</v>
      </c>
      <c r="G45" s="16">
        <v>7270</v>
      </c>
      <c r="H45" s="16">
        <v>0</v>
      </c>
      <c r="I45" s="16">
        <v>0</v>
      </c>
      <c r="J45" s="16">
        <v>8305</v>
      </c>
      <c r="K45" s="16">
        <v>88600</v>
      </c>
    </row>
    <row r="46" spans="1:11" s="9" customFormat="1" ht="3.75" customHeight="1" x14ac:dyDescent="0.15">
      <c r="A46" s="23"/>
      <c r="B46" s="24"/>
      <c r="C46" s="24"/>
      <c r="D46" s="24"/>
      <c r="E46" s="24"/>
      <c r="F46" s="24"/>
      <c r="G46" s="24"/>
      <c r="H46" s="24"/>
      <c r="I46" s="24"/>
      <c r="J46" s="24"/>
      <c r="K46" s="24"/>
    </row>
    <row r="47" spans="1:11" ht="15.75" customHeight="1" x14ac:dyDescent="0.15"/>
    <row r="48" spans="1:11" ht="22.5" customHeight="1" x14ac:dyDescent="0.15">
      <c r="A48" s="115" t="s">
        <v>165</v>
      </c>
      <c r="B48" s="103" t="s">
        <v>135</v>
      </c>
      <c r="C48" s="104"/>
      <c r="D48" s="103" t="s">
        <v>136</v>
      </c>
      <c r="E48" s="104"/>
      <c r="F48" s="103" t="s">
        <v>77</v>
      </c>
      <c r="G48" s="105"/>
      <c r="H48" s="103" t="s">
        <v>133</v>
      </c>
      <c r="I48" s="104"/>
      <c r="J48" s="103" t="s">
        <v>85</v>
      </c>
      <c r="K48" s="105"/>
    </row>
    <row r="49" spans="1:11" ht="15" customHeight="1" x14ac:dyDescent="0.15">
      <c r="A49" s="120"/>
      <c r="B49" s="54" t="s">
        <v>1</v>
      </c>
      <c r="C49" s="59" t="s">
        <v>2</v>
      </c>
      <c r="D49" s="54" t="s">
        <v>1</v>
      </c>
      <c r="E49" s="54" t="s">
        <v>2</v>
      </c>
      <c r="F49" s="54" t="s">
        <v>1</v>
      </c>
      <c r="G49" s="54" t="s">
        <v>2</v>
      </c>
      <c r="H49" s="54" t="s">
        <v>1</v>
      </c>
      <c r="I49" s="59" t="s">
        <v>2</v>
      </c>
      <c r="J49" s="61" t="s">
        <v>166</v>
      </c>
      <c r="K49" s="54" t="s">
        <v>167</v>
      </c>
    </row>
    <row r="50" spans="1:11" ht="15" customHeight="1" x14ac:dyDescent="0.15">
      <c r="A50" s="14" t="s">
        <v>248</v>
      </c>
      <c r="B50" s="27">
        <v>239208</v>
      </c>
      <c r="C50" s="15">
        <v>3510850</v>
      </c>
      <c r="D50" s="15">
        <v>5212</v>
      </c>
      <c r="E50" s="15">
        <v>182044</v>
      </c>
      <c r="F50" s="15">
        <v>131336</v>
      </c>
      <c r="G50" s="15">
        <v>1551150</v>
      </c>
      <c r="H50" s="15">
        <v>50240</v>
      </c>
      <c r="I50" s="15">
        <v>1171011</v>
      </c>
      <c r="J50" s="15">
        <v>123702</v>
      </c>
      <c r="K50" s="15">
        <v>2555843</v>
      </c>
    </row>
    <row r="51" spans="1:11" ht="15" customHeight="1" x14ac:dyDescent="0.15">
      <c r="A51" s="14" t="s">
        <v>242</v>
      </c>
      <c r="B51" s="27">
        <v>268216</v>
      </c>
      <c r="C51" s="15">
        <v>4099758</v>
      </c>
      <c r="D51" s="15">
        <v>29556</v>
      </c>
      <c r="E51" s="15">
        <v>1125920</v>
      </c>
      <c r="F51" s="15">
        <v>222733</v>
      </c>
      <c r="G51" s="15">
        <v>2153715</v>
      </c>
      <c r="H51" s="15">
        <v>117479</v>
      </c>
      <c r="I51" s="15">
        <v>4022348</v>
      </c>
      <c r="J51" s="15">
        <v>85574</v>
      </c>
      <c r="K51" s="15">
        <v>2620804</v>
      </c>
    </row>
    <row r="52" spans="1:11" ht="15" customHeight="1" x14ac:dyDescent="0.15">
      <c r="A52" s="18" t="s">
        <v>228</v>
      </c>
      <c r="B52" s="27">
        <v>144209</v>
      </c>
      <c r="C52" s="15">
        <v>2164641</v>
      </c>
      <c r="D52" s="15">
        <v>6581</v>
      </c>
      <c r="E52" s="15">
        <v>175400</v>
      </c>
      <c r="F52" s="15">
        <v>33879</v>
      </c>
      <c r="G52" s="15">
        <v>717166</v>
      </c>
      <c r="H52" s="15">
        <v>68336</v>
      </c>
      <c r="I52" s="15">
        <v>2150601</v>
      </c>
      <c r="J52" s="15">
        <v>151393</v>
      </c>
      <c r="K52" s="15">
        <v>4389575</v>
      </c>
    </row>
    <row r="53" spans="1:11" ht="15" customHeight="1" x14ac:dyDescent="0.15">
      <c r="A53" s="18" t="s">
        <v>243</v>
      </c>
      <c r="B53" s="27">
        <v>215173</v>
      </c>
      <c r="C53" s="15">
        <v>3552016</v>
      </c>
      <c r="D53" s="15">
        <v>6383</v>
      </c>
      <c r="E53" s="15">
        <v>242500</v>
      </c>
      <c r="F53" s="15">
        <v>314719</v>
      </c>
      <c r="G53" s="15">
        <v>3926603</v>
      </c>
      <c r="H53" s="15">
        <v>27860</v>
      </c>
      <c r="I53" s="15">
        <v>1086066</v>
      </c>
      <c r="J53" s="15">
        <v>88042</v>
      </c>
      <c r="K53" s="15">
        <v>2414469</v>
      </c>
    </row>
    <row r="54" spans="1:11" ht="15" customHeight="1" x14ac:dyDescent="0.15">
      <c r="A54" s="18" t="s">
        <v>249</v>
      </c>
      <c r="B54" s="27">
        <v>216985</v>
      </c>
      <c r="C54" s="15">
        <v>3211394</v>
      </c>
      <c r="D54" s="15">
        <v>14777</v>
      </c>
      <c r="E54" s="15">
        <v>545686</v>
      </c>
      <c r="F54" s="15">
        <v>43445</v>
      </c>
      <c r="G54" s="15">
        <v>645442</v>
      </c>
      <c r="H54" s="15">
        <v>34364</v>
      </c>
      <c r="I54" s="15">
        <v>811929</v>
      </c>
      <c r="J54" s="15">
        <v>141517</v>
      </c>
      <c r="K54" s="15">
        <v>4023019</v>
      </c>
    </row>
    <row r="55" spans="1:11" ht="7.5" customHeight="1" x14ac:dyDescent="0.15">
      <c r="A55" s="19"/>
      <c r="B55" s="27"/>
      <c r="C55" s="15"/>
      <c r="D55" s="15"/>
      <c r="E55" s="15"/>
      <c r="F55" s="15"/>
      <c r="G55" s="15"/>
      <c r="H55" s="15"/>
      <c r="I55" s="15"/>
      <c r="J55" s="15"/>
      <c r="K55" s="15"/>
    </row>
    <row r="56" spans="1:11" ht="14.25" customHeight="1" x14ac:dyDescent="0.15">
      <c r="A56" s="18" t="s">
        <v>250</v>
      </c>
      <c r="B56" s="17">
        <v>3699</v>
      </c>
      <c r="C56" s="16">
        <v>67900</v>
      </c>
      <c r="D56" s="16">
        <v>312</v>
      </c>
      <c r="E56" s="16">
        <v>4000</v>
      </c>
      <c r="F56" s="16">
        <v>1321</v>
      </c>
      <c r="G56" s="16">
        <v>20460</v>
      </c>
      <c r="H56" s="16">
        <v>859</v>
      </c>
      <c r="I56" s="16">
        <v>20250</v>
      </c>
      <c r="J56" s="16">
        <v>9581</v>
      </c>
      <c r="K56" s="16">
        <v>212922</v>
      </c>
    </row>
    <row r="57" spans="1:11" ht="14.25" customHeight="1" x14ac:dyDescent="0.15">
      <c r="A57" s="21" t="s">
        <v>3</v>
      </c>
      <c r="B57" s="17">
        <v>24509</v>
      </c>
      <c r="C57" s="16">
        <v>156561</v>
      </c>
      <c r="D57" s="16">
        <v>871</v>
      </c>
      <c r="E57" s="16">
        <v>60000</v>
      </c>
      <c r="F57" s="16">
        <v>1043</v>
      </c>
      <c r="G57" s="16">
        <v>7870</v>
      </c>
      <c r="H57" s="16">
        <v>1622</v>
      </c>
      <c r="I57" s="16">
        <v>28374</v>
      </c>
      <c r="J57" s="16">
        <v>15918</v>
      </c>
      <c r="K57" s="16">
        <v>689522</v>
      </c>
    </row>
    <row r="58" spans="1:11" ht="14.25" customHeight="1" x14ac:dyDescent="0.15">
      <c r="A58" s="22" t="s">
        <v>4</v>
      </c>
      <c r="B58" s="69">
        <v>10841</v>
      </c>
      <c r="C58" s="70">
        <v>183760</v>
      </c>
      <c r="D58" s="16">
        <v>234</v>
      </c>
      <c r="E58" s="16">
        <v>3500</v>
      </c>
      <c r="F58" s="16">
        <v>1751</v>
      </c>
      <c r="G58" s="16">
        <v>25850</v>
      </c>
      <c r="H58" s="16">
        <v>4371</v>
      </c>
      <c r="I58" s="16">
        <v>12444</v>
      </c>
      <c r="J58" s="16">
        <v>11368</v>
      </c>
      <c r="K58" s="16">
        <v>359657</v>
      </c>
    </row>
    <row r="59" spans="1:11" ht="14.25" customHeight="1" x14ac:dyDescent="0.15">
      <c r="A59" s="22" t="s">
        <v>5</v>
      </c>
      <c r="B59" s="17">
        <v>16324</v>
      </c>
      <c r="C59" s="16">
        <v>316263</v>
      </c>
      <c r="D59" s="16">
        <v>0</v>
      </c>
      <c r="E59" s="16">
        <v>0</v>
      </c>
      <c r="F59" s="16">
        <v>2573</v>
      </c>
      <c r="G59" s="16">
        <v>43014</v>
      </c>
      <c r="H59" s="16">
        <v>4146</v>
      </c>
      <c r="I59" s="16">
        <v>102111</v>
      </c>
      <c r="J59" s="16">
        <v>23360</v>
      </c>
      <c r="K59" s="16">
        <v>433981</v>
      </c>
    </row>
    <row r="60" spans="1:11" ht="14.25" customHeight="1" x14ac:dyDescent="0.15">
      <c r="A60" s="22" t="s">
        <v>251</v>
      </c>
      <c r="B60" s="17">
        <v>11929</v>
      </c>
      <c r="C60" s="16">
        <v>196396</v>
      </c>
      <c r="D60" s="16">
        <v>0</v>
      </c>
      <c r="E60" s="16">
        <v>0</v>
      </c>
      <c r="F60" s="16">
        <v>371</v>
      </c>
      <c r="G60" s="16">
        <v>6600</v>
      </c>
      <c r="H60" s="16">
        <v>4985</v>
      </c>
      <c r="I60" s="16">
        <v>143888</v>
      </c>
      <c r="J60" s="16">
        <v>27840</v>
      </c>
      <c r="K60" s="16">
        <v>1030892</v>
      </c>
    </row>
    <row r="61" spans="1:11" ht="14.25" customHeight="1" x14ac:dyDescent="0.15">
      <c r="A61" s="22" t="s">
        <v>6</v>
      </c>
      <c r="B61" s="17">
        <v>20959</v>
      </c>
      <c r="C61" s="16">
        <v>281852</v>
      </c>
      <c r="D61" s="16">
        <v>6603</v>
      </c>
      <c r="E61" s="16">
        <v>211670</v>
      </c>
      <c r="F61" s="16">
        <v>480</v>
      </c>
      <c r="G61" s="16">
        <v>4000</v>
      </c>
      <c r="H61" s="16">
        <v>2614</v>
      </c>
      <c r="I61" s="16">
        <v>32410</v>
      </c>
      <c r="J61" s="16">
        <v>19845</v>
      </c>
      <c r="K61" s="16">
        <v>336718</v>
      </c>
    </row>
    <row r="62" spans="1:11" ht="14.25" customHeight="1" x14ac:dyDescent="0.15">
      <c r="A62" s="22" t="s">
        <v>7</v>
      </c>
      <c r="B62" s="17">
        <v>7385</v>
      </c>
      <c r="C62" s="16">
        <v>189298</v>
      </c>
      <c r="D62" s="16">
        <v>0</v>
      </c>
      <c r="E62" s="16">
        <v>0</v>
      </c>
      <c r="F62" s="16">
        <v>1400</v>
      </c>
      <c r="G62" s="16">
        <v>20400</v>
      </c>
      <c r="H62" s="16">
        <v>5050</v>
      </c>
      <c r="I62" s="16">
        <v>172885</v>
      </c>
      <c r="J62" s="16">
        <v>1315</v>
      </c>
      <c r="K62" s="16">
        <v>23437</v>
      </c>
    </row>
    <row r="63" spans="1:11" ht="14.25" customHeight="1" x14ac:dyDescent="0.15">
      <c r="A63" s="22" t="s">
        <v>8</v>
      </c>
      <c r="B63" s="17">
        <v>12258</v>
      </c>
      <c r="C63" s="16">
        <v>224036</v>
      </c>
      <c r="D63" s="16">
        <v>45</v>
      </c>
      <c r="E63" s="16">
        <v>430</v>
      </c>
      <c r="F63" s="16">
        <v>1358</v>
      </c>
      <c r="G63" s="16">
        <v>19000</v>
      </c>
      <c r="H63" s="16">
        <v>4912</v>
      </c>
      <c r="I63" s="16">
        <v>167978</v>
      </c>
      <c r="J63" s="16">
        <v>4783</v>
      </c>
      <c r="K63" s="16">
        <v>195481</v>
      </c>
    </row>
    <row r="64" spans="1:11" ht="14.25" customHeight="1" x14ac:dyDescent="0.15">
      <c r="A64" s="22" t="s">
        <v>9</v>
      </c>
      <c r="B64" s="17">
        <v>11578</v>
      </c>
      <c r="C64" s="16">
        <v>121495</v>
      </c>
      <c r="D64" s="16">
        <v>0</v>
      </c>
      <c r="E64" s="16">
        <v>0</v>
      </c>
      <c r="F64" s="16">
        <v>30756</v>
      </c>
      <c r="G64" s="16">
        <v>460942</v>
      </c>
      <c r="H64" s="16">
        <v>1636</v>
      </c>
      <c r="I64" s="16">
        <v>27787</v>
      </c>
      <c r="J64" s="16">
        <v>2877</v>
      </c>
      <c r="K64" s="16">
        <v>97605</v>
      </c>
    </row>
    <row r="65" spans="1:11" ht="14.25" customHeight="1" x14ac:dyDescent="0.15">
      <c r="A65" s="22" t="s">
        <v>10</v>
      </c>
      <c r="B65" s="17">
        <v>14853</v>
      </c>
      <c r="C65" s="16">
        <v>329880</v>
      </c>
      <c r="D65" s="16">
        <v>707</v>
      </c>
      <c r="E65" s="16">
        <v>25500</v>
      </c>
      <c r="F65" s="16">
        <v>792</v>
      </c>
      <c r="G65" s="16">
        <v>13300</v>
      </c>
      <c r="H65" s="16">
        <v>1003</v>
      </c>
      <c r="I65" s="16">
        <v>31835</v>
      </c>
      <c r="J65" s="16">
        <v>13332</v>
      </c>
      <c r="K65" s="16">
        <v>382900</v>
      </c>
    </row>
    <row r="66" spans="1:11" ht="14.25" customHeight="1" x14ac:dyDescent="0.15">
      <c r="A66" s="22" t="s">
        <v>11</v>
      </c>
      <c r="B66" s="17">
        <v>64599</v>
      </c>
      <c r="C66" s="16">
        <v>887220</v>
      </c>
      <c r="D66" s="16">
        <v>0</v>
      </c>
      <c r="E66" s="16">
        <v>0</v>
      </c>
      <c r="F66" s="16">
        <v>447</v>
      </c>
      <c r="G66" s="16">
        <v>6506</v>
      </c>
      <c r="H66" s="16">
        <v>788</v>
      </c>
      <c r="I66" s="16">
        <v>29916</v>
      </c>
      <c r="J66" s="16">
        <v>10067</v>
      </c>
      <c r="K66" s="16">
        <v>231620</v>
      </c>
    </row>
    <row r="67" spans="1:11" ht="14.25" customHeight="1" x14ac:dyDescent="0.15">
      <c r="A67" s="22" t="s">
        <v>12</v>
      </c>
      <c r="B67" s="17">
        <v>18051</v>
      </c>
      <c r="C67" s="16">
        <v>256733</v>
      </c>
      <c r="D67" s="16">
        <v>6005</v>
      </c>
      <c r="E67" s="16">
        <v>240586</v>
      </c>
      <c r="F67" s="16">
        <v>1153</v>
      </c>
      <c r="G67" s="16">
        <v>17500</v>
      </c>
      <c r="H67" s="16">
        <v>2378</v>
      </c>
      <c r="I67" s="16">
        <v>42051</v>
      </c>
      <c r="J67" s="16">
        <v>1231</v>
      </c>
      <c r="K67" s="16">
        <v>28284</v>
      </c>
    </row>
    <row r="68" spans="1:11" s="9" customFormat="1" ht="3.75" customHeight="1" x14ac:dyDescent="0.15">
      <c r="A68" s="55"/>
      <c r="B68" s="62"/>
      <c r="C68" s="63"/>
      <c r="D68" s="63"/>
      <c r="E68" s="63"/>
      <c r="F68" s="63"/>
      <c r="G68" s="63"/>
      <c r="H68" s="63"/>
      <c r="I68" s="63"/>
      <c r="J68" s="63"/>
      <c r="K68" s="63"/>
    </row>
    <row r="69" spans="1:11" x14ac:dyDescent="0.15">
      <c r="I69" s="9"/>
    </row>
  </sheetData>
  <mergeCells count="18">
    <mergeCell ref="D48:E48"/>
    <mergeCell ref="B26:C26"/>
    <mergeCell ref="D4:E4"/>
    <mergeCell ref="A48:A49"/>
    <mergeCell ref="A4:A5"/>
    <mergeCell ref="A26:A27"/>
    <mergeCell ref="B48:C48"/>
    <mergeCell ref="B4:C4"/>
    <mergeCell ref="D26:E26"/>
    <mergeCell ref="F48:G48"/>
    <mergeCell ref="J48:K48"/>
    <mergeCell ref="H48:I48"/>
    <mergeCell ref="F4:G4"/>
    <mergeCell ref="F26:G26"/>
    <mergeCell ref="J4:K4"/>
    <mergeCell ref="H4:I4"/>
    <mergeCell ref="H26:I26"/>
    <mergeCell ref="J26:K26"/>
  </mergeCells>
  <phoneticPr fontId="2"/>
  <printOptions gridLinesSet="0"/>
  <pageMargins left="0.59055118110236227" right="0.59055118110236227" top="0.59055118110236227" bottom="0.59055118110236227"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A1:Q77"/>
  <sheetViews>
    <sheetView zoomScaleNormal="100" zoomScaleSheetLayoutView="75" workbookViewId="0">
      <selection activeCell="O1" sqref="O1"/>
    </sheetView>
  </sheetViews>
  <sheetFormatPr defaultColWidth="9.140625" defaultRowHeight="11.25" x14ac:dyDescent="0.15"/>
  <cols>
    <col min="1" max="1" width="12.28515625" style="6" customWidth="1"/>
    <col min="2" max="9" width="12.140625" style="6" customWidth="1"/>
    <col min="10" max="11" width="11.42578125" style="6" customWidth="1"/>
    <col min="12" max="12" width="9.42578125" style="6" customWidth="1"/>
    <col min="13" max="13" width="10" style="6" customWidth="1"/>
    <col min="14" max="14" width="9.42578125" style="6" bestFit="1" customWidth="1"/>
    <col min="15" max="15" width="10" style="6" customWidth="1"/>
    <col min="16" max="17" width="12.7109375" style="6" customWidth="1"/>
    <col min="18" max="18" width="5.7109375" style="6" customWidth="1"/>
    <col min="19" max="16384" width="9.140625" style="6"/>
  </cols>
  <sheetData>
    <row r="1" spans="1:17" s="5" customFormat="1" ht="17.25" x14ac:dyDescent="0.2"/>
    <row r="2" spans="1:17" s="8" customFormat="1" ht="14.25" x14ac:dyDescent="0.15">
      <c r="A2" s="49" t="s">
        <v>128</v>
      </c>
      <c r="B2" s="49"/>
      <c r="C2" s="49"/>
      <c r="D2" s="49"/>
      <c r="E2" s="49"/>
      <c r="F2" s="49"/>
      <c r="G2" s="49"/>
      <c r="H2" s="49"/>
      <c r="I2" s="49"/>
      <c r="J2" s="49"/>
      <c r="K2" s="49"/>
      <c r="L2" s="49"/>
      <c r="M2" s="49"/>
      <c r="N2" s="49"/>
      <c r="O2" s="49"/>
      <c r="P2" s="49"/>
      <c r="Q2" s="49"/>
    </row>
    <row r="3" spans="1:17" x14ac:dyDescent="0.15">
      <c r="I3" s="10" t="s">
        <v>222</v>
      </c>
    </row>
    <row r="4" spans="1:17" ht="22.5" customHeight="1" x14ac:dyDescent="0.15">
      <c r="A4" s="115" t="s">
        <v>162</v>
      </c>
      <c r="B4" s="103" t="s">
        <v>84</v>
      </c>
      <c r="C4" s="105"/>
      <c r="D4" s="103" t="s">
        <v>63</v>
      </c>
      <c r="E4" s="104"/>
      <c r="F4" s="103" t="s">
        <v>81</v>
      </c>
      <c r="G4" s="104"/>
      <c r="H4" s="103" t="s">
        <v>80</v>
      </c>
      <c r="I4" s="105"/>
    </row>
    <row r="5" spans="1:17" ht="15" customHeight="1" x14ac:dyDescent="0.15">
      <c r="A5" s="121"/>
      <c r="B5" s="54" t="s">
        <v>1</v>
      </c>
      <c r="C5" s="54" t="s">
        <v>2</v>
      </c>
      <c r="D5" s="54" t="s">
        <v>1</v>
      </c>
      <c r="E5" s="54" t="s">
        <v>2</v>
      </c>
      <c r="F5" s="54" t="s">
        <v>1</v>
      </c>
      <c r="G5" s="54" t="s">
        <v>2</v>
      </c>
      <c r="H5" s="54" t="s">
        <v>1</v>
      </c>
      <c r="I5" s="54" t="s">
        <v>2</v>
      </c>
    </row>
    <row r="6" spans="1:17" ht="15.75" customHeight="1" x14ac:dyDescent="0.15">
      <c r="A6" s="14" t="s">
        <v>248</v>
      </c>
      <c r="B6" s="15">
        <v>240251</v>
      </c>
      <c r="C6" s="15">
        <v>5962714</v>
      </c>
      <c r="D6" s="15">
        <v>175975</v>
      </c>
      <c r="E6" s="15">
        <v>3571991</v>
      </c>
      <c r="F6" s="15">
        <v>73812</v>
      </c>
      <c r="G6" s="15">
        <v>2163803</v>
      </c>
      <c r="H6" s="15">
        <v>151652</v>
      </c>
      <c r="I6" s="15">
        <v>2558976</v>
      </c>
    </row>
    <row r="7" spans="1:17" ht="12" customHeight="1" x14ac:dyDescent="0.15">
      <c r="A7" s="14" t="s">
        <v>242</v>
      </c>
      <c r="B7" s="15">
        <v>173665</v>
      </c>
      <c r="C7" s="15">
        <v>4411781</v>
      </c>
      <c r="D7" s="15">
        <v>141731</v>
      </c>
      <c r="E7" s="15">
        <v>2112912</v>
      </c>
      <c r="F7" s="15">
        <v>74404</v>
      </c>
      <c r="G7" s="15">
        <v>3978539</v>
      </c>
      <c r="H7" s="15">
        <v>124703</v>
      </c>
      <c r="I7" s="15">
        <v>2070151</v>
      </c>
    </row>
    <row r="8" spans="1:17" ht="12" customHeight="1" x14ac:dyDescent="0.15">
      <c r="A8" s="18" t="s">
        <v>228</v>
      </c>
      <c r="B8" s="15">
        <v>254048</v>
      </c>
      <c r="C8" s="15">
        <v>7439810</v>
      </c>
      <c r="D8" s="15">
        <v>101497</v>
      </c>
      <c r="E8" s="15">
        <v>1811520</v>
      </c>
      <c r="F8" s="15">
        <v>79062</v>
      </c>
      <c r="G8" s="15">
        <v>2964167</v>
      </c>
      <c r="H8" s="15">
        <v>121937</v>
      </c>
      <c r="I8" s="15">
        <v>2542784</v>
      </c>
    </row>
    <row r="9" spans="1:17" ht="12" customHeight="1" x14ac:dyDescent="0.15">
      <c r="A9" s="18" t="s">
        <v>243</v>
      </c>
      <c r="B9" s="15">
        <v>218463</v>
      </c>
      <c r="C9" s="15">
        <v>6881175</v>
      </c>
      <c r="D9" s="15">
        <v>77640</v>
      </c>
      <c r="E9" s="15">
        <v>1922874</v>
      </c>
      <c r="F9" s="15">
        <v>100561</v>
      </c>
      <c r="G9" s="15">
        <v>3738724</v>
      </c>
      <c r="H9" s="15">
        <v>75683</v>
      </c>
      <c r="I9" s="15">
        <v>1987484</v>
      </c>
    </row>
    <row r="10" spans="1:17" ht="12" customHeight="1" x14ac:dyDescent="0.15">
      <c r="A10" s="18" t="s">
        <v>249</v>
      </c>
      <c r="B10" s="15">
        <v>139862</v>
      </c>
      <c r="C10" s="15">
        <v>4020049</v>
      </c>
      <c r="D10" s="15">
        <v>63454</v>
      </c>
      <c r="E10" s="15">
        <v>1111360</v>
      </c>
      <c r="F10" s="15">
        <v>27307</v>
      </c>
      <c r="G10" s="15">
        <v>898913</v>
      </c>
      <c r="H10" s="15">
        <v>120572</v>
      </c>
      <c r="I10" s="15">
        <v>2118474</v>
      </c>
      <c r="J10" s="20"/>
      <c r="K10" s="20"/>
      <c r="L10" s="20"/>
      <c r="M10" s="20"/>
    </row>
    <row r="11" spans="1:17" ht="7.5" customHeight="1" x14ac:dyDescent="0.15">
      <c r="A11" s="19"/>
      <c r="B11" s="15"/>
      <c r="C11" s="15"/>
      <c r="D11" s="15"/>
      <c r="E11" s="15"/>
      <c r="F11" s="15"/>
      <c r="G11" s="15"/>
      <c r="H11" s="15"/>
      <c r="I11" s="15"/>
      <c r="J11" s="20"/>
      <c r="K11" s="20"/>
      <c r="L11" s="20"/>
      <c r="M11" s="20"/>
    </row>
    <row r="12" spans="1:17" ht="12" customHeight="1" x14ac:dyDescent="0.15">
      <c r="A12" s="18" t="s">
        <v>250</v>
      </c>
      <c r="B12" s="16">
        <v>3720</v>
      </c>
      <c r="C12" s="16">
        <v>95900</v>
      </c>
      <c r="D12" s="16">
        <v>6223</v>
      </c>
      <c r="E12" s="16">
        <v>158614</v>
      </c>
      <c r="F12" s="16">
        <v>3147</v>
      </c>
      <c r="G12" s="16">
        <v>118610</v>
      </c>
      <c r="H12" s="16">
        <v>6247</v>
      </c>
      <c r="I12" s="16">
        <v>181475</v>
      </c>
      <c r="J12" s="20"/>
      <c r="K12" s="20"/>
      <c r="L12" s="20"/>
      <c r="M12" s="20"/>
    </row>
    <row r="13" spans="1:17" ht="12" customHeight="1" x14ac:dyDescent="0.15">
      <c r="A13" s="21" t="s">
        <v>3</v>
      </c>
      <c r="B13" s="17">
        <v>17323</v>
      </c>
      <c r="C13" s="16">
        <v>465770</v>
      </c>
      <c r="D13" s="16">
        <v>1483</v>
      </c>
      <c r="E13" s="16">
        <v>39115</v>
      </c>
      <c r="F13" s="16">
        <v>1348</v>
      </c>
      <c r="G13" s="16">
        <v>13049</v>
      </c>
      <c r="H13" s="16">
        <v>6661</v>
      </c>
      <c r="I13" s="16">
        <v>106600</v>
      </c>
      <c r="J13" s="20"/>
      <c r="K13" s="20"/>
      <c r="L13" s="20"/>
      <c r="M13" s="20"/>
    </row>
    <row r="14" spans="1:17" ht="12" customHeight="1" x14ac:dyDescent="0.15">
      <c r="A14" s="22" t="s">
        <v>4</v>
      </c>
      <c r="B14" s="17">
        <v>21459</v>
      </c>
      <c r="C14" s="16">
        <v>606072</v>
      </c>
      <c r="D14" s="16">
        <v>6840</v>
      </c>
      <c r="E14" s="16">
        <v>167517</v>
      </c>
      <c r="F14" s="16">
        <v>3002</v>
      </c>
      <c r="G14" s="16">
        <v>70325</v>
      </c>
      <c r="H14" s="16">
        <v>20060</v>
      </c>
      <c r="I14" s="16">
        <v>181088</v>
      </c>
      <c r="J14" s="20"/>
      <c r="K14" s="20"/>
      <c r="L14" s="20"/>
      <c r="M14" s="20"/>
    </row>
    <row r="15" spans="1:17" ht="12" customHeight="1" x14ac:dyDescent="0.15">
      <c r="A15" s="22" t="s">
        <v>5</v>
      </c>
      <c r="B15" s="17">
        <v>12068</v>
      </c>
      <c r="C15" s="16">
        <v>323301</v>
      </c>
      <c r="D15" s="16">
        <v>5428</v>
      </c>
      <c r="E15" s="16">
        <v>101142</v>
      </c>
      <c r="F15" s="16">
        <v>1885</v>
      </c>
      <c r="G15" s="16">
        <v>55150</v>
      </c>
      <c r="H15" s="16">
        <v>8892</v>
      </c>
      <c r="I15" s="16">
        <v>197477</v>
      </c>
      <c r="J15" s="20"/>
      <c r="K15" s="20"/>
      <c r="L15" s="20"/>
      <c r="M15" s="20"/>
    </row>
    <row r="16" spans="1:17" ht="12" customHeight="1" x14ac:dyDescent="0.15">
      <c r="A16" s="22" t="s">
        <v>251</v>
      </c>
      <c r="B16" s="17">
        <v>8877</v>
      </c>
      <c r="C16" s="16">
        <v>277702</v>
      </c>
      <c r="D16" s="16">
        <v>4076</v>
      </c>
      <c r="E16" s="16">
        <v>100671</v>
      </c>
      <c r="F16" s="16">
        <v>248</v>
      </c>
      <c r="G16" s="16">
        <v>1518</v>
      </c>
      <c r="H16" s="16">
        <v>15309</v>
      </c>
      <c r="I16" s="16">
        <v>318679</v>
      </c>
      <c r="J16" s="20"/>
      <c r="K16" s="20"/>
      <c r="L16" s="20"/>
      <c r="M16" s="20"/>
    </row>
    <row r="17" spans="1:15" ht="12" customHeight="1" x14ac:dyDescent="0.15">
      <c r="A17" s="22" t="s">
        <v>6</v>
      </c>
      <c r="B17" s="17">
        <v>1648</v>
      </c>
      <c r="C17" s="16">
        <v>21261</v>
      </c>
      <c r="D17" s="16">
        <v>3174</v>
      </c>
      <c r="E17" s="16">
        <v>73715</v>
      </c>
      <c r="F17" s="16">
        <v>746</v>
      </c>
      <c r="G17" s="16">
        <v>9642</v>
      </c>
      <c r="H17" s="16">
        <v>15064</v>
      </c>
      <c r="I17" s="16">
        <v>262263</v>
      </c>
      <c r="J17" s="20"/>
      <c r="K17" s="20"/>
      <c r="L17" s="20"/>
      <c r="M17" s="20"/>
    </row>
    <row r="18" spans="1:15" ht="12" customHeight="1" x14ac:dyDescent="0.15">
      <c r="A18" s="22" t="s">
        <v>7</v>
      </c>
      <c r="B18" s="17">
        <v>7994</v>
      </c>
      <c r="C18" s="16">
        <v>216286</v>
      </c>
      <c r="D18" s="16">
        <v>5654</v>
      </c>
      <c r="E18" s="16">
        <v>227097</v>
      </c>
      <c r="F18" s="16">
        <v>6449</v>
      </c>
      <c r="G18" s="16">
        <v>42970</v>
      </c>
      <c r="H18" s="16">
        <v>7565</v>
      </c>
      <c r="I18" s="16">
        <v>108110</v>
      </c>
      <c r="J18" s="20"/>
      <c r="K18" s="20"/>
      <c r="L18" s="20"/>
      <c r="M18" s="20"/>
    </row>
    <row r="19" spans="1:15" ht="12" customHeight="1" x14ac:dyDescent="0.15">
      <c r="A19" s="22" t="s">
        <v>8</v>
      </c>
      <c r="B19" s="17">
        <v>14338</v>
      </c>
      <c r="C19" s="16">
        <v>443283</v>
      </c>
      <c r="D19" s="16">
        <v>2581</v>
      </c>
      <c r="E19" s="16">
        <v>38390</v>
      </c>
      <c r="F19" s="16">
        <v>771</v>
      </c>
      <c r="G19" s="16">
        <v>23102</v>
      </c>
      <c r="H19" s="16">
        <v>8210</v>
      </c>
      <c r="I19" s="16">
        <v>111141</v>
      </c>
      <c r="J19" s="20"/>
      <c r="K19" s="20"/>
      <c r="L19" s="20"/>
      <c r="M19" s="20"/>
    </row>
    <row r="20" spans="1:15" ht="12" customHeight="1" x14ac:dyDescent="0.15">
      <c r="A20" s="22" t="s">
        <v>9</v>
      </c>
      <c r="B20" s="17">
        <v>11122</v>
      </c>
      <c r="C20" s="16">
        <v>341236</v>
      </c>
      <c r="D20" s="16">
        <v>1947</v>
      </c>
      <c r="E20" s="16">
        <v>43350</v>
      </c>
      <c r="F20" s="16">
        <v>1932</v>
      </c>
      <c r="G20" s="16">
        <v>33583</v>
      </c>
      <c r="H20" s="16">
        <v>9812</v>
      </c>
      <c r="I20" s="16">
        <v>213751</v>
      </c>
      <c r="J20" s="20"/>
      <c r="K20" s="20"/>
      <c r="L20" s="20"/>
      <c r="M20" s="20"/>
    </row>
    <row r="21" spans="1:15" ht="12" customHeight="1" x14ac:dyDescent="0.15">
      <c r="A21" s="22" t="s">
        <v>10</v>
      </c>
      <c r="B21" s="17">
        <v>23253</v>
      </c>
      <c r="C21" s="16">
        <v>650791</v>
      </c>
      <c r="D21" s="16">
        <v>21902</v>
      </c>
      <c r="E21" s="16">
        <v>81938</v>
      </c>
      <c r="F21" s="16">
        <v>5766</v>
      </c>
      <c r="G21" s="16">
        <v>470961</v>
      </c>
      <c r="H21" s="16">
        <v>8639</v>
      </c>
      <c r="I21" s="20">
        <v>159697</v>
      </c>
      <c r="J21" s="20"/>
      <c r="K21" s="20"/>
      <c r="L21" s="20"/>
      <c r="M21" s="20"/>
    </row>
    <row r="22" spans="1:15" ht="12" customHeight="1" x14ac:dyDescent="0.15">
      <c r="A22" s="22" t="s">
        <v>11</v>
      </c>
      <c r="B22" s="17">
        <v>7986</v>
      </c>
      <c r="C22" s="16">
        <v>231763</v>
      </c>
      <c r="D22" s="16">
        <v>1803</v>
      </c>
      <c r="E22" s="16">
        <v>27101</v>
      </c>
      <c r="F22" s="16">
        <v>93</v>
      </c>
      <c r="G22" s="16">
        <v>3500</v>
      </c>
      <c r="H22" s="16">
        <v>4346</v>
      </c>
      <c r="I22" s="16">
        <v>73815</v>
      </c>
      <c r="J22" s="20"/>
      <c r="K22" s="20"/>
      <c r="L22" s="20"/>
      <c r="M22" s="20"/>
    </row>
    <row r="23" spans="1:15" ht="12" customHeight="1" x14ac:dyDescent="0.15">
      <c r="A23" s="22" t="s">
        <v>12</v>
      </c>
      <c r="B23" s="17">
        <v>10074</v>
      </c>
      <c r="C23" s="16">
        <v>346684</v>
      </c>
      <c r="D23" s="16">
        <v>2343</v>
      </c>
      <c r="E23" s="16">
        <v>52710</v>
      </c>
      <c r="F23" s="16">
        <v>1920</v>
      </c>
      <c r="G23" s="16">
        <v>56503</v>
      </c>
      <c r="H23" s="16">
        <v>9767</v>
      </c>
      <c r="I23" s="16">
        <v>204378</v>
      </c>
      <c r="J23" s="20"/>
      <c r="K23" s="20"/>
      <c r="L23" s="20"/>
      <c r="M23" s="20"/>
    </row>
    <row r="24" spans="1:15" s="9" customFormat="1" ht="3.75" customHeight="1" x14ac:dyDescent="0.15">
      <c r="A24" s="55"/>
      <c r="B24" s="56"/>
      <c r="C24" s="24"/>
      <c r="D24" s="24"/>
      <c r="E24" s="24"/>
      <c r="F24" s="24"/>
      <c r="G24" s="24"/>
      <c r="H24" s="24"/>
      <c r="I24" s="24"/>
    </row>
    <row r="25" spans="1:15" x14ac:dyDescent="0.15">
      <c r="A25" s="30" t="s">
        <v>159</v>
      </c>
      <c r="B25" s="30"/>
    </row>
    <row r="29" spans="1:15" s="5" customFormat="1" ht="17.25" x14ac:dyDescent="0.2">
      <c r="A29" s="4" t="s">
        <v>168</v>
      </c>
    </row>
    <row r="30" spans="1:15" x14ac:dyDescent="0.15">
      <c r="A30" s="57"/>
      <c r="B30" s="57"/>
      <c r="C30" s="57"/>
      <c r="D30" s="57"/>
      <c r="E30" s="34"/>
      <c r="F30" s="34"/>
      <c r="G30" s="34"/>
      <c r="H30" s="34"/>
      <c r="I30" s="58" t="s">
        <v>223</v>
      </c>
      <c r="L30" s="30"/>
      <c r="M30" s="9"/>
      <c r="N30" s="30"/>
      <c r="O30" s="30"/>
    </row>
    <row r="31" spans="1:15" ht="15" customHeight="1" x14ac:dyDescent="0.15">
      <c r="A31" s="122" t="s">
        <v>162</v>
      </c>
      <c r="B31" s="103" t="s">
        <v>105</v>
      </c>
      <c r="C31" s="105"/>
      <c r="D31" s="105"/>
      <c r="E31" s="104"/>
      <c r="F31" s="103" t="s">
        <v>86</v>
      </c>
      <c r="G31" s="105"/>
      <c r="H31" s="105"/>
      <c r="I31" s="105"/>
    </row>
    <row r="32" spans="1:15" ht="15" customHeight="1" x14ac:dyDescent="0.15">
      <c r="A32" s="123"/>
      <c r="B32" s="103" t="s">
        <v>169</v>
      </c>
      <c r="C32" s="104"/>
      <c r="D32" s="103" t="s">
        <v>170</v>
      </c>
      <c r="E32" s="105"/>
      <c r="F32" s="103" t="s">
        <v>169</v>
      </c>
      <c r="G32" s="104"/>
      <c r="H32" s="103" t="s">
        <v>170</v>
      </c>
      <c r="I32" s="105"/>
    </row>
    <row r="33" spans="1:9" ht="15" customHeight="1" x14ac:dyDescent="0.15">
      <c r="A33" s="124"/>
      <c r="B33" s="54" t="s">
        <v>171</v>
      </c>
      <c r="C33" s="54" t="s">
        <v>98</v>
      </c>
      <c r="D33" s="54" t="s">
        <v>104</v>
      </c>
      <c r="E33" s="54" t="s">
        <v>98</v>
      </c>
      <c r="F33" s="54" t="s">
        <v>172</v>
      </c>
      <c r="G33" s="54" t="s">
        <v>98</v>
      </c>
      <c r="H33" s="54" t="s">
        <v>104</v>
      </c>
      <c r="I33" s="54" t="s">
        <v>98</v>
      </c>
    </row>
    <row r="34" spans="1:9" ht="15.75" customHeight="1" x14ac:dyDescent="0.15">
      <c r="A34" s="14" t="s">
        <v>248</v>
      </c>
      <c r="B34" s="17">
        <v>34903</v>
      </c>
      <c r="C34" s="16">
        <v>2937546</v>
      </c>
      <c r="D34" s="16">
        <v>949</v>
      </c>
      <c r="E34" s="16">
        <v>48500</v>
      </c>
      <c r="F34" s="16">
        <v>33999</v>
      </c>
      <c r="G34" s="16">
        <v>2845795</v>
      </c>
      <c r="H34" s="16">
        <v>919</v>
      </c>
      <c r="I34" s="16">
        <v>46497</v>
      </c>
    </row>
    <row r="35" spans="1:9" ht="12" customHeight="1" x14ac:dyDescent="0.15">
      <c r="A35" s="14" t="s">
        <v>242</v>
      </c>
      <c r="B35" s="17">
        <v>31245</v>
      </c>
      <c r="C35" s="16">
        <v>2660268</v>
      </c>
      <c r="D35" s="16">
        <v>653</v>
      </c>
      <c r="E35" s="16">
        <v>38684</v>
      </c>
      <c r="F35" s="16">
        <v>30298</v>
      </c>
      <c r="G35" s="16">
        <v>2562434</v>
      </c>
      <c r="H35" s="16">
        <v>622</v>
      </c>
      <c r="I35" s="16">
        <v>37077</v>
      </c>
    </row>
    <row r="36" spans="1:9" ht="12" customHeight="1" x14ac:dyDescent="0.15">
      <c r="A36" s="18" t="s">
        <v>228</v>
      </c>
      <c r="B36" s="17">
        <v>32110</v>
      </c>
      <c r="C36" s="16">
        <v>2744824</v>
      </c>
      <c r="D36" s="16">
        <v>712</v>
      </c>
      <c r="E36" s="16">
        <v>43050</v>
      </c>
      <c r="F36" s="16">
        <v>31140</v>
      </c>
      <c r="G36" s="16">
        <v>2645732</v>
      </c>
      <c r="H36" s="16">
        <v>687</v>
      </c>
      <c r="I36" s="16">
        <v>41802</v>
      </c>
    </row>
    <row r="37" spans="1:9" ht="12" customHeight="1" x14ac:dyDescent="0.15">
      <c r="A37" s="18" t="s">
        <v>243</v>
      </c>
      <c r="B37" s="17">
        <v>30884</v>
      </c>
      <c r="C37" s="16">
        <v>2563388</v>
      </c>
      <c r="D37" s="16">
        <v>788</v>
      </c>
      <c r="E37" s="16">
        <v>39155</v>
      </c>
      <c r="F37" s="16">
        <v>29948</v>
      </c>
      <c r="G37" s="16">
        <v>2468423</v>
      </c>
      <c r="H37" s="16">
        <v>744</v>
      </c>
      <c r="I37" s="16">
        <v>37097</v>
      </c>
    </row>
    <row r="38" spans="1:9" ht="12" customHeight="1" x14ac:dyDescent="0.15">
      <c r="A38" s="18" t="s">
        <v>249</v>
      </c>
      <c r="B38" s="17">
        <v>30284</v>
      </c>
      <c r="C38" s="16">
        <v>2553218</v>
      </c>
      <c r="D38" s="16">
        <v>605</v>
      </c>
      <c r="E38" s="16">
        <v>29916</v>
      </c>
      <c r="F38" s="16">
        <v>29374</v>
      </c>
      <c r="G38" s="16">
        <v>2459656</v>
      </c>
      <c r="H38" s="16">
        <v>566</v>
      </c>
      <c r="I38" s="16">
        <v>27866</v>
      </c>
    </row>
    <row r="39" spans="1:9" ht="7.5" customHeight="1" x14ac:dyDescent="0.15">
      <c r="A39" s="19"/>
      <c r="B39" s="17"/>
      <c r="C39" s="16"/>
      <c r="D39" s="16"/>
      <c r="E39" s="16"/>
      <c r="F39" s="16"/>
      <c r="G39" s="16"/>
      <c r="H39" s="16"/>
      <c r="I39" s="16"/>
    </row>
    <row r="40" spans="1:9" ht="12" customHeight="1" x14ac:dyDescent="0.15">
      <c r="A40" s="18" t="s">
        <v>250</v>
      </c>
      <c r="B40" s="17">
        <v>2201</v>
      </c>
      <c r="C40" s="16">
        <v>183293</v>
      </c>
      <c r="D40" s="16">
        <v>38</v>
      </c>
      <c r="E40" s="16">
        <v>1746</v>
      </c>
      <c r="F40" s="16">
        <v>2161</v>
      </c>
      <c r="G40" s="16">
        <v>179488</v>
      </c>
      <c r="H40" s="16">
        <v>36</v>
      </c>
      <c r="I40" s="16">
        <v>1615</v>
      </c>
    </row>
    <row r="41" spans="1:9" ht="12" customHeight="1" x14ac:dyDescent="0.15">
      <c r="A41" s="21" t="s">
        <v>3</v>
      </c>
      <c r="B41" s="17">
        <v>2483</v>
      </c>
      <c r="C41" s="16">
        <v>213887</v>
      </c>
      <c r="D41" s="16">
        <v>70</v>
      </c>
      <c r="E41" s="16">
        <v>2612</v>
      </c>
      <c r="F41" s="16">
        <v>2416</v>
      </c>
      <c r="G41" s="16">
        <v>206884</v>
      </c>
      <c r="H41" s="16">
        <v>67</v>
      </c>
      <c r="I41" s="16">
        <v>2566</v>
      </c>
    </row>
    <row r="42" spans="1:9" ht="12" customHeight="1" x14ac:dyDescent="0.15">
      <c r="A42" s="22" t="s">
        <v>4</v>
      </c>
      <c r="B42" s="17">
        <v>2400</v>
      </c>
      <c r="C42" s="16">
        <v>207731</v>
      </c>
      <c r="D42" s="16">
        <v>36</v>
      </c>
      <c r="E42" s="16">
        <v>1257</v>
      </c>
      <c r="F42" s="16">
        <v>2343</v>
      </c>
      <c r="G42" s="16">
        <v>201525</v>
      </c>
      <c r="H42" s="16">
        <v>33</v>
      </c>
      <c r="I42" s="16">
        <v>1101</v>
      </c>
    </row>
    <row r="43" spans="1:9" ht="12" customHeight="1" x14ac:dyDescent="0.15">
      <c r="A43" s="22" t="s">
        <v>5</v>
      </c>
      <c r="B43" s="17">
        <v>2620</v>
      </c>
      <c r="C43" s="16">
        <v>221987</v>
      </c>
      <c r="D43" s="16">
        <v>44</v>
      </c>
      <c r="E43" s="16">
        <v>2077</v>
      </c>
      <c r="F43" s="16">
        <v>2572</v>
      </c>
      <c r="G43" s="16">
        <v>216397</v>
      </c>
      <c r="H43" s="16">
        <v>40</v>
      </c>
      <c r="I43" s="16">
        <v>1603</v>
      </c>
    </row>
    <row r="44" spans="1:9" ht="12" customHeight="1" x14ac:dyDescent="0.15">
      <c r="A44" s="22" t="s">
        <v>251</v>
      </c>
      <c r="B44" s="17">
        <v>2245</v>
      </c>
      <c r="C44" s="16">
        <v>188378</v>
      </c>
      <c r="D44" s="16">
        <v>49</v>
      </c>
      <c r="E44" s="16">
        <v>2007</v>
      </c>
      <c r="F44" s="16">
        <v>2177</v>
      </c>
      <c r="G44" s="16">
        <v>181112</v>
      </c>
      <c r="H44" s="16">
        <v>44</v>
      </c>
      <c r="I44" s="16">
        <v>1623</v>
      </c>
    </row>
    <row r="45" spans="1:9" ht="12" customHeight="1" x14ac:dyDescent="0.15">
      <c r="A45" s="22" t="s">
        <v>6</v>
      </c>
      <c r="B45" s="17">
        <v>2597</v>
      </c>
      <c r="C45" s="16">
        <v>222134</v>
      </c>
      <c r="D45" s="16">
        <v>67</v>
      </c>
      <c r="E45" s="16">
        <v>5530</v>
      </c>
      <c r="F45" s="16">
        <v>2536</v>
      </c>
      <c r="G45" s="16">
        <v>215559</v>
      </c>
      <c r="H45" s="16">
        <v>57</v>
      </c>
      <c r="I45" s="16">
        <v>5161</v>
      </c>
    </row>
    <row r="46" spans="1:9" ht="12" customHeight="1" x14ac:dyDescent="0.15">
      <c r="A46" s="22" t="s">
        <v>7</v>
      </c>
      <c r="B46" s="17">
        <v>2425</v>
      </c>
      <c r="C46" s="16">
        <v>198681</v>
      </c>
      <c r="D46" s="16">
        <v>45</v>
      </c>
      <c r="E46" s="16">
        <v>3361</v>
      </c>
      <c r="F46" s="16">
        <v>2370</v>
      </c>
      <c r="G46" s="16">
        <v>192371</v>
      </c>
      <c r="H46" s="16">
        <v>44</v>
      </c>
      <c r="I46" s="16">
        <v>3333</v>
      </c>
    </row>
    <row r="47" spans="1:9" ht="12" customHeight="1" x14ac:dyDescent="0.15">
      <c r="A47" s="22" t="s">
        <v>8</v>
      </c>
      <c r="B47" s="17">
        <v>2641</v>
      </c>
      <c r="C47" s="16">
        <v>226847</v>
      </c>
      <c r="D47" s="16">
        <v>57</v>
      </c>
      <c r="E47" s="16">
        <v>2147</v>
      </c>
      <c r="F47" s="16">
        <v>2544</v>
      </c>
      <c r="G47" s="16">
        <v>216163</v>
      </c>
      <c r="H47" s="16">
        <v>55</v>
      </c>
      <c r="I47" s="16">
        <v>2088</v>
      </c>
    </row>
    <row r="48" spans="1:9" ht="12" customHeight="1" x14ac:dyDescent="0.15">
      <c r="A48" s="22" t="s">
        <v>9</v>
      </c>
      <c r="B48" s="17">
        <v>2569</v>
      </c>
      <c r="C48" s="16">
        <v>220082</v>
      </c>
      <c r="D48" s="16">
        <v>59</v>
      </c>
      <c r="E48" s="16">
        <v>2889</v>
      </c>
      <c r="F48" s="16">
        <v>2507</v>
      </c>
      <c r="G48" s="16">
        <v>213224</v>
      </c>
      <c r="H48" s="16">
        <v>57</v>
      </c>
      <c r="I48" s="16">
        <v>2745</v>
      </c>
    </row>
    <row r="49" spans="1:9" ht="12" customHeight="1" x14ac:dyDescent="0.15">
      <c r="A49" s="22" t="s">
        <v>10</v>
      </c>
      <c r="B49" s="17">
        <v>2700</v>
      </c>
      <c r="C49" s="16">
        <v>222603</v>
      </c>
      <c r="D49" s="16">
        <v>42</v>
      </c>
      <c r="E49" s="16">
        <v>2128</v>
      </c>
      <c r="F49" s="16">
        <v>2586</v>
      </c>
      <c r="G49" s="16">
        <v>211313</v>
      </c>
      <c r="H49" s="16">
        <v>41</v>
      </c>
      <c r="I49" s="16">
        <v>2112</v>
      </c>
    </row>
    <row r="50" spans="1:9" ht="12" customHeight="1" x14ac:dyDescent="0.15">
      <c r="A50" s="22" t="s">
        <v>11</v>
      </c>
      <c r="B50" s="17">
        <v>2810</v>
      </c>
      <c r="C50" s="16">
        <v>230974</v>
      </c>
      <c r="D50" s="16">
        <v>50</v>
      </c>
      <c r="E50" s="16">
        <v>1936</v>
      </c>
      <c r="F50" s="16">
        <v>2676</v>
      </c>
      <c r="G50" s="16">
        <v>217868</v>
      </c>
      <c r="H50" s="16">
        <v>47</v>
      </c>
      <c r="I50" s="16">
        <v>1791</v>
      </c>
    </row>
    <row r="51" spans="1:9" ht="12" customHeight="1" x14ac:dyDescent="0.15">
      <c r="A51" s="22" t="s">
        <v>12</v>
      </c>
      <c r="B51" s="17">
        <v>2593</v>
      </c>
      <c r="C51" s="16">
        <v>216621</v>
      </c>
      <c r="D51" s="16">
        <v>48</v>
      </c>
      <c r="E51" s="16">
        <v>2226</v>
      </c>
      <c r="F51" s="16">
        <v>2486</v>
      </c>
      <c r="G51" s="16">
        <v>207752</v>
      </c>
      <c r="H51" s="16">
        <v>45</v>
      </c>
      <c r="I51" s="16">
        <v>2128</v>
      </c>
    </row>
    <row r="52" spans="1:9" ht="3.75" customHeight="1" x14ac:dyDescent="0.15">
      <c r="A52" s="23"/>
      <c r="B52" s="24"/>
      <c r="C52" s="24"/>
      <c r="D52" s="24"/>
      <c r="E52" s="24"/>
      <c r="F52" s="24"/>
      <c r="G52" s="24"/>
      <c r="H52" s="24"/>
      <c r="I52" s="24"/>
    </row>
    <row r="53" spans="1:9" x14ac:dyDescent="0.15">
      <c r="A53" s="30"/>
      <c r="B53" s="30"/>
      <c r="C53" s="30"/>
      <c r="D53" s="30"/>
      <c r="E53" s="30"/>
      <c r="F53" s="30"/>
      <c r="G53" s="30"/>
      <c r="H53" s="30"/>
      <c r="I53" s="30"/>
    </row>
    <row r="54" spans="1:9" ht="15" customHeight="1" x14ac:dyDescent="0.15">
      <c r="A54" s="115" t="s">
        <v>173</v>
      </c>
      <c r="B54" s="103" t="s">
        <v>87</v>
      </c>
      <c r="C54" s="105"/>
      <c r="D54" s="105"/>
      <c r="E54" s="105"/>
    </row>
    <row r="55" spans="1:9" ht="15" customHeight="1" x14ac:dyDescent="0.15">
      <c r="A55" s="123"/>
      <c r="B55" s="103" t="s">
        <v>174</v>
      </c>
      <c r="C55" s="104"/>
      <c r="D55" s="103" t="s">
        <v>175</v>
      </c>
      <c r="E55" s="105"/>
    </row>
    <row r="56" spans="1:9" ht="15" customHeight="1" x14ac:dyDescent="0.15">
      <c r="A56" s="125"/>
      <c r="B56" s="54" t="s">
        <v>176</v>
      </c>
      <c r="C56" s="54" t="s">
        <v>98</v>
      </c>
      <c r="D56" s="54" t="s">
        <v>104</v>
      </c>
      <c r="E56" s="54" t="s">
        <v>96</v>
      </c>
    </row>
    <row r="57" spans="1:9" ht="15.75" customHeight="1" x14ac:dyDescent="0.15">
      <c r="A57" s="14" t="s">
        <v>248</v>
      </c>
      <c r="B57" s="16">
        <v>904</v>
      </c>
      <c r="C57" s="16">
        <v>91751</v>
      </c>
      <c r="D57" s="16">
        <v>30</v>
      </c>
      <c r="E57" s="16">
        <v>2003</v>
      </c>
    </row>
    <row r="58" spans="1:9" ht="12" customHeight="1" x14ac:dyDescent="0.15">
      <c r="A58" s="14" t="s">
        <v>242</v>
      </c>
      <c r="B58" s="16">
        <v>947</v>
      </c>
      <c r="C58" s="16">
        <v>97834</v>
      </c>
      <c r="D58" s="16">
        <v>31</v>
      </c>
      <c r="E58" s="16">
        <v>1607</v>
      </c>
    </row>
    <row r="59" spans="1:9" ht="12" customHeight="1" x14ac:dyDescent="0.15">
      <c r="A59" s="18" t="s">
        <v>228</v>
      </c>
      <c r="B59" s="16">
        <v>970</v>
      </c>
      <c r="C59" s="16">
        <v>99092</v>
      </c>
      <c r="D59" s="16">
        <v>25</v>
      </c>
      <c r="E59" s="16">
        <v>1248</v>
      </c>
    </row>
    <row r="60" spans="1:9" ht="12" customHeight="1" x14ac:dyDescent="0.15">
      <c r="A60" s="18" t="s">
        <v>243</v>
      </c>
      <c r="B60" s="16">
        <v>936</v>
      </c>
      <c r="C60" s="16">
        <v>94965</v>
      </c>
      <c r="D60" s="16">
        <v>44</v>
      </c>
      <c r="E60" s="16">
        <v>2058</v>
      </c>
    </row>
    <row r="61" spans="1:9" ht="12" customHeight="1" x14ac:dyDescent="0.15">
      <c r="A61" s="18" t="s">
        <v>249</v>
      </c>
      <c r="B61" s="16">
        <v>910</v>
      </c>
      <c r="C61" s="16">
        <v>93562</v>
      </c>
      <c r="D61" s="16">
        <v>39</v>
      </c>
      <c r="E61" s="16">
        <v>2050</v>
      </c>
    </row>
    <row r="62" spans="1:9" ht="7.5" customHeight="1" x14ac:dyDescent="0.15">
      <c r="A62" s="19"/>
      <c r="B62" s="16"/>
      <c r="C62" s="16"/>
      <c r="D62" s="16"/>
      <c r="E62" s="16"/>
    </row>
    <row r="63" spans="1:9" ht="12" customHeight="1" x14ac:dyDescent="0.15">
      <c r="A63" s="18" t="s">
        <v>250</v>
      </c>
      <c r="B63" s="16">
        <v>40</v>
      </c>
      <c r="C63" s="16">
        <v>3805</v>
      </c>
      <c r="D63" s="16">
        <v>2</v>
      </c>
      <c r="E63" s="16">
        <v>131</v>
      </c>
      <c r="F63" s="20"/>
    </row>
    <row r="64" spans="1:9" ht="12" customHeight="1" x14ac:dyDescent="0.15">
      <c r="A64" s="21" t="s">
        <v>3</v>
      </c>
      <c r="B64" s="16">
        <v>67</v>
      </c>
      <c r="C64" s="16">
        <v>7003</v>
      </c>
      <c r="D64" s="16">
        <v>3</v>
      </c>
      <c r="E64" s="16">
        <v>46</v>
      </c>
      <c r="F64" s="20"/>
    </row>
    <row r="65" spans="1:8" ht="12" customHeight="1" x14ac:dyDescent="0.15">
      <c r="A65" s="22" t="s">
        <v>4</v>
      </c>
      <c r="B65" s="17">
        <v>57</v>
      </c>
      <c r="C65" s="16">
        <v>6206</v>
      </c>
      <c r="D65" s="16">
        <v>3</v>
      </c>
      <c r="E65" s="16">
        <v>156</v>
      </c>
      <c r="F65" s="20"/>
    </row>
    <row r="66" spans="1:8" ht="12" customHeight="1" x14ac:dyDescent="0.15">
      <c r="A66" s="22" t="s">
        <v>5</v>
      </c>
      <c r="B66" s="17">
        <v>48</v>
      </c>
      <c r="C66" s="16">
        <v>5590</v>
      </c>
      <c r="D66" s="16">
        <v>4</v>
      </c>
      <c r="E66" s="16">
        <v>474</v>
      </c>
      <c r="F66" s="20"/>
    </row>
    <row r="67" spans="1:8" ht="12" customHeight="1" x14ac:dyDescent="0.15">
      <c r="A67" s="22" t="s">
        <v>251</v>
      </c>
      <c r="B67" s="17">
        <v>68</v>
      </c>
      <c r="C67" s="16">
        <v>7266</v>
      </c>
      <c r="D67" s="16">
        <v>5</v>
      </c>
      <c r="E67" s="16">
        <v>384</v>
      </c>
      <c r="F67" s="20"/>
    </row>
    <row r="68" spans="1:8" ht="12" customHeight="1" x14ac:dyDescent="0.15">
      <c r="A68" s="22" t="s">
        <v>6</v>
      </c>
      <c r="B68" s="17">
        <v>61</v>
      </c>
      <c r="C68" s="16">
        <v>6575</v>
      </c>
      <c r="D68" s="16">
        <v>10</v>
      </c>
      <c r="E68" s="16">
        <v>369</v>
      </c>
      <c r="F68" s="20"/>
    </row>
    <row r="69" spans="1:8" ht="12" customHeight="1" x14ac:dyDescent="0.15">
      <c r="A69" s="22" t="s">
        <v>7</v>
      </c>
      <c r="B69" s="17">
        <v>55</v>
      </c>
      <c r="C69" s="16">
        <v>6310</v>
      </c>
      <c r="D69" s="16">
        <v>1</v>
      </c>
      <c r="E69" s="16">
        <v>28</v>
      </c>
      <c r="F69" s="20"/>
    </row>
    <row r="70" spans="1:8" ht="12" customHeight="1" x14ac:dyDescent="0.15">
      <c r="A70" s="22" t="s">
        <v>8</v>
      </c>
      <c r="B70" s="17">
        <v>97</v>
      </c>
      <c r="C70" s="16">
        <v>10684</v>
      </c>
      <c r="D70" s="16">
        <v>2</v>
      </c>
      <c r="E70" s="16">
        <v>59</v>
      </c>
      <c r="F70" s="20"/>
    </row>
    <row r="71" spans="1:8" ht="12" customHeight="1" x14ac:dyDescent="0.15">
      <c r="A71" s="22" t="s">
        <v>9</v>
      </c>
      <c r="B71" s="17">
        <v>62</v>
      </c>
      <c r="C71" s="16">
        <v>6858</v>
      </c>
      <c r="D71" s="16">
        <v>2</v>
      </c>
      <c r="E71" s="16">
        <v>144</v>
      </c>
      <c r="F71" s="20"/>
    </row>
    <row r="72" spans="1:8" ht="12" customHeight="1" x14ac:dyDescent="0.15">
      <c r="A72" s="22" t="s">
        <v>10</v>
      </c>
      <c r="B72" s="17">
        <v>114</v>
      </c>
      <c r="C72" s="16">
        <v>11290</v>
      </c>
      <c r="D72" s="16">
        <v>1</v>
      </c>
      <c r="E72" s="16">
        <v>16</v>
      </c>
      <c r="F72" s="20"/>
    </row>
    <row r="73" spans="1:8" ht="12" customHeight="1" x14ac:dyDescent="0.15">
      <c r="A73" s="22" t="s">
        <v>11</v>
      </c>
      <c r="B73" s="17">
        <v>134</v>
      </c>
      <c r="C73" s="16">
        <v>13106</v>
      </c>
      <c r="D73" s="16">
        <v>3</v>
      </c>
      <c r="E73" s="16">
        <v>145</v>
      </c>
      <c r="F73" s="20"/>
    </row>
    <row r="74" spans="1:8" ht="12" customHeight="1" x14ac:dyDescent="0.15">
      <c r="A74" s="22" t="s">
        <v>12</v>
      </c>
      <c r="B74" s="17">
        <v>107</v>
      </c>
      <c r="C74" s="16">
        <v>8869</v>
      </c>
      <c r="D74" s="16">
        <v>3</v>
      </c>
      <c r="E74" s="16">
        <v>98</v>
      </c>
      <c r="F74" s="20"/>
      <c r="H74" s="20"/>
    </row>
    <row r="75" spans="1:8" ht="3.75" customHeight="1" x14ac:dyDescent="0.15">
      <c r="A75" s="23"/>
      <c r="B75" s="24"/>
      <c r="C75" s="24"/>
      <c r="D75" s="24"/>
      <c r="E75" s="24"/>
      <c r="F75" s="20"/>
    </row>
    <row r="76" spans="1:8" x14ac:dyDescent="0.15">
      <c r="A76" s="30" t="s">
        <v>212</v>
      </c>
      <c r="B76" s="30"/>
      <c r="C76" s="30"/>
      <c r="D76" s="30"/>
      <c r="E76" s="30"/>
      <c r="F76" s="30"/>
      <c r="G76" s="30"/>
    </row>
    <row r="77" spans="1:8" ht="12" customHeight="1" x14ac:dyDescent="0.15">
      <c r="A77" s="30"/>
    </row>
  </sheetData>
  <mergeCells count="16">
    <mergeCell ref="D55:E55"/>
    <mergeCell ref="A31:A33"/>
    <mergeCell ref="A54:A56"/>
    <mergeCell ref="B55:C55"/>
    <mergeCell ref="B54:E54"/>
    <mergeCell ref="B32:C32"/>
    <mergeCell ref="D32:E32"/>
    <mergeCell ref="H32:I32"/>
    <mergeCell ref="B31:E31"/>
    <mergeCell ref="A4:A5"/>
    <mergeCell ref="D4:E4"/>
    <mergeCell ref="F4:G4"/>
    <mergeCell ref="H4:I4"/>
    <mergeCell ref="F31:I31"/>
    <mergeCell ref="F32:G32"/>
    <mergeCell ref="B4:C4"/>
  </mergeCells>
  <phoneticPr fontId="2"/>
  <printOptions gridLinesSet="0"/>
  <pageMargins left="0.59055118110236227" right="0.59055118110236227" top="0.59055118110236227" bottom="0.59055118110236227" header="0.51181102362204722" footer="0.39370078740157483"/>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X81"/>
  <sheetViews>
    <sheetView zoomScaleNormal="100" zoomScaleSheetLayoutView="75" workbookViewId="0">
      <selection activeCell="O1" sqref="O1"/>
    </sheetView>
  </sheetViews>
  <sheetFormatPr defaultColWidth="9.140625" defaultRowHeight="11.25" x14ac:dyDescent="0.15"/>
  <cols>
    <col min="1" max="1" width="12.7109375" style="6" customWidth="1"/>
    <col min="2" max="2" width="6.7109375" style="6" customWidth="1"/>
    <col min="3" max="3" width="10.85546875" style="6" customWidth="1"/>
    <col min="4" max="4" width="6.5703125" style="6" customWidth="1"/>
    <col min="5" max="5" width="9.85546875" style="6" customWidth="1"/>
    <col min="6" max="6" width="6.5703125" style="6" customWidth="1"/>
    <col min="7" max="7" width="8.85546875" style="6" customWidth="1"/>
    <col min="8" max="8" width="6.7109375" style="6" customWidth="1"/>
    <col min="9" max="9" width="10" style="6" customWidth="1"/>
    <col min="10" max="10" width="6.5703125" style="6" customWidth="1"/>
    <col min="11" max="11" width="11" style="6" customWidth="1"/>
    <col min="12" max="12" width="6.7109375" style="6" customWidth="1"/>
    <col min="13" max="13" width="9" style="6" customWidth="1"/>
    <col min="14" max="16384" width="9.140625" style="6"/>
  </cols>
  <sheetData>
    <row r="1" spans="1:24" ht="17.25" x14ac:dyDescent="0.2">
      <c r="A1" s="4" t="s">
        <v>177</v>
      </c>
    </row>
    <row r="2" spans="1:24" ht="14.25" x14ac:dyDescent="0.15">
      <c r="A2" s="49" t="s">
        <v>178</v>
      </c>
      <c r="B2" s="30"/>
      <c r="C2" s="30"/>
      <c r="D2" s="30"/>
      <c r="E2" s="30"/>
      <c r="F2" s="30"/>
      <c r="G2" s="30"/>
      <c r="H2" s="30"/>
      <c r="I2" s="30"/>
      <c r="J2" s="30"/>
      <c r="K2" s="30"/>
      <c r="L2" s="30"/>
      <c r="M2" s="9"/>
    </row>
    <row r="3" spans="1:24" x14ac:dyDescent="0.15">
      <c r="A3" s="30"/>
      <c r="B3" s="30"/>
      <c r="C3" s="30"/>
      <c r="D3" s="30"/>
      <c r="E3" s="30"/>
      <c r="F3" s="30"/>
      <c r="G3" s="30"/>
      <c r="H3" s="30"/>
      <c r="I3" s="30"/>
      <c r="J3" s="30"/>
      <c r="K3" s="10" t="s">
        <v>219</v>
      </c>
      <c r="L3" s="30"/>
      <c r="M3" s="9"/>
    </row>
    <row r="4" spans="1:24" x14ac:dyDescent="0.15">
      <c r="A4" s="115" t="s">
        <v>162</v>
      </c>
      <c r="B4" s="103" t="s">
        <v>179</v>
      </c>
      <c r="C4" s="104"/>
      <c r="D4" s="103" t="s">
        <v>180</v>
      </c>
      <c r="E4" s="104"/>
      <c r="F4" s="103" t="s">
        <v>181</v>
      </c>
      <c r="G4" s="104"/>
      <c r="H4" s="103" t="s">
        <v>182</v>
      </c>
      <c r="I4" s="104"/>
      <c r="J4" s="103" t="s">
        <v>183</v>
      </c>
      <c r="K4" s="105"/>
    </row>
    <row r="5" spans="1:24" ht="22.5" x14ac:dyDescent="0.15">
      <c r="A5" s="126"/>
      <c r="B5" s="11" t="s">
        <v>184</v>
      </c>
      <c r="C5" s="41" t="s">
        <v>96</v>
      </c>
      <c r="D5" s="12" t="s">
        <v>103</v>
      </c>
      <c r="E5" s="41" t="s">
        <v>96</v>
      </c>
      <c r="F5" s="12" t="s">
        <v>103</v>
      </c>
      <c r="G5" s="41" t="s">
        <v>96</v>
      </c>
      <c r="H5" s="12" t="s">
        <v>103</v>
      </c>
      <c r="I5" s="41" t="s">
        <v>96</v>
      </c>
      <c r="J5" s="12" t="s">
        <v>103</v>
      </c>
      <c r="K5" s="41" t="s">
        <v>96</v>
      </c>
    </row>
    <row r="6" spans="1:24" ht="15.75" customHeight="1" x14ac:dyDescent="0.15">
      <c r="A6" s="14" t="s">
        <v>248</v>
      </c>
      <c r="B6" s="52">
        <v>34903</v>
      </c>
      <c r="C6" s="42">
        <v>2937546</v>
      </c>
      <c r="D6" s="42">
        <v>10133</v>
      </c>
      <c r="E6" s="42">
        <v>1224699</v>
      </c>
      <c r="F6" s="42">
        <v>13824</v>
      </c>
      <c r="G6" s="42">
        <v>686515</v>
      </c>
      <c r="H6" s="42">
        <v>145</v>
      </c>
      <c r="I6" s="42">
        <v>11686</v>
      </c>
      <c r="J6" s="42">
        <v>10801</v>
      </c>
      <c r="K6" s="42">
        <v>1014646</v>
      </c>
    </row>
    <row r="7" spans="1:24" ht="12" customHeight="1" x14ac:dyDescent="0.15">
      <c r="A7" s="14" t="s">
        <v>242</v>
      </c>
      <c r="B7" s="52">
        <v>31245</v>
      </c>
      <c r="C7" s="42">
        <v>2660268</v>
      </c>
      <c r="D7" s="42">
        <v>9863</v>
      </c>
      <c r="E7" s="42">
        <v>1180511</v>
      </c>
      <c r="F7" s="42">
        <v>11960</v>
      </c>
      <c r="G7" s="42">
        <v>576455</v>
      </c>
      <c r="H7" s="42">
        <v>67</v>
      </c>
      <c r="I7" s="42">
        <v>7740</v>
      </c>
      <c r="J7" s="42">
        <v>9355</v>
      </c>
      <c r="K7" s="42">
        <v>895562</v>
      </c>
    </row>
    <row r="8" spans="1:24" ht="12" customHeight="1" x14ac:dyDescent="0.15">
      <c r="A8" s="18" t="s">
        <v>228</v>
      </c>
      <c r="B8" s="52">
        <v>32110</v>
      </c>
      <c r="C8" s="42">
        <v>2744824</v>
      </c>
      <c r="D8" s="42">
        <v>9916</v>
      </c>
      <c r="E8" s="42">
        <v>1182320</v>
      </c>
      <c r="F8" s="42">
        <v>10836</v>
      </c>
      <c r="G8" s="42">
        <v>547319</v>
      </c>
      <c r="H8" s="42">
        <v>418</v>
      </c>
      <c r="I8" s="42">
        <v>26509</v>
      </c>
      <c r="J8" s="42">
        <v>10940</v>
      </c>
      <c r="K8" s="42">
        <v>988676</v>
      </c>
    </row>
    <row r="9" spans="1:24" ht="12" customHeight="1" x14ac:dyDescent="0.15">
      <c r="A9" s="18" t="s">
        <v>243</v>
      </c>
      <c r="B9" s="52">
        <v>30884</v>
      </c>
      <c r="C9" s="42">
        <v>2563388</v>
      </c>
      <c r="D9" s="42">
        <v>8962</v>
      </c>
      <c r="E9" s="42">
        <v>1057418</v>
      </c>
      <c r="F9" s="42">
        <v>9852</v>
      </c>
      <c r="G9" s="42">
        <v>466902</v>
      </c>
      <c r="H9" s="42">
        <v>541</v>
      </c>
      <c r="I9" s="42">
        <v>41914</v>
      </c>
      <c r="J9" s="42">
        <v>11529</v>
      </c>
      <c r="K9" s="42">
        <v>997154</v>
      </c>
    </row>
    <row r="10" spans="1:24" ht="12" customHeight="1" x14ac:dyDescent="0.15">
      <c r="A10" s="18" t="s">
        <v>249</v>
      </c>
      <c r="B10" s="52">
        <v>30284</v>
      </c>
      <c r="C10" s="42">
        <v>2553218</v>
      </c>
      <c r="D10" s="42">
        <v>10031</v>
      </c>
      <c r="E10" s="42">
        <v>1183363</v>
      </c>
      <c r="F10" s="42">
        <v>11320</v>
      </c>
      <c r="G10" s="42">
        <v>558436</v>
      </c>
      <c r="H10" s="42">
        <v>339</v>
      </c>
      <c r="I10" s="42">
        <v>20116</v>
      </c>
      <c r="J10" s="42">
        <v>8594</v>
      </c>
      <c r="K10" s="42">
        <v>791303</v>
      </c>
    </row>
    <row r="11" spans="1:24" ht="3.75" customHeight="1" x14ac:dyDescent="0.15">
      <c r="A11" s="19"/>
      <c r="B11" s="52"/>
      <c r="C11" s="42"/>
      <c r="D11" s="42"/>
      <c r="E11" s="42"/>
      <c r="F11" s="42"/>
      <c r="G11" s="42"/>
      <c r="H11" s="42"/>
      <c r="I11" s="42"/>
      <c r="J11" s="42"/>
      <c r="K11" s="42"/>
    </row>
    <row r="12" spans="1:24" ht="12" customHeight="1" x14ac:dyDescent="0.15">
      <c r="A12" s="18" t="s">
        <v>250</v>
      </c>
      <c r="B12" s="52">
        <v>2201</v>
      </c>
      <c r="C12" s="42">
        <v>183293</v>
      </c>
      <c r="D12" s="42">
        <v>602</v>
      </c>
      <c r="E12" s="42">
        <v>71029</v>
      </c>
      <c r="F12" s="42">
        <v>870</v>
      </c>
      <c r="G12" s="42">
        <v>42897</v>
      </c>
      <c r="H12" s="42">
        <v>13</v>
      </c>
      <c r="I12" s="42">
        <v>918</v>
      </c>
      <c r="J12" s="42">
        <v>716</v>
      </c>
      <c r="K12" s="42">
        <v>68449</v>
      </c>
      <c r="M12" s="33"/>
      <c r="N12" s="33"/>
      <c r="O12" s="33"/>
      <c r="P12" s="33"/>
      <c r="Q12" s="33"/>
      <c r="R12" s="33"/>
      <c r="S12" s="33"/>
      <c r="T12" s="33"/>
      <c r="U12" s="33"/>
      <c r="V12" s="33"/>
      <c r="W12" s="33"/>
      <c r="X12" s="33"/>
    </row>
    <row r="13" spans="1:24" ht="12" customHeight="1" x14ac:dyDescent="0.15">
      <c r="A13" s="21" t="s">
        <v>3</v>
      </c>
      <c r="B13" s="52">
        <v>2483</v>
      </c>
      <c r="C13" s="42">
        <v>213887</v>
      </c>
      <c r="D13" s="42">
        <v>793</v>
      </c>
      <c r="E13" s="42">
        <v>92604</v>
      </c>
      <c r="F13" s="42">
        <v>820</v>
      </c>
      <c r="G13" s="42">
        <v>39092</v>
      </c>
      <c r="H13" s="42">
        <v>7</v>
      </c>
      <c r="I13" s="42">
        <v>1515</v>
      </c>
      <c r="J13" s="42">
        <v>863</v>
      </c>
      <c r="K13" s="42">
        <v>80676</v>
      </c>
    </row>
    <row r="14" spans="1:24" ht="12" customHeight="1" x14ac:dyDescent="0.15">
      <c r="A14" s="22" t="s">
        <v>4</v>
      </c>
      <c r="B14" s="52">
        <v>2400</v>
      </c>
      <c r="C14" s="42">
        <v>207731</v>
      </c>
      <c r="D14" s="42">
        <v>778</v>
      </c>
      <c r="E14" s="42">
        <v>94046</v>
      </c>
      <c r="F14" s="42">
        <v>708</v>
      </c>
      <c r="G14" s="42">
        <v>34281</v>
      </c>
      <c r="H14" s="71">
        <v>11</v>
      </c>
      <c r="I14" s="71">
        <v>1058</v>
      </c>
      <c r="J14" s="42">
        <v>903</v>
      </c>
      <c r="K14" s="42">
        <v>78346</v>
      </c>
    </row>
    <row r="15" spans="1:24" ht="12" customHeight="1" x14ac:dyDescent="0.15">
      <c r="A15" s="22" t="s">
        <v>5</v>
      </c>
      <c r="B15" s="52">
        <v>2620</v>
      </c>
      <c r="C15" s="42">
        <v>221987</v>
      </c>
      <c r="D15" s="42">
        <v>727</v>
      </c>
      <c r="E15" s="42">
        <v>87098</v>
      </c>
      <c r="F15" s="42">
        <v>1181</v>
      </c>
      <c r="G15" s="42">
        <v>65930</v>
      </c>
      <c r="H15" s="42">
        <v>2</v>
      </c>
      <c r="I15" s="42">
        <v>224</v>
      </c>
      <c r="J15" s="42">
        <v>710</v>
      </c>
      <c r="K15" s="42">
        <v>68735</v>
      </c>
    </row>
    <row r="16" spans="1:24" ht="12" customHeight="1" x14ac:dyDescent="0.15">
      <c r="A16" s="22" t="s">
        <v>251</v>
      </c>
      <c r="B16" s="52">
        <v>2245</v>
      </c>
      <c r="C16" s="42">
        <v>188378</v>
      </c>
      <c r="D16" s="42">
        <v>758</v>
      </c>
      <c r="E16" s="42">
        <v>91043</v>
      </c>
      <c r="F16" s="42">
        <v>825</v>
      </c>
      <c r="G16" s="42">
        <v>41108</v>
      </c>
      <c r="H16" s="42">
        <v>133</v>
      </c>
      <c r="I16" s="42">
        <v>4670</v>
      </c>
      <c r="J16" s="42">
        <v>529</v>
      </c>
      <c r="K16" s="42">
        <v>51557</v>
      </c>
    </row>
    <row r="17" spans="1:13" ht="12" customHeight="1" x14ac:dyDescent="0.15">
      <c r="A17" s="22" t="s">
        <v>6</v>
      </c>
      <c r="B17" s="52">
        <v>2597</v>
      </c>
      <c r="C17" s="42">
        <v>222134</v>
      </c>
      <c r="D17" s="42">
        <v>960</v>
      </c>
      <c r="E17" s="42">
        <v>113993</v>
      </c>
      <c r="F17" s="42">
        <v>1019</v>
      </c>
      <c r="G17" s="42">
        <v>46154</v>
      </c>
      <c r="H17" s="16">
        <v>6</v>
      </c>
      <c r="I17" s="16">
        <v>841</v>
      </c>
      <c r="J17" s="42">
        <v>612</v>
      </c>
      <c r="K17" s="42">
        <v>61146</v>
      </c>
    </row>
    <row r="18" spans="1:13" ht="12" customHeight="1" x14ac:dyDescent="0.15">
      <c r="A18" s="22" t="s">
        <v>7</v>
      </c>
      <c r="B18" s="52">
        <v>2425</v>
      </c>
      <c r="C18" s="42">
        <v>198681</v>
      </c>
      <c r="D18" s="42">
        <v>727</v>
      </c>
      <c r="E18" s="42">
        <v>85895</v>
      </c>
      <c r="F18" s="42">
        <v>948</v>
      </c>
      <c r="G18" s="42">
        <v>47220</v>
      </c>
      <c r="H18" s="42">
        <v>40</v>
      </c>
      <c r="I18" s="42">
        <v>2261</v>
      </c>
      <c r="J18" s="42">
        <v>710</v>
      </c>
      <c r="K18" s="42">
        <v>63305</v>
      </c>
    </row>
    <row r="19" spans="1:13" ht="12" customHeight="1" x14ac:dyDescent="0.15">
      <c r="A19" s="22" t="s">
        <v>8</v>
      </c>
      <c r="B19" s="52">
        <v>2641</v>
      </c>
      <c r="C19" s="42">
        <v>226847</v>
      </c>
      <c r="D19" s="42">
        <v>918</v>
      </c>
      <c r="E19" s="42">
        <v>105529</v>
      </c>
      <c r="F19" s="42">
        <v>1113</v>
      </c>
      <c r="G19" s="42">
        <v>54609</v>
      </c>
      <c r="H19" s="42">
        <v>4</v>
      </c>
      <c r="I19" s="42">
        <v>964</v>
      </c>
      <c r="J19" s="42">
        <v>606</v>
      </c>
      <c r="K19" s="42">
        <v>65745</v>
      </c>
    </row>
    <row r="20" spans="1:13" ht="12" customHeight="1" x14ac:dyDescent="0.15">
      <c r="A20" s="22" t="s">
        <v>9</v>
      </c>
      <c r="B20" s="52">
        <v>2569</v>
      </c>
      <c r="C20" s="42">
        <v>220082</v>
      </c>
      <c r="D20" s="42">
        <v>1002</v>
      </c>
      <c r="E20" s="42">
        <v>117108</v>
      </c>
      <c r="F20" s="42">
        <v>891</v>
      </c>
      <c r="G20" s="42">
        <v>44284</v>
      </c>
      <c r="H20" s="42">
        <v>72</v>
      </c>
      <c r="I20" s="42">
        <v>3302</v>
      </c>
      <c r="J20" s="42">
        <v>604</v>
      </c>
      <c r="K20" s="42">
        <v>55388</v>
      </c>
    </row>
    <row r="21" spans="1:13" ht="12" customHeight="1" x14ac:dyDescent="0.15">
      <c r="A21" s="22" t="s">
        <v>10</v>
      </c>
      <c r="B21" s="52">
        <v>2700</v>
      </c>
      <c r="C21" s="42">
        <v>222603</v>
      </c>
      <c r="D21" s="42">
        <v>1058</v>
      </c>
      <c r="E21" s="42">
        <v>124159</v>
      </c>
      <c r="F21" s="42">
        <v>802</v>
      </c>
      <c r="G21" s="42">
        <v>36219</v>
      </c>
      <c r="H21" s="42">
        <v>41</v>
      </c>
      <c r="I21" s="42">
        <v>2129</v>
      </c>
      <c r="J21" s="42">
        <v>799</v>
      </c>
      <c r="K21" s="42">
        <v>60096</v>
      </c>
    </row>
    <row r="22" spans="1:13" ht="12" customHeight="1" x14ac:dyDescent="0.15">
      <c r="A22" s="22" t="s">
        <v>11</v>
      </c>
      <c r="B22" s="52">
        <v>2810</v>
      </c>
      <c r="C22" s="42">
        <v>230974</v>
      </c>
      <c r="D22" s="42">
        <v>869</v>
      </c>
      <c r="E22" s="42">
        <v>104273</v>
      </c>
      <c r="F22" s="42">
        <v>1125</v>
      </c>
      <c r="G22" s="42">
        <v>56818</v>
      </c>
      <c r="H22" s="42">
        <v>6</v>
      </c>
      <c r="I22" s="42">
        <v>1663</v>
      </c>
      <c r="J22" s="42">
        <v>810</v>
      </c>
      <c r="K22" s="42">
        <v>68220</v>
      </c>
    </row>
    <row r="23" spans="1:13" ht="12" customHeight="1" x14ac:dyDescent="0.15">
      <c r="A23" s="22" t="s">
        <v>12</v>
      </c>
      <c r="B23" s="52">
        <v>2593</v>
      </c>
      <c r="C23" s="42">
        <v>216621</v>
      </c>
      <c r="D23" s="42">
        <v>839</v>
      </c>
      <c r="E23" s="42">
        <v>96586</v>
      </c>
      <c r="F23" s="42">
        <v>1018</v>
      </c>
      <c r="G23" s="42">
        <v>49824</v>
      </c>
      <c r="H23" s="16">
        <v>4</v>
      </c>
      <c r="I23" s="16">
        <v>571</v>
      </c>
      <c r="J23" s="42">
        <v>732</v>
      </c>
      <c r="K23" s="42">
        <v>69640</v>
      </c>
      <c r="M23" s="33"/>
    </row>
    <row r="24" spans="1:13" ht="3.75" customHeight="1" x14ac:dyDescent="0.15">
      <c r="A24" s="23"/>
      <c r="B24" s="24"/>
      <c r="C24" s="24"/>
      <c r="D24" s="24"/>
      <c r="E24" s="24"/>
      <c r="F24" s="24"/>
      <c r="G24" s="24"/>
      <c r="H24" s="24"/>
      <c r="I24" s="24"/>
      <c r="J24" s="24"/>
      <c r="K24" s="24"/>
    </row>
    <row r="25" spans="1:13" ht="12" customHeight="1" x14ac:dyDescent="0.15">
      <c r="A25" s="30" t="s">
        <v>213</v>
      </c>
      <c r="B25" s="30"/>
      <c r="C25" s="30"/>
      <c r="D25" s="30"/>
      <c r="E25" s="30"/>
      <c r="F25" s="30"/>
      <c r="G25" s="30"/>
      <c r="H25" s="30"/>
      <c r="I25" s="30"/>
      <c r="J25" s="30"/>
      <c r="K25" s="30"/>
      <c r="L25" s="30"/>
      <c r="M25" s="30"/>
    </row>
    <row r="26" spans="1:13" x14ac:dyDescent="0.15">
      <c r="A26" s="30"/>
      <c r="B26" s="53"/>
      <c r="C26" s="53"/>
      <c r="D26" s="53"/>
      <c r="E26" s="53"/>
      <c r="F26" s="53"/>
      <c r="G26" s="53"/>
      <c r="H26" s="53"/>
      <c r="I26" s="53"/>
      <c r="J26" s="53"/>
      <c r="K26" s="53"/>
      <c r="L26" s="30"/>
      <c r="M26" s="30"/>
    </row>
    <row r="28" spans="1:13" ht="15" customHeight="1" x14ac:dyDescent="0.15">
      <c r="A28" s="49" t="s">
        <v>185</v>
      </c>
      <c r="B28" s="30"/>
      <c r="C28" s="30"/>
      <c r="D28" s="30"/>
      <c r="E28" s="30"/>
      <c r="F28" s="30"/>
      <c r="G28" s="30"/>
      <c r="H28" s="30"/>
      <c r="I28" s="30"/>
      <c r="J28" s="30"/>
      <c r="K28" s="30"/>
      <c r="L28" s="30"/>
      <c r="M28" s="30"/>
    </row>
    <row r="29" spans="1:13" x14ac:dyDescent="0.15">
      <c r="A29" s="30"/>
      <c r="B29" s="30"/>
      <c r="C29" s="30"/>
      <c r="D29" s="30"/>
      <c r="E29" s="30"/>
      <c r="F29" s="30"/>
      <c r="G29" s="30"/>
      <c r="H29" s="30"/>
      <c r="I29" s="30"/>
      <c r="J29" s="30"/>
      <c r="K29" s="30"/>
      <c r="L29" s="9"/>
      <c r="M29" s="10" t="s">
        <v>219</v>
      </c>
    </row>
    <row r="30" spans="1:13" ht="12" x14ac:dyDescent="0.15">
      <c r="A30" s="115" t="s">
        <v>162</v>
      </c>
      <c r="B30" s="103" t="s">
        <v>186</v>
      </c>
      <c r="C30" s="105"/>
      <c r="D30" s="105"/>
      <c r="E30" s="105"/>
      <c r="F30" s="105"/>
      <c r="G30" s="104"/>
      <c r="H30" s="103" t="s">
        <v>187</v>
      </c>
      <c r="I30" s="118"/>
      <c r="J30" s="118"/>
      <c r="K30" s="118"/>
      <c r="L30" s="118"/>
      <c r="M30" s="118"/>
    </row>
    <row r="31" spans="1:13" ht="12" x14ac:dyDescent="0.15">
      <c r="A31" s="123"/>
      <c r="B31" s="103" t="s">
        <v>188</v>
      </c>
      <c r="C31" s="104"/>
      <c r="D31" s="103" t="s">
        <v>88</v>
      </c>
      <c r="E31" s="104"/>
      <c r="F31" s="103" t="s">
        <v>189</v>
      </c>
      <c r="G31" s="104"/>
      <c r="H31" s="103" t="s">
        <v>190</v>
      </c>
      <c r="I31" s="104"/>
      <c r="J31" s="103" t="s">
        <v>88</v>
      </c>
      <c r="K31" s="119"/>
      <c r="L31" s="103" t="s">
        <v>189</v>
      </c>
      <c r="M31" s="118"/>
    </row>
    <row r="32" spans="1:13" ht="22.5" x14ac:dyDescent="0.15">
      <c r="A32" s="125"/>
      <c r="B32" s="12" t="s">
        <v>103</v>
      </c>
      <c r="C32" s="41" t="s">
        <v>96</v>
      </c>
      <c r="D32" s="12" t="s">
        <v>103</v>
      </c>
      <c r="E32" s="41" t="s">
        <v>96</v>
      </c>
      <c r="F32" s="12" t="s">
        <v>103</v>
      </c>
      <c r="G32" s="41" t="s">
        <v>96</v>
      </c>
      <c r="H32" s="12" t="s">
        <v>103</v>
      </c>
      <c r="I32" s="41" t="s">
        <v>96</v>
      </c>
      <c r="J32" s="12" t="s">
        <v>103</v>
      </c>
      <c r="K32" s="41" t="s">
        <v>96</v>
      </c>
      <c r="L32" s="12" t="s">
        <v>103</v>
      </c>
      <c r="M32" s="41" t="s">
        <v>96</v>
      </c>
    </row>
    <row r="33" spans="1:14" ht="15.75" customHeight="1" x14ac:dyDescent="0.15">
      <c r="A33" s="14" t="s">
        <v>248</v>
      </c>
      <c r="B33" s="52">
        <v>15913</v>
      </c>
      <c r="C33" s="42">
        <v>1836908</v>
      </c>
      <c r="D33" s="42">
        <v>3573</v>
      </c>
      <c r="E33" s="42">
        <v>189587</v>
      </c>
      <c r="F33" s="42">
        <v>15417</v>
      </c>
      <c r="G33" s="42">
        <v>911051</v>
      </c>
      <c r="H33" s="42">
        <v>15787</v>
      </c>
      <c r="I33" s="42">
        <v>1819404</v>
      </c>
      <c r="J33" s="42">
        <v>3555</v>
      </c>
      <c r="K33" s="42">
        <v>188618</v>
      </c>
      <c r="L33" s="42">
        <v>14756</v>
      </c>
      <c r="M33" s="42">
        <v>872375</v>
      </c>
    </row>
    <row r="34" spans="1:14" ht="12" customHeight="1" x14ac:dyDescent="0.15">
      <c r="A34" s="14" t="s">
        <v>242</v>
      </c>
      <c r="B34" s="52">
        <v>15819</v>
      </c>
      <c r="C34" s="42">
        <v>1811612</v>
      </c>
      <c r="D34" s="42">
        <v>3033</v>
      </c>
      <c r="E34" s="42">
        <v>164554</v>
      </c>
      <c r="F34" s="42">
        <v>12393</v>
      </c>
      <c r="G34" s="42">
        <v>684102</v>
      </c>
      <c r="H34" s="42">
        <v>15692</v>
      </c>
      <c r="I34" s="42">
        <v>1794686</v>
      </c>
      <c r="J34" s="42">
        <v>2997</v>
      </c>
      <c r="K34" s="42">
        <v>162263</v>
      </c>
      <c r="L34" s="42">
        <v>11952</v>
      </c>
      <c r="M34" s="42">
        <v>664291</v>
      </c>
    </row>
    <row r="35" spans="1:14" ht="12" customHeight="1" x14ac:dyDescent="0.15">
      <c r="A35" s="18" t="s">
        <v>228</v>
      </c>
      <c r="B35" s="42">
        <v>15659</v>
      </c>
      <c r="C35" s="42">
        <v>1792086</v>
      </c>
      <c r="D35" s="42">
        <v>2612</v>
      </c>
      <c r="E35" s="42">
        <v>138795</v>
      </c>
      <c r="F35" s="42">
        <v>13839</v>
      </c>
      <c r="G35" s="42">
        <v>813943</v>
      </c>
      <c r="H35" s="42">
        <v>15530</v>
      </c>
      <c r="I35" s="42">
        <v>1774226</v>
      </c>
      <c r="J35" s="42">
        <v>2582</v>
      </c>
      <c r="K35" s="42">
        <v>137002</v>
      </c>
      <c r="L35" s="42">
        <v>12753</v>
      </c>
      <c r="M35" s="42">
        <v>724195</v>
      </c>
    </row>
    <row r="36" spans="1:14" ht="12" customHeight="1" x14ac:dyDescent="0.15">
      <c r="A36" s="18" t="s">
        <v>243</v>
      </c>
      <c r="B36" s="42">
        <v>14147</v>
      </c>
      <c r="C36" s="42">
        <v>1609433</v>
      </c>
      <c r="D36" s="42">
        <v>1902</v>
      </c>
      <c r="E36" s="42">
        <v>98785</v>
      </c>
      <c r="F36" s="42">
        <v>14835</v>
      </c>
      <c r="G36" s="42">
        <v>855170</v>
      </c>
      <c r="H36" s="42">
        <v>14049</v>
      </c>
      <c r="I36" s="42">
        <v>1596342</v>
      </c>
      <c r="J36" s="42">
        <v>1883</v>
      </c>
      <c r="K36" s="42">
        <v>97579</v>
      </c>
      <c r="L36" s="42">
        <v>13444</v>
      </c>
      <c r="M36" s="42">
        <v>775740</v>
      </c>
    </row>
    <row r="37" spans="1:14" ht="12" customHeight="1" x14ac:dyDescent="0.15">
      <c r="A37" s="18" t="s">
        <v>249</v>
      </c>
      <c r="B37" s="42">
        <v>15749</v>
      </c>
      <c r="C37" s="42">
        <v>1792313</v>
      </c>
      <c r="D37" s="42">
        <v>1977</v>
      </c>
      <c r="E37" s="42">
        <v>100274</v>
      </c>
      <c r="F37" s="42">
        <v>12558</v>
      </c>
      <c r="G37" s="42">
        <v>660631</v>
      </c>
      <c r="H37" s="42">
        <v>15664</v>
      </c>
      <c r="I37" s="42">
        <v>1781567</v>
      </c>
      <c r="J37" s="42">
        <v>1953</v>
      </c>
      <c r="K37" s="42">
        <v>99286</v>
      </c>
      <c r="L37" s="42">
        <v>11670</v>
      </c>
      <c r="M37" s="42">
        <v>608672</v>
      </c>
    </row>
    <row r="38" spans="1:14" ht="3.75" customHeight="1" x14ac:dyDescent="0.15">
      <c r="A38" s="19"/>
      <c r="B38" s="42"/>
      <c r="C38" s="42"/>
      <c r="D38" s="42"/>
      <c r="E38" s="42"/>
      <c r="F38" s="42"/>
      <c r="G38" s="42"/>
      <c r="H38" s="42"/>
      <c r="I38" s="42"/>
      <c r="J38" s="42"/>
      <c r="K38" s="42"/>
      <c r="L38" s="42"/>
      <c r="M38" s="42"/>
    </row>
    <row r="39" spans="1:14" ht="12" customHeight="1" x14ac:dyDescent="0.15">
      <c r="A39" s="18" t="s">
        <v>250</v>
      </c>
      <c r="B39" s="42">
        <v>977</v>
      </c>
      <c r="C39" s="42">
        <v>111525</v>
      </c>
      <c r="D39" s="42">
        <v>101</v>
      </c>
      <c r="E39" s="42">
        <v>5291</v>
      </c>
      <c r="F39" s="42">
        <v>1123</v>
      </c>
      <c r="G39" s="42">
        <v>66477</v>
      </c>
      <c r="H39" s="42">
        <v>971</v>
      </c>
      <c r="I39" s="42">
        <v>110478</v>
      </c>
      <c r="J39" s="42">
        <v>101</v>
      </c>
      <c r="K39" s="42">
        <v>5291</v>
      </c>
      <c r="L39" s="42">
        <v>1087</v>
      </c>
      <c r="M39" s="42">
        <v>62983</v>
      </c>
      <c r="N39" s="33"/>
    </row>
    <row r="40" spans="1:14" ht="12" customHeight="1" x14ac:dyDescent="0.15">
      <c r="A40" s="21" t="s">
        <v>3</v>
      </c>
      <c r="B40" s="52">
        <v>1260</v>
      </c>
      <c r="C40" s="42">
        <v>142837</v>
      </c>
      <c r="D40" s="42">
        <v>185</v>
      </c>
      <c r="E40" s="42">
        <v>10269</v>
      </c>
      <c r="F40" s="42">
        <v>1038</v>
      </c>
      <c r="G40" s="42">
        <v>60781</v>
      </c>
      <c r="H40" s="42">
        <v>1251</v>
      </c>
      <c r="I40" s="42">
        <v>142104</v>
      </c>
      <c r="J40" s="42">
        <v>185</v>
      </c>
      <c r="K40" s="42">
        <v>10269</v>
      </c>
      <c r="L40" s="42">
        <v>810</v>
      </c>
      <c r="M40" s="42">
        <v>48526</v>
      </c>
      <c r="N40" s="33"/>
    </row>
    <row r="41" spans="1:14" ht="12" customHeight="1" x14ac:dyDescent="0.15">
      <c r="A41" s="22" t="s">
        <v>4</v>
      </c>
      <c r="B41" s="52">
        <v>1243</v>
      </c>
      <c r="C41" s="42">
        <v>144263</v>
      </c>
      <c r="D41" s="42">
        <v>167</v>
      </c>
      <c r="E41" s="42">
        <v>9184</v>
      </c>
      <c r="F41" s="42">
        <v>990</v>
      </c>
      <c r="G41" s="42">
        <v>54284</v>
      </c>
      <c r="H41" s="42">
        <v>1234</v>
      </c>
      <c r="I41" s="42">
        <v>142987</v>
      </c>
      <c r="J41" s="42">
        <v>163</v>
      </c>
      <c r="K41" s="42">
        <v>8961</v>
      </c>
      <c r="L41" s="42">
        <v>911</v>
      </c>
      <c r="M41" s="42">
        <v>50430</v>
      </c>
      <c r="N41" s="33"/>
    </row>
    <row r="42" spans="1:14" ht="12" customHeight="1" x14ac:dyDescent="0.15">
      <c r="A42" s="22" t="s">
        <v>5</v>
      </c>
      <c r="B42" s="52">
        <v>1208</v>
      </c>
      <c r="C42" s="42">
        <v>138292</v>
      </c>
      <c r="D42" s="42">
        <v>135</v>
      </c>
      <c r="E42" s="42">
        <v>6928</v>
      </c>
      <c r="F42" s="42">
        <v>1277</v>
      </c>
      <c r="G42" s="42">
        <v>76767</v>
      </c>
      <c r="H42" s="42">
        <v>1202</v>
      </c>
      <c r="I42" s="42">
        <v>137603</v>
      </c>
      <c r="J42" s="42">
        <v>135</v>
      </c>
      <c r="K42" s="42">
        <v>6928</v>
      </c>
      <c r="L42" s="42">
        <v>1173</v>
      </c>
      <c r="M42" s="42">
        <v>68153</v>
      </c>
      <c r="N42" s="33"/>
    </row>
    <row r="43" spans="1:14" ht="12" customHeight="1" x14ac:dyDescent="0.15">
      <c r="A43" s="22" t="s">
        <v>251</v>
      </c>
      <c r="B43" s="52">
        <v>1188</v>
      </c>
      <c r="C43" s="42">
        <v>137117</v>
      </c>
      <c r="D43" s="42">
        <v>142</v>
      </c>
      <c r="E43" s="42">
        <v>6914</v>
      </c>
      <c r="F43" s="42">
        <v>915</v>
      </c>
      <c r="G43" s="42">
        <v>44347</v>
      </c>
      <c r="H43" s="42">
        <v>1182</v>
      </c>
      <c r="I43" s="42">
        <v>136563</v>
      </c>
      <c r="J43" s="42">
        <v>136</v>
      </c>
      <c r="K43" s="42">
        <v>6564</v>
      </c>
      <c r="L43" s="42">
        <v>895</v>
      </c>
      <c r="M43" s="42">
        <v>43573</v>
      </c>
      <c r="N43" s="33"/>
    </row>
    <row r="44" spans="1:14" ht="12" customHeight="1" x14ac:dyDescent="0.15">
      <c r="A44" s="22" t="s">
        <v>6</v>
      </c>
      <c r="B44" s="52">
        <v>1498</v>
      </c>
      <c r="C44" s="42">
        <v>170037</v>
      </c>
      <c r="D44" s="42">
        <v>170</v>
      </c>
      <c r="E44" s="42">
        <v>7688</v>
      </c>
      <c r="F44" s="42">
        <v>929</v>
      </c>
      <c r="G44" s="42">
        <v>44409</v>
      </c>
      <c r="H44" s="42">
        <v>1488</v>
      </c>
      <c r="I44" s="42">
        <v>168737</v>
      </c>
      <c r="J44" s="42">
        <v>170</v>
      </c>
      <c r="K44" s="42">
        <v>7688</v>
      </c>
      <c r="L44" s="42">
        <v>882</v>
      </c>
      <c r="M44" s="42">
        <v>42391</v>
      </c>
      <c r="N44" s="33"/>
    </row>
    <row r="45" spans="1:14" ht="12" customHeight="1" x14ac:dyDescent="0.15">
      <c r="A45" s="22" t="s">
        <v>7</v>
      </c>
      <c r="B45" s="52">
        <v>1178</v>
      </c>
      <c r="C45" s="42">
        <v>134076</v>
      </c>
      <c r="D45" s="42">
        <v>148</v>
      </c>
      <c r="E45" s="42">
        <v>7569</v>
      </c>
      <c r="F45" s="42">
        <v>1099</v>
      </c>
      <c r="G45" s="42">
        <v>57036</v>
      </c>
      <c r="H45" s="42">
        <v>1175</v>
      </c>
      <c r="I45" s="42">
        <v>133589</v>
      </c>
      <c r="J45" s="42">
        <v>148</v>
      </c>
      <c r="K45" s="42">
        <v>7569</v>
      </c>
      <c r="L45" s="42">
        <v>985</v>
      </c>
      <c r="M45" s="42">
        <v>49057</v>
      </c>
      <c r="N45" s="33"/>
    </row>
    <row r="46" spans="1:14" ht="12" customHeight="1" x14ac:dyDescent="0.15">
      <c r="A46" s="22" t="s">
        <v>8</v>
      </c>
      <c r="B46" s="52">
        <v>1463</v>
      </c>
      <c r="C46" s="42">
        <v>163608</v>
      </c>
      <c r="D46" s="42">
        <v>155</v>
      </c>
      <c r="E46" s="42">
        <v>7777</v>
      </c>
      <c r="F46" s="42">
        <v>1023</v>
      </c>
      <c r="G46" s="42">
        <v>55462</v>
      </c>
      <c r="H46" s="42">
        <v>1456</v>
      </c>
      <c r="I46" s="42">
        <v>162780</v>
      </c>
      <c r="J46" s="42">
        <v>155</v>
      </c>
      <c r="K46" s="42">
        <v>7777</v>
      </c>
      <c r="L46" s="42">
        <v>955</v>
      </c>
      <c r="M46" s="42">
        <v>52721</v>
      </c>
      <c r="N46" s="33"/>
    </row>
    <row r="47" spans="1:14" ht="12" customHeight="1" x14ac:dyDescent="0.15">
      <c r="A47" s="22" t="s">
        <v>9</v>
      </c>
      <c r="B47" s="52">
        <v>1470</v>
      </c>
      <c r="C47" s="42">
        <v>167018</v>
      </c>
      <c r="D47" s="42">
        <v>271</v>
      </c>
      <c r="E47" s="42">
        <v>13979</v>
      </c>
      <c r="F47" s="42">
        <v>828</v>
      </c>
      <c r="G47" s="42">
        <v>39085</v>
      </c>
      <c r="H47" s="42">
        <v>1465</v>
      </c>
      <c r="I47" s="42">
        <v>166280</v>
      </c>
      <c r="J47" s="42">
        <v>271</v>
      </c>
      <c r="K47" s="42">
        <v>13979</v>
      </c>
      <c r="L47" s="42">
        <v>816</v>
      </c>
      <c r="M47" s="42">
        <v>38483</v>
      </c>
      <c r="N47" s="33"/>
    </row>
    <row r="48" spans="1:14" ht="12" customHeight="1" x14ac:dyDescent="0.15">
      <c r="A48" s="22" t="s">
        <v>10</v>
      </c>
      <c r="B48" s="52">
        <v>1501</v>
      </c>
      <c r="C48" s="42">
        <v>170502</v>
      </c>
      <c r="D48" s="42">
        <v>170</v>
      </c>
      <c r="E48" s="42">
        <v>8611</v>
      </c>
      <c r="F48" s="42">
        <v>1029</v>
      </c>
      <c r="G48" s="42">
        <v>43490</v>
      </c>
      <c r="H48" s="42">
        <v>1494</v>
      </c>
      <c r="I48" s="42">
        <v>169368</v>
      </c>
      <c r="J48" s="42">
        <v>168</v>
      </c>
      <c r="K48" s="42">
        <v>8495</v>
      </c>
      <c r="L48" s="42">
        <v>1018</v>
      </c>
      <c r="M48" s="42">
        <v>42891</v>
      </c>
      <c r="N48" s="33"/>
    </row>
    <row r="49" spans="1:17" ht="12" customHeight="1" x14ac:dyDescent="0.15">
      <c r="A49" s="22" t="s">
        <v>11</v>
      </c>
      <c r="B49" s="52">
        <v>1372</v>
      </c>
      <c r="C49" s="42">
        <v>158908</v>
      </c>
      <c r="D49" s="42">
        <v>165</v>
      </c>
      <c r="E49" s="42">
        <v>8049</v>
      </c>
      <c r="F49" s="42">
        <v>1273</v>
      </c>
      <c r="G49" s="42">
        <v>64017</v>
      </c>
      <c r="H49" s="42">
        <v>1364</v>
      </c>
      <c r="I49" s="42">
        <v>157863</v>
      </c>
      <c r="J49" s="42">
        <v>165</v>
      </c>
      <c r="K49" s="42">
        <v>8049</v>
      </c>
      <c r="L49" s="42">
        <v>1226</v>
      </c>
      <c r="M49" s="42">
        <v>61531</v>
      </c>
      <c r="N49" s="33"/>
    </row>
    <row r="50" spans="1:17" ht="12" customHeight="1" x14ac:dyDescent="0.15">
      <c r="A50" s="22" t="s">
        <v>12</v>
      </c>
      <c r="B50" s="52">
        <v>1391</v>
      </c>
      <c r="C50" s="42">
        <v>154130</v>
      </c>
      <c r="D50" s="42">
        <v>168</v>
      </c>
      <c r="E50" s="42">
        <v>8015</v>
      </c>
      <c r="F50" s="42">
        <v>1034</v>
      </c>
      <c r="G50" s="42">
        <v>54476</v>
      </c>
      <c r="H50" s="42">
        <v>1382</v>
      </c>
      <c r="I50" s="42">
        <v>153215</v>
      </c>
      <c r="J50" s="42">
        <v>156</v>
      </c>
      <c r="K50" s="42">
        <v>7716</v>
      </c>
      <c r="L50" s="42">
        <v>912</v>
      </c>
      <c r="M50" s="42">
        <v>47933</v>
      </c>
      <c r="N50" s="33"/>
    </row>
    <row r="51" spans="1:17" ht="3.75" customHeight="1" x14ac:dyDescent="0.15">
      <c r="A51" s="23"/>
      <c r="B51" s="24"/>
      <c r="C51" s="24"/>
      <c r="D51" s="24"/>
      <c r="E51" s="24"/>
      <c r="F51" s="24"/>
      <c r="G51" s="24"/>
      <c r="H51" s="24"/>
      <c r="I51" s="24"/>
      <c r="J51" s="24"/>
      <c r="K51" s="24"/>
      <c r="L51" s="24"/>
      <c r="M51" s="24"/>
    </row>
    <row r="52" spans="1:17" x14ac:dyDescent="0.15">
      <c r="A52" s="30"/>
      <c r="B52" s="53"/>
      <c r="C52" s="53"/>
      <c r="D52" s="53"/>
      <c r="E52" s="53"/>
      <c r="F52" s="53"/>
      <c r="G52" s="53"/>
      <c r="H52" s="53"/>
      <c r="I52" s="53"/>
      <c r="J52" s="53"/>
      <c r="K52" s="53"/>
      <c r="L52" s="53"/>
      <c r="M52" s="53"/>
    </row>
    <row r="53" spans="1:17" x14ac:dyDescent="0.15">
      <c r="A53" s="115" t="s">
        <v>173</v>
      </c>
      <c r="B53" s="103" t="s">
        <v>191</v>
      </c>
      <c r="C53" s="105"/>
      <c r="D53" s="105"/>
      <c r="E53" s="105"/>
      <c r="F53" s="105"/>
      <c r="G53" s="104"/>
      <c r="H53" s="103" t="s">
        <v>192</v>
      </c>
      <c r="I53" s="105"/>
      <c r="J53" s="105"/>
      <c r="K53" s="105"/>
      <c r="L53" s="105"/>
      <c r="M53" s="105"/>
    </row>
    <row r="54" spans="1:17" x14ac:dyDescent="0.15">
      <c r="A54" s="123"/>
      <c r="B54" s="103" t="s">
        <v>193</v>
      </c>
      <c r="C54" s="104"/>
      <c r="D54" s="103" t="s">
        <v>88</v>
      </c>
      <c r="E54" s="104"/>
      <c r="F54" s="103" t="s">
        <v>189</v>
      </c>
      <c r="G54" s="104"/>
      <c r="H54" s="103" t="s">
        <v>190</v>
      </c>
      <c r="I54" s="104"/>
      <c r="J54" s="103" t="s">
        <v>88</v>
      </c>
      <c r="K54" s="104"/>
      <c r="L54" s="103" t="s">
        <v>189</v>
      </c>
      <c r="M54" s="105"/>
    </row>
    <row r="55" spans="1:17" ht="22.5" x14ac:dyDescent="0.15">
      <c r="A55" s="125"/>
      <c r="B55" s="12" t="s">
        <v>103</v>
      </c>
      <c r="C55" s="41" t="s">
        <v>96</v>
      </c>
      <c r="D55" s="12" t="s">
        <v>103</v>
      </c>
      <c r="E55" s="41" t="s">
        <v>96</v>
      </c>
      <c r="F55" s="12" t="s">
        <v>103</v>
      </c>
      <c r="G55" s="41" t="s">
        <v>96</v>
      </c>
      <c r="H55" s="12" t="s">
        <v>103</v>
      </c>
      <c r="I55" s="41" t="s">
        <v>96</v>
      </c>
      <c r="J55" s="12" t="s">
        <v>103</v>
      </c>
      <c r="K55" s="41" t="s">
        <v>96</v>
      </c>
      <c r="L55" s="12" t="s">
        <v>103</v>
      </c>
      <c r="M55" s="41" t="s">
        <v>96</v>
      </c>
    </row>
    <row r="56" spans="1:17" ht="15.75" customHeight="1" x14ac:dyDescent="0.15">
      <c r="A56" s="14" t="s">
        <v>248</v>
      </c>
      <c r="B56" s="16">
        <v>126</v>
      </c>
      <c r="C56" s="16">
        <v>17504</v>
      </c>
      <c r="D56" s="16">
        <v>18</v>
      </c>
      <c r="E56" s="16">
        <v>969</v>
      </c>
      <c r="F56" s="16">
        <v>661</v>
      </c>
      <c r="G56" s="16">
        <v>38676</v>
      </c>
      <c r="H56" s="16">
        <v>0</v>
      </c>
      <c r="I56" s="16">
        <v>0</v>
      </c>
      <c r="J56" s="16">
        <v>0</v>
      </c>
      <c r="K56" s="16">
        <v>0</v>
      </c>
      <c r="L56" s="16">
        <v>0</v>
      </c>
      <c r="M56" s="16">
        <v>0</v>
      </c>
      <c r="N56" s="33"/>
      <c r="O56" s="33"/>
      <c r="P56" s="33"/>
      <c r="Q56" s="33"/>
    </row>
    <row r="57" spans="1:17" ht="12" customHeight="1" x14ac:dyDescent="0.15">
      <c r="A57" s="14" t="s">
        <v>242</v>
      </c>
      <c r="B57" s="16">
        <v>127</v>
      </c>
      <c r="C57" s="16">
        <v>16926</v>
      </c>
      <c r="D57" s="16">
        <v>36</v>
      </c>
      <c r="E57" s="16">
        <v>2291</v>
      </c>
      <c r="F57" s="16">
        <v>441</v>
      </c>
      <c r="G57" s="16">
        <v>19811</v>
      </c>
      <c r="H57" s="16">
        <v>0</v>
      </c>
      <c r="I57" s="16">
        <v>0</v>
      </c>
      <c r="J57" s="16">
        <v>0</v>
      </c>
      <c r="K57" s="16">
        <v>0</v>
      </c>
      <c r="L57" s="16">
        <v>0</v>
      </c>
      <c r="M57" s="16">
        <v>0</v>
      </c>
      <c r="N57" s="33"/>
      <c r="O57" s="33"/>
      <c r="P57" s="33"/>
      <c r="Q57" s="33"/>
    </row>
    <row r="58" spans="1:17" ht="12" customHeight="1" x14ac:dyDescent="0.15">
      <c r="A58" s="18" t="s">
        <v>228</v>
      </c>
      <c r="B58" s="16">
        <v>129</v>
      </c>
      <c r="C58" s="16">
        <v>17860</v>
      </c>
      <c r="D58" s="16">
        <v>30</v>
      </c>
      <c r="E58" s="16">
        <v>1793</v>
      </c>
      <c r="F58" s="16">
        <v>1086</v>
      </c>
      <c r="G58" s="16">
        <v>89748</v>
      </c>
      <c r="H58" s="16">
        <v>0</v>
      </c>
      <c r="I58" s="16">
        <v>0</v>
      </c>
      <c r="J58" s="16">
        <v>0</v>
      </c>
      <c r="K58" s="16">
        <v>0</v>
      </c>
      <c r="L58" s="16">
        <v>0</v>
      </c>
      <c r="M58" s="16">
        <v>0</v>
      </c>
      <c r="N58" s="33"/>
      <c r="O58" s="33"/>
      <c r="P58" s="33"/>
      <c r="Q58" s="33"/>
    </row>
    <row r="59" spans="1:17" ht="12" customHeight="1" x14ac:dyDescent="0.15">
      <c r="A59" s="18" t="s">
        <v>243</v>
      </c>
      <c r="B59" s="16">
        <v>98</v>
      </c>
      <c r="C59" s="16">
        <v>13091</v>
      </c>
      <c r="D59" s="16">
        <v>19</v>
      </c>
      <c r="E59" s="16">
        <v>1206</v>
      </c>
      <c r="F59" s="16">
        <v>1391</v>
      </c>
      <c r="G59" s="16">
        <v>79430</v>
      </c>
      <c r="H59" s="16">
        <v>0</v>
      </c>
      <c r="I59" s="16">
        <v>0</v>
      </c>
      <c r="J59" s="16">
        <v>0</v>
      </c>
      <c r="K59" s="16">
        <v>0</v>
      </c>
      <c r="L59" s="16">
        <v>0</v>
      </c>
      <c r="M59" s="16">
        <v>0</v>
      </c>
      <c r="N59" s="33"/>
      <c r="O59" s="33"/>
      <c r="P59" s="33"/>
      <c r="Q59" s="33"/>
    </row>
    <row r="60" spans="1:17" ht="12" customHeight="1" x14ac:dyDescent="0.15">
      <c r="A60" s="18" t="s">
        <v>249</v>
      </c>
      <c r="B60" s="16">
        <v>85</v>
      </c>
      <c r="C60" s="16">
        <v>10746</v>
      </c>
      <c r="D60" s="16">
        <v>24</v>
      </c>
      <c r="E60" s="16">
        <v>988</v>
      </c>
      <c r="F60" s="16">
        <v>888</v>
      </c>
      <c r="G60" s="16">
        <v>51959</v>
      </c>
      <c r="H60" s="16">
        <v>0</v>
      </c>
      <c r="I60" s="16">
        <v>0</v>
      </c>
      <c r="J60" s="16">
        <v>0</v>
      </c>
      <c r="K60" s="16">
        <v>0</v>
      </c>
      <c r="L60" s="16">
        <v>0</v>
      </c>
      <c r="M60" s="16">
        <v>0</v>
      </c>
      <c r="N60" s="33"/>
      <c r="O60" s="33"/>
      <c r="P60" s="33"/>
      <c r="Q60" s="33"/>
    </row>
    <row r="61" spans="1:17" ht="3.75" customHeight="1" x14ac:dyDescent="0.15">
      <c r="A61" s="19"/>
      <c r="B61" s="16"/>
      <c r="C61" s="16"/>
      <c r="D61" s="16"/>
      <c r="E61" s="16"/>
      <c r="F61" s="16"/>
      <c r="G61" s="16"/>
      <c r="H61" s="15"/>
      <c r="I61" s="15"/>
      <c r="J61" s="15"/>
      <c r="K61" s="15"/>
      <c r="L61" s="15"/>
      <c r="M61" s="15"/>
      <c r="N61" s="33"/>
      <c r="O61" s="33"/>
      <c r="P61" s="33"/>
      <c r="Q61" s="33"/>
    </row>
    <row r="62" spans="1:17" ht="12" customHeight="1" x14ac:dyDescent="0.15">
      <c r="A62" s="18" t="s">
        <v>250</v>
      </c>
      <c r="B62" s="69">
        <v>6</v>
      </c>
      <c r="C62" s="20">
        <v>1047</v>
      </c>
      <c r="D62" s="20">
        <v>0</v>
      </c>
      <c r="E62" s="20">
        <v>0</v>
      </c>
      <c r="F62" s="20">
        <v>36</v>
      </c>
      <c r="G62" s="20">
        <v>3494</v>
      </c>
      <c r="H62" s="20">
        <v>0</v>
      </c>
      <c r="I62" s="20">
        <v>0</v>
      </c>
      <c r="J62" s="20">
        <v>0</v>
      </c>
      <c r="K62" s="20">
        <v>0</v>
      </c>
      <c r="L62" s="16">
        <v>0</v>
      </c>
      <c r="M62" s="16">
        <v>0</v>
      </c>
      <c r="N62" s="33"/>
      <c r="O62" s="33"/>
      <c r="P62" s="33"/>
      <c r="Q62" s="33"/>
    </row>
    <row r="63" spans="1:17" ht="12" customHeight="1" x14ac:dyDescent="0.15">
      <c r="A63" s="21" t="s">
        <v>3</v>
      </c>
      <c r="B63" s="17">
        <v>9</v>
      </c>
      <c r="C63" s="16">
        <v>733</v>
      </c>
      <c r="D63" s="16">
        <v>0</v>
      </c>
      <c r="E63" s="16">
        <v>0</v>
      </c>
      <c r="F63" s="16">
        <v>228</v>
      </c>
      <c r="G63" s="16">
        <v>12255</v>
      </c>
      <c r="H63" s="20">
        <v>0</v>
      </c>
      <c r="I63" s="20">
        <v>0</v>
      </c>
      <c r="J63" s="20">
        <v>0</v>
      </c>
      <c r="K63" s="20">
        <v>0</v>
      </c>
      <c r="L63" s="16">
        <v>0</v>
      </c>
      <c r="M63" s="16">
        <v>0</v>
      </c>
      <c r="N63" s="33"/>
      <c r="O63" s="33"/>
      <c r="P63" s="33"/>
      <c r="Q63" s="33"/>
    </row>
    <row r="64" spans="1:17" ht="12" customHeight="1" x14ac:dyDescent="0.15">
      <c r="A64" s="22" t="s">
        <v>4</v>
      </c>
      <c r="B64" s="17">
        <v>9</v>
      </c>
      <c r="C64" s="16">
        <v>1276</v>
      </c>
      <c r="D64" s="16">
        <v>4</v>
      </c>
      <c r="E64" s="16">
        <v>223</v>
      </c>
      <c r="F64" s="16">
        <v>79</v>
      </c>
      <c r="G64" s="16">
        <v>3854</v>
      </c>
      <c r="H64" s="20">
        <v>0</v>
      </c>
      <c r="I64" s="20">
        <v>0</v>
      </c>
      <c r="J64" s="20">
        <v>0</v>
      </c>
      <c r="K64" s="20">
        <v>0</v>
      </c>
      <c r="L64" s="16">
        <v>0</v>
      </c>
      <c r="M64" s="16">
        <v>0</v>
      </c>
      <c r="N64" s="33"/>
      <c r="O64" s="33"/>
      <c r="P64" s="33"/>
      <c r="Q64" s="33"/>
    </row>
    <row r="65" spans="1:17" ht="12" customHeight="1" x14ac:dyDescent="0.15">
      <c r="A65" s="22" t="s">
        <v>5</v>
      </c>
      <c r="B65" s="17">
        <v>6</v>
      </c>
      <c r="C65" s="16">
        <v>689</v>
      </c>
      <c r="D65" s="16">
        <v>0</v>
      </c>
      <c r="E65" s="16">
        <v>0</v>
      </c>
      <c r="F65" s="16">
        <v>104</v>
      </c>
      <c r="G65" s="16">
        <v>8614</v>
      </c>
      <c r="H65" s="20">
        <v>0</v>
      </c>
      <c r="I65" s="20">
        <v>0</v>
      </c>
      <c r="J65" s="20">
        <v>0</v>
      </c>
      <c r="K65" s="20">
        <v>0</v>
      </c>
      <c r="L65" s="16">
        <v>0</v>
      </c>
      <c r="M65" s="16">
        <v>0</v>
      </c>
      <c r="N65" s="33"/>
      <c r="O65" s="33"/>
      <c r="P65" s="33"/>
      <c r="Q65" s="33"/>
    </row>
    <row r="66" spans="1:17" ht="12" customHeight="1" x14ac:dyDescent="0.15">
      <c r="A66" s="22" t="s">
        <v>251</v>
      </c>
      <c r="B66" s="17">
        <v>6</v>
      </c>
      <c r="C66" s="16">
        <v>554</v>
      </c>
      <c r="D66" s="16">
        <v>6</v>
      </c>
      <c r="E66" s="16">
        <v>350</v>
      </c>
      <c r="F66" s="16">
        <v>20</v>
      </c>
      <c r="G66" s="16">
        <v>774</v>
      </c>
      <c r="H66" s="20">
        <v>0</v>
      </c>
      <c r="I66" s="20">
        <v>0</v>
      </c>
      <c r="J66" s="20">
        <v>0</v>
      </c>
      <c r="K66" s="20">
        <v>0</v>
      </c>
      <c r="L66" s="16">
        <v>0</v>
      </c>
      <c r="M66" s="16">
        <v>0</v>
      </c>
      <c r="N66" s="33"/>
      <c r="O66" s="33"/>
      <c r="P66" s="33"/>
      <c r="Q66" s="33"/>
    </row>
    <row r="67" spans="1:17" ht="12" customHeight="1" x14ac:dyDescent="0.15">
      <c r="A67" s="22" t="s">
        <v>6</v>
      </c>
      <c r="B67" s="17">
        <v>10</v>
      </c>
      <c r="C67" s="16">
        <v>1300</v>
      </c>
      <c r="D67" s="16">
        <v>0</v>
      </c>
      <c r="E67" s="16">
        <v>0</v>
      </c>
      <c r="F67" s="16">
        <v>47</v>
      </c>
      <c r="G67" s="16">
        <v>2018</v>
      </c>
      <c r="H67" s="20">
        <v>0</v>
      </c>
      <c r="I67" s="20">
        <v>0</v>
      </c>
      <c r="J67" s="20">
        <v>0</v>
      </c>
      <c r="K67" s="20">
        <v>0</v>
      </c>
      <c r="L67" s="16">
        <v>0</v>
      </c>
      <c r="M67" s="16">
        <v>0</v>
      </c>
      <c r="N67" s="33"/>
      <c r="O67" s="33"/>
      <c r="P67" s="33"/>
      <c r="Q67" s="33"/>
    </row>
    <row r="68" spans="1:17" ht="12" customHeight="1" x14ac:dyDescent="0.15">
      <c r="A68" s="22" t="s">
        <v>7</v>
      </c>
      <c r="B68" s="17">
        <v>3</v>
      </c>
      <c r="C68" s="16">
        <v>487</v>
      </c>
      <c r="D68" s="16">
        <v>0</v>
      </c>
      <c r="E68" s="16">
        <v>0</v>
      </c>
      <c r="F68" s="16">
        <v>114</v>
      </c>
      <c r="G68" s="16">
        <v>7979</v>
      </c>
      <c r="H68" s="20">
        <v>0</v>
      </c>
      <c r="I68" s="20">
        <v>0</v>
      </c>
      <c r="J68" s="20">
        <v>0</v>
      </c>
      <c r="K68" s="20">
        <v>0</v>
      </c>
      <c r="L68" s="16">
        <v>0</v>
      </c>
      <c r="M68" s="16">
        <v>0</v>
      </c>
      <c r="N68" s="33"/>
      <c r="O68" s="33"/>
      <c r="P68" s="33"/>
      <c r="Q68" s="33"/>
    </row>
    <row r="69" spans="1:17" ht="12" customHeight="1" x14ac:dyDescent="0.15">
      <c r="A69" s="22" t="s">
        <v>8</v>
      </c>
      <c r="B69" s="17">
        <v>7</v>
      </c>
      <c r="C69" s="16">
        <v>828</v>
      </c>
      <c r="D69" s="16">
        <v>0</v>
      </c>
      <c r="E69" s="16">
        <v>0</v>
      </c>
      <c r="F69" s="16">
        <v>68</v>
      </c>
      <c r="G69" s="16">
        <v>2741</v>
      </c>
      <c r="H69" s="20">
        <v>0</v>
      </c>
      <c r="I69" s="20">
        <v>0</v>
      </c>
      <c r="J69" s="20">
        <v>0</v>
      </c>
      <c r="K69" s="20">
        <v>0</v>
      </c>
      <c r="L69" s="16">
        <v>0</v>
      </c>
      <c r="M69" s="16">
        <v>0</v>
      </c>
      <c r="N69" s="33"/>
      <c r="O69" s="33"/>
      <c r="P69" s="33"/>
      <c r="Q69" s="33"/>
    </row>
    <row r="70" spans="1:17" ht="12" customHeight="1" x14ac:dyDescent="0.15">
      <c r="A70" s="22" t="s">
        <v>9</v>
      </c>
      <c r="B70" s="17">
        <v>5</v>
      </c>
      <c r="C70" s="16">
        <v>738</v>
      </c>
      <c r="D70" s="16">
        <v>0</v>
      </c>
      <c r="E70" s="16">
        <v>0</v>
      </c>
      <c r="F70" s="16">
        <v>12</v>
      </c>
      <c r="G70" s="16">
        <v>602</v>
      </c>
      <c r="H70" s="20">
        <v>0</v>
      </c>
      <c r="I70" s="20">
        <v>0</v>
      </c>
      <c r="J70" s="20">
        <v>0</v>
      </c>
      <c r="K70" s="20">
        <v>0</v>
      </c>
      <c r="L70" s="16">
        <v>0</v>
      </c>
      <c r="M70" s="16">
        <v>0</v>
      </c>
      <c r="N70" s="33"/>
      <c r="O70" s="33"/>
      <c r="P70" s="33"/>
      <c r="Q70" s="33"/>
    </row>
    <row r="71" spans="1:17" ht="12" customHeight="1" x14ac:dyDescent="0.15">
      <c r="A71" s="22" t="s">
        <v>10</v>
      </c>
      <c r="B71" s="17">
        <v>7</v>
      </c>
      <c r="C71" s="16">
        <v>1134</v>
      </c>
      <c r="D71" s="16">
        <v>2</v>
      </c>
      <c r="E71" s="16">
        <v>116</v>
      </c>
      <c r="F71" s="16">
        <v>11</v>
      </c>
      <c r="G71" s="16">
        <v>599</v>
      </c>
      <c r="H71" s="20">
        <v>0</v>
      </c>
      <c r="I71" s="20">
        <v>0</v>
      </c>
      <c r="J71" s="20">
        <v>0</v>
      </c>
      <c r="K71" s="20">
        <v>0</v>
      </c>
      <c r="L71" s="16">
        <v>0</v>
      </c>
      <c r="M71" s="16">
        <v>0</v>
      </c>
      <c r="N71" s="33"/>
      <c r="O71" s="33"/>
      <c r="P71" s="33"/>
      <c r="Q71" s="33"/>
    </row>
    <row r="72" spans="1:17" ht="12" customHeight="1" x14ac:dyDescent="0.15">
      <c r="A72" s="22" t="s">
        <v>11</v>
      </c>
      <c r="B72" s="17">
        <v>8</v>
      </c>
      <c r="C72" s="16">
        <v>1045</v>
      </c>
      <c r="D72" s="16">
        <v>0</v>
      </c>
      <c r="E72" s="16">
        <v>0</v>
      </c>
      <c r="F72" s="16">
        <v>47</v>
      </c>
      <c r="G72" s="16">
        <v>2486</v>
      </c>
      <c r="H72" s="20">
        <v>0</v>
      </c>
      <c r="I72" s="20">
        <v>0</v>
      </c>
      <c r="J72" s="20">
        <v>0</v>
      </c>
      <c r="K72" s="20">
        <v>0</v>
      </c>
      <c r="L72" s="16">
        <v>0</v>
      </c>
      <c r="M72" s="16">
        <v>0</v>
      </c>
      <c r="N72" s="33"/>
      <c r="O72" s="33"/>
      <c r="P72" s="33"/>
      <c r="Q72" s="33"/>
    </row>
    <row r="73" spans="1:17" ht="12" customHeight="1" x14ac:dyDescent="0.15">
      <c r="A73" s="22" t="s">
        <v>12</v>
      </c>
      <c r="B73" s="17">
        <v>9</v>
      </c>
      <c r="C73" s="16">
        <v>915</v>
      </c>
      <c r="D73" s="16">
        <v>12</v>
      </c>
      <c r="E73" s="16">
        <v>299</v>
      </c>
      <c r="F73" s="16">
        <v>122</v>
      </c>
      <c r="G73" s="16">
        <v>6543</v>
      </c>
      <c r="H73" s="20">
        <v>0</v>
      </c>
      <c r="I73" s="20">
        <v>0</v>
      </c>
      <c r="J73" s="20">
        <v>0</v>
      </c>
      <c r="K73" s="20">
        <v>0</v>
      </c>
      <c r="L73" s="16">
        <v>0</v>
      </c>
      <c r="M73" s="16">
        <v>0</v>
      </c>
      <c r="N73" s="33"/>
      <c r="O73" s="33"/>
      <c r="P73" s="33"/>
      <c r="Q73" s="33"/>
    </row>
    <row r="74" spans="1:17" s="9" customFormat="1" ht="3.75" customHeight="1" x14ac:dyDescent="0.15">
      <c r="A74" s="23"/>
      <c r="B74" s="24"/>
      <c r="C74" s="24"/>
      <c r="D74" s="24"/>
      <c r="E74" s="24"/>
      <c r="F74" s="24"/>
      <c r="G74" s="24"/>
      <c r="H74" s="24"/>
      <c r="I74" s="24"/>
      <c r="J74" s="24"/>
      <c r="K74" s="24"/>
      <c r="L74" s="24"/>
      <c r="M74" s="24"/>
    </row>
    <row r="75" spans="1:17" x14ac:dyDescent="0.15">
      <c r="A75" s="30" t="s">
        <v>212</v>
      </c>
      <c r="B75" s="30"/>
    </row>
    <row r="76" spans="1:17" ht="12" customHeight="1" x14ac:dyDescent="0.15">
      <c r="A76" s="30"/>
      <c r="B76" s="53"/>
      <c r="C76" s="53"/>
      <c r="D76" s="53"/>
      <c r="E76" s="53"/>
      <c r="F76" s="53"/>
      <c r="G76" s="53"/>
      <c r="H76" s="53"/>
      <c r="I76" s="53"/>
      <c r="J76" s="53"/>
      <c r="K76" s="53"/>
      <c r="L76" s="53"/>
      <c r="M76" s="53"/>
    </row>
    <row r="77" spans="1:17" ht="12" customHeight="1" x14ac:dyDescent="0.15"/>
    <row r="78" spans="1:17" ht="12" customHeight="1" x14ac:dyDescent="0.15"/>
    <row r="79" spans="1:17" ht="12" customHeight="1" x14ac:dyDescent="0.15"/>
    <row r="80" spans="1:17" ht="12" customHeight="1" x14ac:dyDescent="0.15"/>
    <row r="81" ht="12" customHeight="1" x14ac:dyDescent="0.15"/>
  </sheetData>
  <mergeCells count="24">
    <mergeCell ref="A53:A55"/>
    <mergeCell ref="F4:G4"/>
    <mergeCell ref="H4:I4"/>
    <mergeCell ref="J4:K4"/>
    <mergeCell ref="B30:G30"/>
    <mergeCell ref="H30:M30"/>
    <mergeCell ref="B4:C4"/>
    <mergeCell ref="D31:E31"/>
    <mergeCell ref="B31:C31"/>
    <mergeCell ref="A4:A5"/>
    <mergeCell ref="D4:E4"/>
    <mergeCell ref="A30:A32"/>
    <mergeCell ref="L31:M31"/>
    <mergeCell ref="J31:K31"/>
    <mergeCell ref="H31:I31"/>
    <mergeCell ref="F31:G31"/>
    <mergeCell ref="B53:G53"/>
    <mergeCell ref="H53:M53"/>
    <mergeCell ref="B54:C54"/>
    <mergeCell ref="D54:E54"/>
    <mergeCell ref="F54:G54"/>
    <mergeCell ref="H54:I54"/>
    <mergeCell ref="J54:K54"/>
    <mergeCell ref="L54:M54"/>
  </mergeCells>
  <phoneticPr fontId="2"/>
  <printOptions gridLinesSet="0"/>
  <pageMargins left="0.59055118110236227" right="0.59055118110236227" top="0.59055118110236227" bottom="0.59055118110236227" header="0.51181102362204722" footer="0.19685039370078741"/>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pageSetUpPr fitToPage="1"/>
  </sheetPr>
  <dimension ref="A1:L53"/>
  <sheetViews>
    <sheetView topLeftCell="A16" zoomScaleNormal="100" workbookViewId="0">
      <selection activeCell="L25" sqref="L25"/>
    </sheetView>
  </sheetViews>
  <sheetFormatPr defaultColWidth="9.140625" defaultRowHeight="11.25" x14ac:dyDescent="0.15"/>
  <cols>
    <col min="1" max="1" width="18.5703125" style="6" customWidth="1"/>
    <col min="2" max="7" width="13" style="6" customWidth="1"/>
    <col min="8" max="16384" width="9.140625" style="6"/>
  </cols>
  <sheetData>
    <row r="1" spans="1:9" ht="17.25" customHeight="1" x14ac:dyDescent="0.15"/>
    <row r="2" spans="1:9" ht="14.25" x14ac:dyDescent="0.15">
      <c r="A2" s="49" t="s">
        <v>129</v>
      </c>
      <c r="B2" s="30"/>
      <c r="C2" s="30"/>
      <c r="D2" s="30"/>
      <c r="E2" s="30"/>
      <c r="F2" s="39"/>
      <c r="G2" s="30"/>
    </row>
    <row r="3" spans="1:9" x14ac:dyDescent="0.15">
      <c r="A3" s="30"/>
      <c r="B3" s="30"/>
      <c r="C3" s="30"/>
      <c r="D3" s="30"/>
      <c r="E3" s="30"/>
      <c r="F3" s="9"/>
      <c r="G3" s="10" t="s">
        <v>90</v>
      </c>
    </row>
    <row r="4" spans="1:9" ht="12" customHeight="1" x14ac:dyDescent="0.15">
      <c r="A4" s="127" t="s">
        <v>195</v>
      </c>
      <c r="B4" s="128" t="s">
        <v>194</v>
      </c>
      <c r="C4" s="131" t="s">
        <v>137</v>
      </c>
      <c r="D4" s="128" t="s">
        <v>15</v>
      </c>
      <c r="E4" s="133" t="s">
        <v>196</v>
      </c>
      <c r="F4" s="131" t="s">
        <v>97</v>
      </c>
      <c r="G4" s="97" t="s">
        <v>214</v>
      </c>
    </row>
    <row r="5" spans="1:9" ht="12" customHeight="1" x14ac:dyDescent="0.15">
      <c r="A5" s="125"/>
      <c r="B5" s="129"/>
      <c r="C5" s="132"/>
      <c r="D5" s="129"/>
      <c r="E5" s="134"/>
      <c r="F5" s="135"/>
      <c r="G5" s="130"/>
    </row>
    <row r="6" spans="1:9" ht="17.25" customHeight="1" x14ac:dyDescent="0.15">
      <c r="A6" s="14" t="s">
        <v>248</v>
      </c>
      <c r="B6" s="17">
        <v>34903</v>
      </c>
      <c r="C6" s="16">
        <v>30385</v>
      </c>
      <c r="D6" s="16">
        <v>208</v>
      </c>
      <c r="E6" s="16">
        <v>2221</v>
      </c>
      <c r="F6" s="16">
        <v>0</v>
      </c>
      <c r="G6" s="16">
        <v>2089</v>
      </c>
    </row>
    <row r="7" spans="1:9" ht="18" customHeight="1" x14ac:dyDescent="0.15">
      <c r="A7" s="14" t="s">
        <v>242</v>
      </c>
      <c r="B7" s="17">
        <v>31245</v>
      </c>
      <c r="C7" s="16">
        <v>26285</v>
      </c>
      <c r="D7" s="16">
        <v>604</v>
      </c>
      <c r="E7" s="16">
        <v>2230</v>
      </c>
      <c r="F7" s="16">
        <v>0</v>
      </c>
      <c r="G7" s="16">
        <v>2126</v>
      </c>
    </row>
    <row r="8" spans="1:9" ht="18" customHeight="1" x14ac:dyDescent="0.15">
      <c r="A8" s="18" t="s">
        <v>228</v>
      </c>
      <c r="B8" s="17">
        <v>32110</v>
      </c>
      <c r="C8" s="16">
        <v>27418</v>
      </c>
      <c r="D8" s="16">
        <v>642</v>
      </c>
      <c r="E8" s="16">
        <v>2116</v>
      </c>
      <c r="F8" s="16" t="s">
        <v>231</v>
      </c>
      <c r="G8" s="16">
        <v>1934</v>
      </c>
    </row>
    <row r="9" spans="1:9" ht="18" customHeight="1" x14ac:dyDescent="0.15">
      <c r="A9" s="18" t="s">
        <v>243</v>
      </c>
      <c r="B9" s="17">
        <v>30884</v>
      </c>
      <c r="C9" s="16">
        <v>26993</v>
      </c>
      <c r="D9" s="16">
        <v>274</v>
      </c>
      <c r="E9" s="16">
        <v>1869</v>
      </c>
      <c r="F9" s="16">
        <v>0</v>
      </c>
      <c r="G9" s="16">
        <v>1748</v>
      </c>
    </row>
    <row r="10" spans="1:9" ht="18" customHeight="1" x14ac:dyDescent="0.15">
      <c r="A10" s="18" t="s">
        <v>249</v>
      </c>
      <c r="B10" s="17">
        <v>30284</v>
      </c>
      <c r="C10" s="16">
        <v>25918</v>
      </c>
      <c r="D10" s="16">
        <v>586</v>
      </c>
      <c r="E10" s="16">
        <v>1688</v>
      </c>
      <c r="F10" s="16">
        <v>0</v>
      </c>
      <c r="G10" s="16">
        <v>2092</v>
      </c>
      <c r="H10" s="20"/>
    </row>
    <row r="11" spans="1:9" ht="18" customHeight="1" x14ac:dyDescent="0.15">
      <c r="A11" s="19"/>
      <c r="B11" s="17"/>
      <c r="C11" s="16"/>
      <c r="D11" s="16"/>
      <c r="E11" s="16"/>
      <c r="F11" s="16"/>
      <c r="G11" s="16"/>
    </row>
    <row r="12" spans="1:9" ht="18" customHeight="1" x14ac:dyDescent="0.15">
      <c r="A12" s="18" t="s">
        <v>250</v>
      </c>
      <c r="B12" s="17">
        <v>2201</v>
      </c>
      <c r="C12" s="16">
        <v>1982</v>
      </c>
      <c r="D12" s="16">
        <v>0</v>
      </c>
      <c r="E12" s="16">
        <v>144</v>
      </c>
      <c r="F12" s="16">
        <v>0</v>
      </c>
      <c r="G12" s="16">
        <v>75</v>
      </c>
      <c r="H12" s="20"/>
      <c r="I12" s="20"/>
    </row>
    <row r="13" spans="1:9" ht="18" customHeight="1" x14ac:dyDescent="0.15">
      <c r="A13" s="21" t="s">
        <v>3</v>
      </c>
      <c r="B13" s="17">
        <v>2483</v>
      </c>
      <c r="C13" s="16">
        <v>2226</v>
      </c>
      <c r="D13" s="16">
        <v>0</v>
      </c>
      <c r="E13" s="16">
        <v>138</v>
      </c>
      <c r="F13" s="16">
        <v>0</v>
      </c>
      <c r="G13" s="16">
        <v>119</v>
      </c>
      <c r="H13" s="20"/>
      <c r="I13" s="20"/>
    </row>
    <row r="14" spans="1:9" ht="18" customHeight="1" x14ac:dyDescent="0.15">
      <c r="A14" s="22" t="s">
        <v>4</v>
      </c>
      <c r="B14" s="17">
        <v>2400</v>
      </c>
      <c r="C14" s="16">
        <v>2152</v>
      </c>
      <c r="D14" s="16">
        <v>0</v>
      </c>
      <c r="E14" s="16">
        <v>127</v>
      </c>
      <c r="F14" s="16">
        <v>0</v>
      </c>
      <c r="G14" s="16">
        <v>121</v>
      </c>
      <c r="H14" s="20"/>
      <c r="I14" s="20"/>
    </row>
    <row r="15" spans="1:9" ht="18" customHeight="1" x14ac:dyDescent="0.15">
      <c r="A15" s="22" t="s">
        <v>5</v>
      </c>
      <c r="B15" s="17">
        <v>2620</v>
      </c>
      <c r="C15" s="16">
        <v>2230</v>
      </c>
      <c r="D15" s="16">
        <v>134</v>
      </c>
      <c r="E15" s="16">
        <v>146</v>
      </c>
      <c r="F15" s="16">
        <v>0</v>
      </c>
      <c r="G15" s="16">
        <v>110</v>
      </c>
      <c r="H15" s="20"/>
      <c r="I15" s="20"/>
    </row>
    <row r="16" spans="1:9" ht="18" customHeight="1" x14ac:dyDescent="0.15">
      <c r="A16" s="22" t="s">
        <v>251</v>
      </c>
      <c r="B16" s="17">
        <v>2245</v>
      </c>
      <c r="C16" s="16">
        <v>1900</v>
      </c>
      <c r="D16" s="16">
        <v>87</v>
      </c>
      <c r="E16" s="16">
        <v>144</v>
      </c>
      <c r="F16" s="16">
        <v>0</v>
      </c>
      <c r="G16" s="16">
        <v>114</v>
      </c>
      <c r="H16" s="20"/>
      <c r="I16" s="20"/>
    </row>
    <row r="17" spans="1:12" ht="18" customHeight="1" x14ac:dyDescent="0.15">
      <c r="A17" s="22" t="s">
        <v>6</v>
      </c>
      <c r="B17" s="17">
        <v>2597</v>
      </c>
      <c r="C17" s="16">
        <v>2249</v>
      </c>
      <c r="D17" s="16">
        <v>30</v>
      </c>
      <c r="E17" s="16">
        <v>165</v>
      </c>
      <c r="F17" s="16">
        <v>0</v>
      </c>
      <c r="G17" s="16">
        <v>153</v>
      </c>
      <c r="H17" s="20"/>
      <c r="I17" s="20"/>
    </row>
    <row r="18" spans="1:12" ht="18" customHeight="1" x14ac:dyDescent="0.15">
      <c r="A18" s="22" t="s">
        <v>7</v>
      </c>
      <c r="B18" s="17">
        <v>2425</v>
      </c>
      <c r="C18" s="16">
        <v>2096</v>
      </c>
      <c r="D18" s="16">
        <v>0</v>
      </c>
      <c r="E18" s="16">
        <v>140</v>
      </c>
      <c r="F18" s="16">
        <v>0</v>
      </c>
      <c r="G18" s="16">
        <v>189</v>
      </c>
      <c r="H18" s="20"/>
      <c r="I18" s="20"/>
    </row>
    <row r="19" spans="1:12" ht="18" customHeight="1" x14ac:dyDescent="0.15">
      <c r="A19" s="22" t="s">
        <v>8</v>
      </c>
      <c r="B19" s="17">
        <v>2641</v>
      </c>
      <c r="C19" s="16">
        <v>1986</v>
      </c>
      <c r="D19" s="16">
        <v>272</v>
      </c>
      <c r="E19" s="16">
        <v>174</v>
      </c>
      <c r="F19" s="16">
        <v>0</v>
      </c>
      <c r="G19" s="16">
        <v>209</v>
      </c>
      <c r="H19" s="20"/>
      <c r="I19" s="20"/>
    </row>
    <row r="20" spans="1:12" ht="18" customHeight="1" x14ac:dyDescent="0.15">
      <c r="A20" s="22" t="s">
        <v>9</v>
      </c>
      <c r="B20" s="17">
        <v>2569</v>
      </c>
      <c r="C20" s="16">
        <v>2255</v>
      </c>
      <c r="D20" s="16">
        <v>0</v>
      </c>
      <c r="E20" s="16">
        <v>140</v>
      </c>
      <c r="F20" s="16">
        <v>0</v>
      </c>
      <c r="G20" s="16">
        <v>174</v>
      </c>
      <c r="H20" s="20"/>
      <c r="I20" s="20"/>
    </row>
    <row r="21" spans="1:12" ht="18" customHeight="1" x14ac:dyDescent="0.15">
      <c r="A21" s="22" t="s">
        <v>10</v>
      </c>
      <c r="B21" s="17">
        <v>2700</v>
      </c>
      <c r="C21" s="16">
        <v>2118</v>
      </c>
      <c r="D21" s="16">
        <v>0</v>
      </c>
      <c r="E21" s="16">
        <v>125</v>
      </c>
      <c r="F21" s="16">
        <v>0</v>
      </c>
      <c r="G21" s="16">
        <v>457</v>
      </c>
      <c r="H21" s="20"/>
      <c r="I21" s="20"/>
    </row>
    <row r="22" spans="1:12" ht="18" customHeight="1" x14ac:dyDescent="0.15">
      <c r="A22" s="22" t="s">
        <v>11</v>
      </c>
      <c r="B22" s="17">
        <v>2810</v>
      </c>
      <c r="C22" s="16">
        <v>2482</v>
      </c>
      <c r="D22" s="16">
        <v>30</v>
      </c>
      <c r="E22" s="16">
        <v>138</v>
      </c>
      <c r="F22" s="16">
        <v>0</v>
      </c>
      <c r="G22" s="16">
        <v>160</v>
      </c>
      <c r="H22" s="20"/>
      <c r="I22" s="20"/>
    </row>
    <row r="23" spans="1:12" ht="18" customHeight="1" x14ac:dyDescent="0.15">
      <c r="A23" s="22" t="s">
        <v>12</v>
      </c>
      <c r="B23" s="17">
        <v>2593</v>
      </c>
      <c r="C23" s="16">
        <v>2242</v>
      </c>
      <c r="D23" s="16">
        <v>33</v>
      </c>
      <c r="E23" s="16">
        <v>107</v>
      </c>
      <c r="F23" s="16">
        <v>0</v>
      </c>
      <c r="G23" s="16">
        <v>211</v>
      </c>
      <c r="H23" s="20"/>
      <c r="I23" s="20"/>
    </row>
    <row r="24" spans="1:12" ht="3.75" customHeight="1" x14ac:dyDescent="0.15">
      <c r="A24" s="23"/>
      <c r="B24" s="24"/>
      <c r="C24" s="24"/>
      <c r="D24" s="24"/>
      <c r="E24" s="24"/>
      <c r="F24" s="24"/>
      <c r="G24" s="24"/>
    </row>
    <row r="25" spans="1:12" x14ac:dyDescent="0.15">
      <c r="A25" s="30" t="s">
        <v>212</v>
      </c>
      <c r="B25" s="30"/>
      <c r="C25" s="30"/>
      <c r="D25" s="30"/>
      <c r="E25" s="30"/>
      <c r="F25" s="30"/>
      <c r="G25" s="30"/>
    </row>
    <row r="26" spans="1:12" x14ac:dyDescent="0.15">
      <c r="A26" s="30"/>
      <c r="B26" s="30"/>
      <c r="C26" s="30"/>
      <c r="D26" s="30"/>
      <c r="E26" s="30"/>
      <c r="F26" s="30"/>
      <c r="G26" s="30"/>
    </row>
    <row r="27" spans="1:12" x14ac:dyDescent="0.15">
      <c r="A27" s="30"/>
      <c r="B27" s="38"/>
      <c r="C27" s="38"/>
      <c r="D27" s="38"/>
      <c r="E27" s="38"/>
      <c r="F27" s="38"/>
      <c r="G27" s="38"/>
    </row>
    <row r="28" spans="1:12" x14ac:dyDescent="0.15">
      <c r="G28" s="30"/>
    </row>
    <row r="29" spans="1:12" ht="17.25" x14ac:dyDescent="0.2">
      <c r="A29" s="4" t="s">
        <v>130</v>
      </c>
      <c r="G29" s="30"/>
    </row>
    <row r="30" spans="1:12" x14ac:dyDescent="0.15">
      <c r="A30" s="30"/>
      <c r="B30" s="30"/>
      <c r="C30" s="30"/>
      <c r="D30" s="30"/>
      <c r="E30" s="30"/>
      <c r="F30" s="10" t="s">
        <v>90</v>
      </c>
    </row>
    <row r="31" spans="1:12" ht="16.5" customHeight="1" x14ac:dyDescent="0.15">
      <c r="A31" s="50" t="s">
        <v>195</v>
      </c>
      <c r="B31" s="86" t="s">
        <v>215</v>
      </c>
      <c r="C31" s="86" t="s">
        <v>225</v>
      </c>
      <c r="D31" s="86" t="s">
        <v>229</v>
      </c>
      <c r="E31" s="87" t="s">
        <v>245</v>
      </c>
      <c r="F31" s="87" t="s">
        <v>257</v>
      </c>
    </row>
    <row r="32" spans="1:12" ht="18.75" customHeight="1" x14ac:dyDescent="0.15">
      <c r="A32" s="32" t="s">
        <v>89</v>
      </c>
      <c r="B32" s="42">
        <v>127476</v>
      </c>
      <c r="C32" s="42">
        <v>125556</v>
      </c>
      <c r="D32" s="42">
        <v>125789</v>
      </c>
      <c r="E32" s="88">
        <v>122901</v>
      </c>
      <c r="F32" s="88">
        <v>121367</v>
      </c>
      <c r="G32" s="33"/>
      <c r="H32" s="33"/>
      <c r="I32" s="33"/>
      <c r="J32" s="33"/>
      <c r="K32" s="33"/>
      <c r="L32" s="33"/>
    </row>
    <row r="33" spans="1:7" ht="7.5" customHeight="1" x14ac:dyDescent="0.15">
      <c r="A33" s="32"/>
      <c r="B33" s="42"/>
      <c r="C33" s="42"/>
      <c r="D33" s="42"/>
      <c r="E33" s="42"/>
      <c r="F33" s="42"/>
    </row>
    <row r="34" spans="1:7" ht="15" customHeight="1" x14ac:dyDescent="0.15">
      <c r="A34" s="32" t="s">
        <v>16</v>
      </c>
      <c r="B34" s="42"/>
      <c r="E34" s="9"/>
      <c r="F34" s="9"/>
    </row>
    <row r="35" spans="1:7" ht="18" customHeight="1" x14ac:dyDescent="0.15">
      <c r="A35" s="32" t="s">
        <v>17</v>
      </c>
      <c r="B35" s="89">
        <v>50986</v>
      </c>
      <c r="C35" s="42">
        <v>50143</v>
      </c>
      <c r="D35" s="42">
        <v>49299</v>
      </c>
      <c r="E35" s="42">
        <v>48785</v>
      </c>
      <c r="F35" s="42">
        <v>48072</v>
      </c>
      <c r="G35" s="33"/>
    </row>
    <row r="36" spans="1:7" ht="18" customHeight="1" x14ac:dyDescent="0.15">
      <c r="A36" s="32" t="s">
        <v>18</v>
      </c>
      <c r="B36" s="89">
        <v>76490</v>
      </c>
      <c r="C36" s="89">
        <v>75413</v>
      </c>
      <c r="D36" s="89">
        <v>76490</v>
      </c>
      <c r="E36" s="42">
        <v>74116</v>
      </c>
      <c r="F36" s="42">
        <v>73295</v>
      </c>
      <c r="G36" s="33"/>
    </row>
    <row r="37" spans="1:7" ht="7.5" customHeight="1" x14ac:dyDescent="0.15">
      <c r="A37" s="32"/>
      <c r="B37" s="89"/>
      <c r="C37" s="89"/>
      <c r="D37" s="89"/>
      <c r="E37" s="42"/>
      <c r="F37" s="42"/>
    </row>
    <row r="38" spans="1:7" ht="15" customHeight="1" x14ac:dyDescent="0.15">
      <c r="A38" s="32" t="s">
        <v>19</v>
      </c>
      <c r="B38" s="42"/>
      <c r="E38" s="9"/>
      <c r="F38" s="9"/>
    </row>
    <row r="39" spans="1:7" ht="18" customHeight="1" x14ac:dyDescent="0.15">
      <c r="A39" s="32" t="s">
        <v>20</v>
      </c>
      <c r="B39" s="42">
        <v>2640</v>
      </c>
      <c r="C39" s="89">
        <v>2615</v>
      </c>
      <c r="D39" s="89">
        <v>2640</v>
      </c>
      <c r="E39" s="42">
        <v>2514</v>
      </c>
      <c r="F39" s="42">
        <v>2421</v>
      </c>
      <c r="G39" s="33"/>
    </row>
    <row r="40" spans="1:7" ht="18" customHeight="1" x14ac:dyDescent="0.15">
      <c r="A40" s="32" t="s">
        <v>22</v>
      </c>
      <c r="B40" s="42">
        <v>870</v>
      </c>
      <c r="C40" s="42">
        <v>814</v>
      </c>
      <c r="D40" s="42">
        <v>870</v>
      </c>
      <c r="E40" s="42">
        <v>779</v>
      </c>
      <c r="F40" s="42">
        <v>752</v>
      </c>
    </row>
    <row r="41" spans="1:7" ht="18" customHeight="1" x14ac:dyDescent="0.15">
      <c r="A41" s="32" t="s">
        <v>23</v>
      </c>
      <c r="B41" s="42">
        <v>2762</v>
      </c>
      <c r="C41" s="42">
        <v>2687</v>
      </c>
      <c r="D41" s="42">
        <v>2687</v>
      </c>
      <c r="E41" s="42">
        <v>2571</v>
      </c>
      <c r="F41" s="42">
        <v>2292</v>
      </c>
    </row>
    <row r="42" spans="1:7" ht="18" customHeight="1" x14ac:dyDescent="0.15">
      <c r="A42" s="32" t="s">
        <v>24</v>
      </c>
      <c r="B42" s="42">
        <v>669</v>
      </c>
      <c r="C42" s="42">
        <v>669</v>
      </c>
      <c r="D42" s="42">
        <v>669</v>
      </c>
      <c r="E42" s="42">
        <v>669</v>
      </c>
      <c r="F42" s="42">
        <v>669</v>
      </c>
    </row>
    <row r="43" spans="1:7" ht="18" customHeight="1" x14ac:dyDescent="0.15">
      <c r="A43" s="32" t="s">
        <v>21</v>
      </c>
      <c r="B43" s="42">
        <v>66911</v>
      </c>
      <c r="C43" s="42">
        <v>65390</v>
      </c>
      <c r="D43" s="42">
        <v>65392</v>
      </c>
      <c r="E43" s="42">
        <v>62331</v>
      </c>
      <c r="F43" s="42">
        <v>61417</v>
      </c>
    </row>
    <row r="44" spans="1:7" ht="18" customHeight="1" x14ac:dyDescent="0.15">
      <c r="A44" s="32" t="s">
        <v>197</v>
      </c>
      <c r="B44" s="42">
        <v>53624</v>
      </c>
      <c r="C44" s="42">
        <v>53381</v>
      </c>
      <c r="D44" s="42">
        <v>53531</v>
      </c>
      <c r="E44" s="42">
        <v>54037</v>
      </c>
      <c r="F44" s="42">
        <v>53816</v>
      </c>
    </row>
    <row r="45" spans="1:7" ht="7.5" customHeight="1" x14ac:dyDescent="0.15">
      <c r="A45" s="32"/>
      <c r="B45" s="42"/>
      <c r="C45" s="42"/>
      <c r="D45" s="42"/>
      <c r="E45" s="42"/>
      <c r="F45" s="42"/>
    </row>
    <row r="46" spans="1:7" ht="18" customHeight="1" x14ac:dyDescent="0.15">
      <c r="A46" s="32" t="s">
        <v>198</v>
      </c>
      <c r="B46" s="42">
        <v>717</v>
      </c>
      <c r="C46" s="42">
        <v>81</v>
      </c>
      <c r="D46" s="42">
        <v>30</v>
      </c>
      <c r="E46" s="42">
        <v>30</v>
      </c>
      <c r="F46" s="90">
        <v>0</v>
      </c>
    </row>
    <row r="47" spans="1:7" ht="18" customHeight="1" x14ac:dyDescent="0.15">
      <c r="A47" s="32" t="s">
        <v>16</v>
      </c>
      <c r="B47" s="42"/>
      <c r="C47" s="42"/>
      <c r="D47" s="42"/>
      <c r="E47" s="42"/>
      <c r="F47" s="42"/>
    </row>
    <row r="48" spans="1:7" ht="18" customHeight="1" x14ac:dyDescent="0.15">
      <c r="A48" s="32" t="s">
        <v>25</v>
      </c>
      <c r="B48" s="42">
        <v>134</v>
      </c>
      <c r="C48" s="42">
        <v>51</v>
      </c>
      <c r="D48" s="90">
        <v>0</v>
      </c>
      <c r="E48" s="90">
        <v>0</v>
      </c>
      <c r="F48" s="90">
        <v>0</v>
      </c>
      <c r="G48" s="33"/>
    </row>
    <row r="49" spans="1:7" ht="18" customHeight="1" x14ac:dyDescent="0.15">
      <c r="A49" s="32" t="s">
        <v>26</v>
      </c>
      <c r="B49" s="42">
        <v>583</v>
      </c>
      <c r="C49" s="42">
        <v>30</v>
      </c>
      <c r="D49" s="42">
        <v>30</v>
      </c>
      <c r="E49" s="42">
        <v>30</v>
      </c>
      <c r="F49" s="90">
        <v>0</v>
      </c>
    </row>
    <row r="50" spans="1:7" ht="3.75" customHeight="1" x14ac:dyDescent="0.15">
      <c r="A50" s="35"/>
      <c r="B50" s="24"/>
      <c r="C50" s="24"/>
      <c r="D50" s="24"/>
      <c r="E50" s="24"/>
      <c r="F50" s="24"/>
    </row>
    <row r="51" spans="1:7" x14ac:dyDescent="0.15">
      <c r="A51" s="30" t="s">
        <v>258</v>
      </c>
      <c r="B51" s="30"/>
      <c r="C51" s="30"/>
      <c r="D51" s="30"/>
      <c r="E51" s="30"/>
      <c r="F51" s="30"/>
      <c r="G51" s="30"/>
    </row>
    <row r="52" spans="1:7" x14ac:dyDescent="0.15">
      <c r="A52" s="51" t="s">
        <v>93</v>
      </c>
      <c r="E52" s="30"/>
      <c r="F52" s="30"/>
      <c r="G52" s="30"/>
    </row>
    <row r="53" spans="1:7" x14ac:dyDescent="0.15">
      <c r="A53" s="6" t="s">
        <v>110</v>
      </c>
    </row>
  </sheetData>
  <mergeCells count="7">
    <mergeCell ref="A4:A5"/>
    <mergeCell ref="B4:B5"/>
    <mergeCell ref="D4:D5"/>
    <mergeCell ref="G4:G5"/>
    <mergeCell ref="C4:C5"/>
    <mergeCell ref="E4:E5"/>
    <mergeCell ref="F4:F5"/>
  </mergeCells>
  <phoneticPr fontId="2"/>
  <printOptions gridLinesSet="0"/>
  <pageMargins left="0.59055118110236227"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K28"/>
  <sheetViews>
    <sheetView zoomScaleNormal="100" workbookViewId="0">
      <selection activeCell="O1" sqref="O1"/>
    </sheetView>
  </sheetViews>
  <sheetFormatPr defaultColWidth="9.140625" defaultRowHeight="11.25" x14ac:dyDescent="0.15"/>
  <cols>
    <col min="1" max="1" width="4.28515625" style="6" customWidth="1"/>
    <col min="2" max="2" width="10.7109375" style="6" customWidth="1"/>
    <col min="3" max="11" width="11" style="40" customWidth="1"/>
    <col min="12" max="16384" width="9.140625" style="6"/>
  </cols>
  <sheetData>
    <row r="1" spans="1:11" s="5" customFormat="1" ht="17.25" x14ac:dyDescent="0.2">
      <c r="A1" s="4" t="s">
        <v>131</v>
      </c>
      <c r="C1" s="73"/>
      <c r="D1" s="73"/>
      <c r="E1" s="73"/>
      <c r="F1" s="73"/>
      <c r="G1" s="73"/>
      <c r="H1" s="73"/>
      <c r="I1" s="73"/>
      <c r="J1" s="73"/>
      <c r="K1" s="73"/>
    </row>
    <row r="2" spans="1:11" x14ac:dyDescent="0.15">
      <c r="B2" s="30"/>
      <c r="C2" s="10"/>
      <c r="D2" s="10"/>
      <c r="E2" s="10"/>
      <c r="F2" s="10"/>
      <c r="G2" s="10"/>
      <c r="H2" s="10"/>
      <c r="I2" s="10"/>
      <c r="J2" s="10"/>
      <c r="K2" s="10" t="s">
        <v>220</v>
      </c>
    </row>
    <row r="3" spans="1:11" s="72" customFormat="1" ht="13.5" customHeight="1" x14ac:dyDescent="0.15">
      <c r="A3" s="139" t="s">
        <v>95</v>
      </c>
      <c r="B3" s="140"/>
      <c r="C3" s="103" t="s">
        <v>94</v>
      </c>
      <c r="D3" s="105"/>
      <c r="E3" s="105"/>
      <c r="F3" s="105"/>
      <c r="G3" s="105"/>
      <c r="H3" s="105"/>
      <c r="I3" s="104"/>
      <c r="J3" s="103" t="s">
        <v>199</v>
      </c>
      <c r="K3" s="105"/>
    </row>
    <row r="4" spans="1:11" s="72" customFormat="1" ht="13.5" customHeight="1" x14ac:dyDescent="0.15">
      <c r="A4" s="141"/>
      <c r="B4" s="142"/>
      <c r="C4" s="128" t="s">
        <v>200</v>
      </c>
      <c r="D4" s="128" t="s">
        <v>201</v>
      </c>
      <c r="E4" s="131" t="s">
        <v>101</v>
      </c>
      <c r="F4" s="131" t="s">
        <v>100</v>
      </c>
      <c r="G4" s="128" t="s">
        <v>13</v>
      </c>
      <c r="H4" s="133" t="s">
        <v>99</v>
      </c>
      <c r="I4" s="128" t="s">
        <v>14</v>
      </c>
      <c r="J4" s="128" t="s">
        <v>202</v>
      </c>
      <c r="K4" s="111" t="s">
        <v>96</v>
      </c>
    </row>
    <row r="5" spans="1:11" s="72" customFormat="1" ht="13.5" customHeight="1" x14ac:dyDescent="0.15">
      <c r="A5" s="121"/>
      <c r="B5" s="120"/>
      <c r="C5" s="129"/>
      <c r="D5" s="147"/>
      <c r="E5" s="132"/>
      <c r="F5" s="132"/>
      <c r="G5" s="147"/>
      <c r="H5" s="134"/>
      <c r="I5" s="147"/>
      <c r="J5" s="147"/>
      <c r="K5" s="148"/>
    </row>
    <row r="6" spans="1:11" ht="16.5" customHeight="1" x14ac:dyDescent="0.15">
      <c r="B6" s="18" t="s">
        <v>252</v>
      </c>
      <c r="C6" s="31">
        <v>4968261</v>
      </c>
      <c r="D6" s="31">
        <v>1947338</v>
      </c>
      <c r="E6" s="31">
        <v>160340</v>
      </c>
      <c r="F6" s="31">
        <v>918201</v>
      </c>
      <c r="G6" s="31">
        <v>1904146</v>
      </c>
      <c r="H6" s="31">
        <v>830</v>
      </c>
      <c r="I6" s="31">
        <v>37406</v>
      </c>
      <c r="J6" s="31">
        <v>34903</v>
      </c>
      <c r="K6" s="31">
        <v>2937546</v>
      </c>
    </row>
    <row r="7" spans="1:11" ht="12.75" customHeight="1" x14ac:dyDescent="0.15">
      <c r="B7" s="18" t="s">
        <v>226</v>
      </c>
      <c r="C7" s="31">
        <v>5128508</v>
      </c>
      <c r="D7" s="31">
        <v>1912466</v>
      </c>
      <c r="E7" s="31">
        <v>23400</v>
      </c>
      <c r="F7" s="31">
        <v>672856</v>
      </c>
      <c r="G7" s="31">
        <v>2491755</v>
      </c>
      <c r="H7" s="31">
        <v>1104</v>
      </c>
      <c r="I7" s="31">
        <v>26927</v>
      </c>
      <c r="J7" s="31">
        <v>31245</v>
      </c>
      <c r="K7" s="31">
        <v>2660268</v>
      </c>
    </row>
    <row r="8" spans="1:11" ht="12.75" customHeight="1" x14ac:dyDescent="0.15">
      <c r="B8" s="18" t="s">
        <v>230</v>
      </c>
      <c r="C8" s="31">
        <v>4652924</v>
      </c>
      <c r="D8" s="31">
        <v>1894566</v>
      </c>
      <c r="E8" s="31">
        <v>62508</v>
      </c>
      <c r="F8" s="31">
        <v>989175</v>
      </c>
      <c r="G8" s="31">
        <v>1675722</v>
      </c>
      <c r="H8" s="31">
        <v>638</v>
      </c>
      <c r="I8" s="31">
        <v>30315</v>
      </c>
      <c r="J8" s="31">
        <v>32110</v>
      </c>
      <c r="K8" s="31">
        <v>2744824</v>
      </c>
    </row>
    <row r="9" spans="1:11" ht="12.75" customHeight="1" x14ac:dyDescent="0.15">
      <c r="B9" s="18" t="s">
        <v>246</v>
      </c>
      <c r="C9" s="31">
        <v>4633021</v>
      </c>
      <c r="D9" s="31">
        <v>1695424</v>
      </c>
      <c r="E9" s="31">
        <v>51448</v>
      </c>
      <c r="F9" s="31">
        <v>1076526</v>
      </c>
      <c r="G9" s="31">
        <v>1787394</v>
      </c>
      <c r="H9" s="31">
        <v>1026</v>
      </c>
      <c r="I9" s="31">
        <v>21203</v>
      </c>
      <c r="J9" s="31">
        <v>30884</v>
      </c>
      <c r="K9" s="31">
        <v>2563388</v>
      </c>
    </row>
    <row r="10" spans="1:11" ht="12.75" customHeight="1" x14ac:dyDescent="0.15">
      <c r="B10" s="18" t="s">
        <v>253</v>
      </c>
      <c r="C10" s="78">
        <v>4453134</v>
      </c>
      <c r="D10" s="78">
        <v>1858279</v>
      </c>
      <c r="E10" s="78">
        <v>28661</v>
      </c>
      <c r="F10" s="78">
        <v>692014</v>
      </c>
      <c r="G10" s="78">
        <v>1843223</v>
      </c>
      <c r="H10" s="78">
        <v>3876</v>
      </c>
      <c r="I10" s="78">
        <v>27081</v>
      </c>
      <c r="J10" s="31">
        <v>30284</v>
      </c>
      <c r="K10" s="31">
        <v>2553218</v>
      </c>
    </row>
    <row r="11" spans="1:11" ht="3.75" customHeight="1" x14ac:dyDescent="0.15">
      <c r="A11" s="34"/>
      <c r="B11" s="35"/>
      <c r="C11" s="36"/>
      <c r="D11" s="36"/>
      <c r="E11" s="36"/>
      <c r="F11" s="36"/>
      <c r="G11" s="36"/>
      <c r="H11" s="36"/>
      <c r="I11" s="36"/>
      <c r="J11" s="36"/>
      <c r="K11" s="36"/>
    </row>
    <row r="12" spans="1:11" x14ac:dyDescent="0.15">
      <c r="A12" s="30" t="s">
        <v>211</v>
      </c>
      <c r="C12" s="10"/>
      <c r="D12" s="10"/>
      <c r="E12" s="10"/>
      <c r="F12" s="10"/>
      <c r="G12" s="10"/>
      <c r="H12" s="10"/>
      <c r="I12" s="10"/>
      <c r="J12" s="10"/>
      <c r="K12" s="10"/>
    </row>
    <row r="13" spans="1:11" x14ac:dyDescent="0.15">
      <c r="A13" s="51" t="s">
        <v>247</v>
      </c>
      <c r="B13" s="37"/>
      <c r="C13" s="10"/>
      <c r="D13" s="10"/>
      <c r="E13" s="10"/>
      <c r="F13" s="10"/>
      <c r="G13" s="10"/>
      <c r="H13" s="10"/>
      <c r="I13" s="10"/>
      <c r="J13" s="15"/>
      <c r="K13" s="15"/>
    </row>
    <row r="14" spans="1:11" x14ac:dyDescent="0.15">
      <c r="A14" s="51"/>
      <c r="B14" s="37"/>
      <c r="C14" s="10"/>
      <c r="D14" s="10"/>
      <c r="E14" s="10"/>
      <c r="F14" s="10"/>
      <c r="G14" s="10"/>
      <c r="H14" s="10"/>
      <c r="I14" s="10"/>
      <c r="J14" s="15"/>
      <c r="K14" s="15"/>
    </row>
    <row r="15" spans="1:11" x14ac:dyDescent="0.15">
      <c r="B15" s="37"/>
      <c r="C15" s="10"/>
      <c r="D15" s="10"/>
      <c r="E15" s="10"/>
      <c r="F15" s="10"/>
      <c r="G15" s="10"/>
      <c r="H15" s="10"/>
      <c r="I15" s="10"/>
      <c r="J15" s="10"/>
      <c r="K15" s="10"/>
    </row>
    <row r="16" spans="1:11" x14ac:dyDescent="0.15">
      <c r="B16" s="39"/>
      <c r="C16" s="10"/>
      <c r="D16" s="10" t="s">
        <v>203</v>
      </c>
      <c r="E16" s="10"/>
      <c r="F16" s="10"/>
      <c r="G16" s="10"/>
      <c r="H16" s="10"/>
      <c r="I16" s="10"/>
      <c r="J16" s="10"/>
      <c r="K16" s="10"/>
    </row>
    <row r="17" spans="1:11" s="5" customFormat="1" ht="17.25" x14ac:dyDescent="0.2">
      <c r="A17" s="4" t="s">
        <v>204</v>
      </c>
      <c r="C17" s="73"/>
      <c r="D17" s="73"/>
      <c r="E17" s="73"/>
      <c r="F17" s="73"/>
      <c r="G17" s="73"/>
      <c r="H17" s="73"/>
      <c r="I17" s="73"/>
      <c r="J17" s="73"/>
      <c r="K17" s="73"/>
    </row>
    <row r="18" spans="1:11" x14ac:dyDescent="0.15">
      <c r="B18" s="30"/>
      <c r="C18" s="10"/>
      <c r="D18" s="10"/>
      <c r="E18" s="10"/>
      <c r="F18" s="10"/>
      <c r="G18" s="10"/>
      <c r="H18" s="10"/>
      <c r="I18" s="40" t="s">
        <v>221</v>
      </c>
    </row>
    <row r="19" spans="1:11" ht="13.5" customHeight="1" x14ac:dyDescent="0.15">
      <c r="A19" s="143" t="s">
        <v>205</v>
      </c>
      <c r="B19" s="127"/>
      <c r="C19" s="103" t="s">
        <v>206</v>
      </c>
      <c r="D19" s="105"/>
      <c r="E19" s="105"/>
      <c r="F19" s="104"/>
      <c r="G19" s="103" t="s">
        <v>207</v>
      </c>
      <c r="H19" s="105"/>
      <c r="I19" s="105"/>
    </row>
    <row r="20" spans="1:11" ht="13.5" customHeight="1" x14ac:dyDescent="0.15">
      <c r="A20" s="144"/>
      <c r="B20" s="145"/>
      <c r="C20" s="136" t="s">
        <v>98</v>
      </c>
      <c r="D20" s="74"/>
      <c r="E20" s="111" t="s">
        <v>208</v>
      </c>
      <c r="F20" s="74"/>
      <c r="G20" s="136" t="s">
        <v>98</v>
      </c>
      <c r="H20" s="74"/>
      <c r="I20" s="111" t="s">
        <v>209</v>
      </c>
    </row>
    <row r="21" spans="1:11" ht="22.5" x14ac:dyDescent="0.15">
      <c r="A21" s="146"/>
      <c r="B21" s="117"/>
      <c r="C21" s="137"/>
      <c r="D21" s="41" t="s">
        <v>111</v>
      </c>
      <c r="E21" s="138"/>
      <c r="F21" s="77" t="s">
        <v>111</v>
      </c>
      <c r="G21" s="137"/>
      <c r="H21" s="41" t="s">
        <v>111</v>
      </c>
      <c r="I21" s="138"/>
    </row>
    <row r="22" spans="1:11" ht="16.5" customHeight="1" x14ac:dyDescent="0.15">
      <c r="A22" s="9"/>
      <c r="B22" s="14" t="s">
        <v>252</v>
      </c>
      <c r="C22" s="46">
        <v>816406</v>
      </c>
      <c r="D22" s="43">
        <v>547723</v>
      </c>
      <c r="E22" s="46">
        <v>1971841</v>
      </c>
      <c r="F22" s="43">
        <v>1714780</v>
      </c>
      <c r="G22" s="46">
        <v>9098</v>
      </c>
      <c r="H22" s="43">
        <v>7628</v>
      </c>
      <c r="I22" s="46">
        <v>32704</v>
      </c>
    </row>
    <row r="23" spans="1:11" s="45" customFormat="1" ht="12.75" customHeight="1" x14ac:dyDescent="0.15">
      <c r="A23" s="44"/>
      <c r="B23" s="14" t="s">
        <v>226</v>
      </c>
      <c r="C23" s="76">
        <v>734674</v>
      </c>
      <c r="D23" s="43">
        <v>486630</v>
      </c>
      <c r="E23" s="46">
        <v>1277371</v>
      </c>
      <c r="F23" s="43">
        <v>1083615</v>
      </c>
      <c r="G23" s="46">
        <v>4950</v>
      </c>
      <c r="H23" s="43">
        <v>1276</v>
      </c>
      <c r="I23" s="46">
        <v>33213</v>
      </c>
      <c r="J23" s="75"/>
      <c r="K23" s="75"/>
    </row>
    <row r="24" spans="1:11" s="45" customFormat="1" ht="12.75" customHeight="1" x14ac:dyDescent="0.15">
      <c r="A24" s="44"/>
      <c r="B24" s="14" t="s">
        <v>230</v>
      </c>
      <c r="C24" s="76">
        <v>761318</v>
      </c>
      <c r="D24" s="43">
        <v>505649</v>
      </c>
      <c r="E24" s="46">
        <v>1115794</v>
      </c>
      <c r="F24" s="43">
        <v>885007</v>
      </c>
      <c r="G24" s="46">
        <v>3210</v>
      </c>
      <c r="H24" s="43">
        <v>1294</v>
      </c>
      <c r="I24" s="46">
        <v>23423</v>
      </c>
      <c r="J24" s="75"/>
      <c r="K24" s="75"/>
    </row>
    <row r="25" spans="1:11" s="45" customFormat="1" ht="12.75" customHeight="1" x14ac:dyDescent="0.15">
      <c r="A25" s="44"/>
      <c r="B25" s="14" t="s">
        <v>246</v>
      </c>
      <c r="C25" s="76">
        <v>647219</v>
      </c>
      <c r="D25" s="43">
        <v>463145</v>
      </c>
      <c r="E25" s="46">
        <v>1199851</v>
      </c>
      <c r="F25" s="43">
        <v>993115</v>
      </c>
      <c r="G25" s="46">
        <v>18157</v>
      </c>
      <c r="H25" s="43">
        <v>14456</v>
      </c>
      <c r="I25" s="46">
        <v>33661</v>
      </c>
      <c r="J25" s="75"/>
      <c r="K25" s="75"/>
    </row>
    <row r="26" spans="1:11" s="45" customFormat="1" ht="12.75" customHeight="1" x14ac:dyDescent="0.15">
      <c r="A26" s="44"/>
      <c r="B26" s="14" t="s">
        <v>253</v>
      </c>
      <c r="C26" s="76">
        <v>827768</v>
      </c>
      <c r="D26" s="43">
        <v>620078</v>
      </c>
      <c r="E26" s="46">
        <v>1274787</v>
      </c>
      <c r="F26" s="43">
        <v>1052553</v>
      </c>
      <c r="G26" s="46">
        <v>7815</v>
      </c>
      <c r="H26" s="43">
        <v>3443</v>
      </c>
      <c r="I26" s="46">
        <v>36020</v>
      </c>
      <c r="J26" s="46"/>
      <c r="K26" s="75"/>
    </row>
    <row r="27" spans="1:11" s="45" customFormat="1" ht="3.75" customHeight="1" x14ac:dyDescent="0.15">
      <c r="A27" s="47"/>
      <c r="B27" s="48"/>
      <c r="C27" s="36"/>
      <c r="D27" s="36"/>
      <c r="E27" s="36"/>
      <c r="F27" s="36"/>
      <c r="G27" s="36"/>
      <c r="H27" s="36"/>
      <c r="I27" s="36"/>
      <c r="J27" s="75"/>
      <c r="K27" s="75"/>
    </row>
    <row r="28" spans="1:11" x14ac:dyDescent="0.15">
      <c r="A28" s="30" t="s">
        <v>210</v>
      </c>
      <c r="C28" s="10"/>
      <c r="D28" s="10"/>
      <c r="E28" s="10"/>
      <c r="F28" s="10"/>
    </row>
  </sheetData>
  <mergeCells count="19">
    <mergeCell ref="J3:K3"/>
    <mergeCell ref="I4:I5"/>
    <mergeCell ref="J4:J5"/>
    <mergeCell ref="K4:K5"/>
    <mergeCell ref="H4:H5"/>
    <mergeCell ref="C3:I3"/>
    <mergeCell ref="C4:C5"/>
    <mergeCell ref="D4:D5"/>
    <mergeCell ref="E4:E5"/>
    <mergeCell ref="G20:G21"/>
    <mergeCell ref="I20:I21"/>
    <mergeCell ref="A3:B5"/>
    <mergeCell ref="A19:B21"/>
    <mergeCell ref="G4:G5"/>
    <mergeCell ref="F4:F5"/>
    <mergeCell ref="C19:F19"/>
    <mergeCell ref="G19:I19"/>
    <mergeCell ref="C20:C21"/>
    <mergeCell ref="E20:E21"/>
  </mergeCells>
  <phoneticPr fontId="2"/>
  <printOptions gridLinesSet="0"/>
  <pageMargins left="0.59055118110236227" right="0.59055118110236227" top="0.59055118110236227" bottom="0.59055118110236227" header="0.51181102362204722" footer="0.51181102362204722"/>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目次</vt:lpstr>
      <vt:lpstr>8.1</vt:lpstr>
      <vt:lpstr>8.2.1</vt:lpstr>
      <vt:lpstr>8.2.2</vt:lpstr>
      <vt:lpstr>8.2.3(1)</vt:lpstr>
      <vt:lpstr>8.2.3(2)-8.3</vt:lpstr>
      <vt:lpstr>8.4.1-8.4.2</vt:lpstr>
      <vt:lpstr>8.4.3-8.5</vt:lpstr>
      <vt:lpstr>8.6-8.7</vt:lpstr>
      <vt:lpstr>'8.1'!Print_Area</vt:lpstr>
      <vt:lpstr>'8.2.1'!Print_Area</vt:lpstr>
      <vt:lpstr>'8.2.2'!Print_Area</vt:lpstr>
      <vt:lpstr>'8.2.3(1)'!Print_Area</vt:lpstr>
      <vt:lpstr>'8.2.3(2)-8.3'!Print_Area</vt:lpstr>
      <vt:lpstr>'8.4.1-8.4.2'!Print_Area</vt:lpstr>
      <vt:lpstr>'8.4.3-8.5'!Print_Area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Administrator</cp:lastModifiedBy>
  <cp:lastPrinted>2023-02-03T05:17:27Z</cp:lastPrinted>
  <dcterms:created xsi:type="dcterms:W3CDTF">2002-01-24T07:19:33Z</dcterms:created>
  <dcterms:modified xsi:type="dcterms:W3CDTF">2023-03-13T04:55:15Z</dcterms:modified>
</cp:coreProperties>
</file>