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C:\★仕事★\11統計書\★2021（令和3年）\★★★R3統計書（HP用）\"/>
    </mc:Choice>
  </mc:AlternateContent>
  <xr:revisionPtr revIDLastSave="0" documentId="13_ncr:1_{5CE62463-E9EE-4B5B-808F-8E93590BACBD}" xr6:coauthVersionLast="36" xr6:coauthVersionMax="47" xr10:uidLastSave="{00000000-0000-0000-0000-000000000000}"/>
  <bookViews>
    <workbookView xWindow="-120" yWindow="-120" windowWidth="29040" windowHeight="15840" tabRatio="716" xr2:uid="{00000000-000D-0000-FFFF-FFFF00000000}"/>
  </bookViews>
  <sheets>
    <sheet name="目次" sheetId="31" r:id="rId1"/>
    <sheet name="4.1" sheetId="27" r:id="rId2"/>
    <sheet name="4.2-4.3" sheetId="28" r:id="rId3"/>
    <sheet name="4.4.1" sheetId="4" r:id="rId4"/>
    <sheet name="4.4.2" sheetId="36" r:id="rId5"/>
    <sheet name="4.4.3-4.4.5" sheetId="35" r:id="rId6"/>
    <sheet name="4.5-4.8" sheetId="24" r:id="rId7"/>
    <sheet name="4.9-4.10" sheetId="33" r:id="rId8"/>
    <sheet name="4.11.1-4.11.7" sheetId="15" r:id="rId9"/>
    <sheet name="4.11.8-4.11.11" sheetId="32" r:id="rId10"/>
    <sheet name="4.12" sheetId="19" r:id="rId11"/>
  </sheets>
  <definedNames>
    <definedName name="_Regression_Int" localSheetId="1" hidden="1">1</definedName>
    <definedName name="_xlnm.Print_Area" localSheetId="2">'4.2-4.3'!$A$1:$L$85</definedName>
    <definedName name="Print_Area_MI" localSheetId="1">'4.1'!$B$51:$I$62</definedName>
    <definedName name="Print_Titles_MI" localSheetId="1">'4.1'!$1:$5</definedName>
    <definedName name="sample">#REF!</definedName>
    <definedName name="sample2">#REF!</definedName>
    <definedName name="TABLE" localSheetId="3">#REF!</definedName>
    <definedName name="TABLE" localSheetId="4">#REF!</definedName>
    <definedName name="TABLE" localSheetId="5">#REF!</definedName>
    <definedName name="TABLE">#REF!</definedName>
  </definedNames>
  <calcPr calcId="191029"/>
</workbook>
</file>

<file path=xl/calcChain.xml><?xml version="1.0" encoding="utf-8"?>
<calcChain xmlns="http://schemas.openxmlformats.org/spreadsheetml/2006/main">
  <c r="L15" i="28" l="1"/>
  <c r="K15" i="28"/>
  <c r="J15" i="28"/>
  <c r="I15" i="28"/>
  <c r="H15" i="28"/>
  <c r="G15" i="28"/>
  <c r="F15" i="28"/>
  <c r="E15" i="28"/>
  <c r="D15" i="28"/>
  <c r="L14" i="28"/>
  <c r="K14" i="28"/>
  <c r="J14" i="28"/>
  <c r="I14" i="28"/>
  <c r="H14" i="28"/>
  <c r="G14" i="28"/>
  <c r="F14" i="28"/>
  <c r="E14" i="28"/>
  <c r="D14" i="28"/>
  <c r="L13" i="28"/>
  <c r="K13" i="28"/>
  <c r="J13" i="28"/>
  <c r="I13" i="28"/>
  <c r="H13" i="28"/>
  <c r="G13" i="28"/>
  <c r="F13" i="28"/>
  <c r="E13" i="28"/>
  <c r="D13" i="28"/>
  <c r="L12" i="28"/>
  <c r="K12" i="28"/>
  <c r="J12" i="28"/>
  <c r="I12" i="28"/>
  <c r="H12" i="28"/>
  <c r="G12" i="28"/>
  <c r="F12" i="28"/>
  <c r="E12" i="28"/>
  <c r="D12" i="28"/>
  <c r="L11" i="28"/>
  <c r="K11" i="28"/>
  <c r="J11" i="28"/>
  <c r="I11" i="28"/>
  <c r="H11" i="28"/>
  <c r="G11" i="28"/>
  <c r="F11" i="28"/>
  <c r="E11" i="28"/>
  <c r="D11" i="28"/>
  <c r="L10" i="28"/>
  <c r="K10" i="28"/>
  <c r="J10" i="28"/>
  <c r="I10" i="28"/>
  <c r="H10" i="28"/>
  <c r="G10" i="28"/>
  <c r="F10" i="28"/>
  <c r="E10" i="28"/>
  <c r="D10" i="28"/>
  <c r="L9" i="28"/>
  <c r="K9" i="28"/>
  <c r="J9" i="28"/>
  <c r="I9" i="28"/>
  <c r="H9" i="28"/>
  <c r="G9" i="28"/>
  <c r="F9" i="28"/>
  <c r="E9" i="28"/>
  <c r="D9" i="28"/>
  <c r="L8" i="28"/>
  <c r="K8" i="28"/>
  <c r="J8" i="28"/>
  <c r="I8" i="28"/>
  <c r="H8" i="28"/>
  <c r="G8" i="28"/>
  <c r="F8" i="28"/>
  <c r="E8" i="28"/>
  <c r="D8" i="28"/>
  <c r="L7" i="28"/>
  <c r="K7" i="28"/>
  <c r="J7" i="28"/>
  <c r="I7" i="28"/>
  <c r="H7" i="28"/>
  <c r="G7" i="28"/>
  <c r="F7" i="28"/>
  <c r="E7" i="28"/>
  <c r="D7" i="28"/>
  <c r="C7" i="28"/>
  <c r="C8" i="28"/>
  <c r="C9" i="28"/>
  <c r="C10" i="28"/>
  <c r="C11" i="28"/>
  <c r="C12" i="28"/>
  <c r="C13" i="28"/>
  <c r="C14" i="28"/>
  <c r="C15" i="28"/>
  <c r="D13" i="27" l="1"/>
  <c r="D12" i="27"/>
  <c r="J20" i="27"/>
  <c r="J19" i="27"/>
  <c r="J18" i="27"/>
  <c r="J17" i="27"/>
  <c r="J16" i="27"/>
  <c r="J15" i="27"/>
  <c r="J14" i="27"/>
  <c r="J13" i="27"/>
  <c r="J12" i="27"/>
  <c r="J10" i="27"/>
  <c r="D20" i="27"/>
  <c r="D19" i="27"/>
  <c r="D18" i="27"/>
  <c r="D17" i="27"/>
  <c r="D16" i="27"/>
  <c r="D15" i="27"/>
  <c r="D14" i="27"/>
  <c r="D10" i="27"/>
  <c r="C10" i="27"/>
  <c r="C20" i="27"/>
  <c r="C19" i="27"/>
  <c r="C18" i="27"/>
  <c r="C17" i="27"/>
  <c r="C16" i="27"/>
  <c r="C15" i="27"/>
  <c r="C14" i="27"/>
  <c r="C13" i="27"/>
  <c r="C12" i="27"/>
  <c r="D8" i="27" l="1"/>
  <c r="D7" i="27"/>
  <c r="D6" i="27"/>
  <c r="D9" i="27"/>
</calcChain>
</file>

<file path=xl/sharedStrings.xml><?xml version="1.0" encoding="utf-8"?>
<sst xmlns="http://schemas.openxmlformats.org/spreadsheetml/2006/main" count="2142" uniqueCount="519">
  <si>
    <t>（単位：件、ha）</t>
    <rPh sb="1" eb="3">
      <t>タンイ</t>
    </rPh>
    <rPh sb="4" eb="5">
      <t>ケン</t>
    </rPh>
    <phoneticPr fontId="3"/>
  </si>
  <si>
    <t>資料：県農業経営課</t>
    <rPh sb="0" eb="2">
      <t>シリョウ</t>
    </rPh>
    <rPh sb="3" eb="4">
      <t>ケン</t>
    </rPh>
    <rPh sb="4" eb="6">
      <t>ケイエイ</t>
    </rPh>
    <rPh sb="6" eb="7">
      <t>カ</t>
    </rPh>
    <phoneticPr fontId="3"/>
  </si>
  <si>
    <t>区  分</t>
    <rPh sb="0" eb="1">
      <t>ク</t>
    </rPh>
    <rPh sb="3" eb="4">
      <t>ブン</t>
    </rPh>
    <phoneticPr fontId="3"/>
  </si>
  <si>
    <t xml:space="preserve">       兼業農家：第一種兼業農家は兼業農家（農業と他の職業をかねている農家）</t>
    <rPh sb="7" eb="9">
      <t>ケンギョウ</t>
    </rPh>
    <rPh sb="9" eb="11">
      <t>ノウカ</t>
    </rPh>
    <phoneticPr fontId="3"/>
  </si>
  <si>
    <t>…</t>
  </si>
  <si>
    <t>神戸市　　</t>
  </si>
  <si>
    <t>-</t>
  </si>
  <si>
    <t>計</t>
  </si>
  <si>
    <t>肉用牛</t>
  </si>
  <si>
    <t>乳用牛</t>
  </si>
  <si>
    <t>豚</t>
  </si>
  <si>
    <t>鶏</t>
  </si>
  <si>
    <t>自給的農家</t>
  </si>
  <si>
    <t>作付面積</t>
  </si>
  <si>
    <t>収穫量</t>
  </si>
  <si>
    <t>栽培面積</t>
  </si>
  <si>
    <t>田</t>
  </si>
  <si>
    <t>畑</t>
  </si>
  <si>
    <t>分析指標</t>
  </si>
  <si>
    <t>件数</t>
  </si>
  <si>
    <t>被害面積</t>
  </si>
  <si>
    <t>被害量</t>
  </si>
  <si>
    <t>共済金額</t>
  </si>
  <si>
    <t>掛金総額</t>
  </si>
  <si>
    <t>区　　分</t>
  </si>
  <si>
    <t>米</t>
    <rPh sb="0" eb="1">
      <t>コメ</t>
    </rPh>
    <phoneticPr fontId="2"/>
  </si>
  <si>
    <t>工芸農作物</t>
    <rPh sb="0" eb="2">
      <t>コウゲイ</t>
    </rPh>
    <phoneticPr fontId="2"/>
  </si>
  <si>
    <t>尼崎市　</t>
  </si>
  <si>
    <t>明石市　</t>
  </si>
  <si>
    <t>西宮市　</t>
  </si>
  <si>
    <t>洲本市　</t>
  </si>
  <si>
    <t>芦屋市　</t>
  </si>
  <si>
    <t>伊丹市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</si>
  <si>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</si>
  <si>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</si>
  <si>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</si>
  <si>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</si>
  <si>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</si>
  <si>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</si>
  <si>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</si>
  <si>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</si>
  <si>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</si>
  <si>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</si>
  <si>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</si>
  <si>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</si>
  <si>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</si>
  <si>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</si>
  <si>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</si>
  <si>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</si>
  <si>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</si>
  <si>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</si>
  <si>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乳製品向</t>
  </si>
  <si>
    <t>その他向</t>
  </si>
  <si>
    <t>牛</t>
  </si>
  <si>
    <t>馬</t>
  </si>
  <si>
    <t>めん羊</t>
  </si>
  <si>
    <t>山羊</t>
  </si>
  <si>
    <t>相生市　</t>
  </si>
  <si>
    <t>養父市　</t>
    <rPh sb="0" eb="2">
      <t>ヤブ</t>
    </rPh>
    <phoneticPr fontId="3"/>
  </si>
  <si>
    <t>丹波市　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</si>
  <si>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</si>
  <si>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たつの市</t>
    <rPh sb="3" eb="4">
      <t>シ</t>
    </rPh>
    <phoneticPr fontId="3"/>
  </si>
  <si>
    <t>雑穀・豆類</t>
    <rPh sb="0" eb="2">
      <t>ザッコク</t>
    </rPh>
    <phoneticPr fontId="2"/>
  </si>
  <si>
    <t>阪神南地域</t>
  </si>
  <si>
    <t>阪神北地域</t>
  </si>
  <si>
    <t>東播磨地域</t>
  </si>
  <si>
    <t>北播磨地域</t>
  </si>
  <si>
    <t>中播磨地域</t>
  </si>
  <si>
    <t>西播磨地域</t>
  </si>
  <si>
    <t>神戸市　</t>
  </si>
  <si>
    <t>姫路市　</t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</si>
  <si>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</si>
  <si>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</si>
  <si>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</si>
  <si>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</si>
  <si>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</si>
  <si>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</si>
  <si>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</si>
  <si>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たつの市</t>
    <rPh sb="3" eb="4">
      <t>シ</t>
    </rPh>
    <phoneticPr fontId="1"/>
  </si>
  <si>
    <t>猪名川町</t>
  </si>
  <si>
    <t>多可町　</t>
    <rPh sb="0" eb="2">
      <t>タカ</t>
    </rPh>
    <rPh sb="2" eb="3">
      <t>チョウ</t>
    </rPh>
    <phoneticPr fontId="1"/>
  </si>
  <si>
    <t>神河町　</t>
    <rPh sb="0" eb="2">
      <t>カミカワ</t>
    </rPh>
    <rPh sb="2" eb="3">
      <t>チョウ</t>
    </rPh>
    <phoneticPr fontId="1"/>
  </si>
  <si>
    <t>香美町　</t>
    <rPh sb="0" eb="1">
      <t>カオ</t>
    </rPh>
    <rPh sb="1" eb="2">
      <t>ビ</t>
    </rPh>
    <rPh sb="2" eb="3">
      <t>チョウ</t>
    </rPh>
    <phoneticPr fontId="1"/>
  </si>
  <si>
    <t>新温泉町</t>
    <rPh sb="0" eb="1">
      <t>シン</t>
    </rPh>
    <rPh sb="1" eb="4">
      <t>オンセンチョウ</t>
    </rPh>
    <phoneticPr fontId="1"/>
  </si>
  <si>
    <t>朝来市</t>
    <rPh sb="0" eb="3">
      <t>アサゴシ</t>
    </rPh>
    <phoneticPr fontId="2"/>
  </si>
  <si>
    <t>淡路市</t>
    <rPh sb="0" eb="3">
      <t>アワジシ</t>
    </rPh>
    <phoneticPr fontId="2"/>
  </si>
  <si>
    <t>宍粟市</t>
    <rPh sb="0" eb="3">
      <t>シソウシ</t>
    </rPh>
    <phoneticPr fontId="2"/>
  </si>
  <si>
    <t>たつの市</t>
    <rPh sb="3" eb="4">
      <t>シ</t>
    </rPh>
    <phoneticPr fontId="2"/>
  </si>
  <si>
    <t>多可町</t>
    <rPh sb="0" eb="3">
      <t>タカチョウ</t>
    </rPh>
    <phoneticPr fontId="2"/>
  </si>
  <si>
    <t>神河町</t>
    <rPh sb="0" eb="3">
      <t>カミカワチョウ</t>
    </rPh>
    <phoneticPr fontId="2"/>
  </si>
  <si>
    <t>香美町</t>
    <rPh sb="0" eb="3">
      <t>カミチョウ</t>
    </rPh>
    <phoneticPr fontId="2"/>
  </si>
  <si>
    <t>新温泉町</t>
    <rPh sb="0" eb="4">
      <t>シンオンセンチョウ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</si>
  <si>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</si>
  <si>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加東市</t>
    <rPh sb="0" eb="3">
      <t>カトウシ</t>
    </rPh>
    <phoneticPr fontId="2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</si>
  <si>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</si>
  <si>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</si>
  <si>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  <rPh sb="0" eb="3">
      <t>シソウシ</t>
    </rPh>
    <phoneticPr fontId="3"/>
  </si>
  <si>
    <t>加東市</t>
    <rPh sb="0" eb="3">
      <t>カトウシ</t>
    </rPh>
    <phoneticPr fontId="3"/>
  </si>
  <si>
    <t>多可町</t>
    <rPh sb="0" eb="3">
      <t>タカチョウ</t>
    </rPh>
    <phoneticPr fontId="3"/>
  </si>
  <si>
    <t>神河町</t>
    <rPh sb="0" eb="3">
      <t>カミカワチョウ</t>
    </rPh>
    <phoneticPr fontId="3"/>
  </si>
  <si>
    <t>香美町</t>
    <rPh sb="0" eb="3">
      <t>カミチョウ</t>
    </rPh>
    <phoneticPr fontId="3"/>
  </si>
  <si>
    <t>新温泉町</t>
    <rPh sb="0" eb="4">
      <t>シンオンセンチョウ</t>
    </rPh>
    <phoneticPr fontId="3"/>
  </si>
  <si>
    <t>区        分</t>
    <rPh sb="9" eb="10">
      <t>ブン</t>
    </rPh>
    <phoneticPr fontId="3"/>
  </si>
  <si>
    <t>（単位：戸）</t>
    <rPh sb="1" eb="3">
      <t>タンイ</t>
    </rPh>
    <rPh sb="4" eb="5">
      <t>ト</t>
    </rPh>
    <phoneticPr fontId="2"/>
  </si>
  <si>
    <t>販  売  農  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</si>
  <si>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（単位：ha、t）</t>
    <rPh sb="1" eb="3">
      <t>タンイ</t>
    </rPh>
    <phoneticPr fontId="3"/>
  </si>
  <si>
    <t>区  　分</t>
    <rPh sb="0" eb="1">
      <t>ク</t>
    </rPh>
    <rPh sb="4" eb="5">
      <t>ブン</t>
    </rPh>
    <phoneticPr fontId="3"/>
  </si>
  <si>
    <t>（単位：t）</t>
    <rPh sb="1" eb="3">
      <t>タンイ</t>
    </rPh>
    <phoneticPr fontId="3"/>
  </si>
  <si>
    <t>（単位：頭）</t>
    <rPh sb="1" eb="3">
      <t>タンイ</t>
    </rPh>
    <rPh sb="4" eb="5">
      <t>カシラ</t>
    </rPh>
    <phoneticPr fontId="3"/>
  </si>
  <si>
    <t>資料：県生活衛生課</t>
    <rPh sb="0" eb="2">
      <t>シリョウ</t>
    </rPh>
    <phoneticPr fontId="3"/>
  </si>
  <si>
    <t>（単位：a、千本）</t>
    <rPh sb="1" eb="3">
      <t>タンイ</t>
    </rPh>
    <rPh sb="6" eb="8">
      <t>センボン</t>
    </rPh>
    <phoneticPr fontId="3"/>
  </si>
  <si>
    <t>（単位：戸、頭、千羽）</t>
    <rPh sb="1" eb="3">
      <t>タンイ</t>
    </rPh>
    <rPh sb="4" eb="5">
      <t>ト</t>
    </rPh>
    <rPh sb="6" eb="7">
      <t>アタマ</t>
    </rPh>
    <rPh sb="8" eb="10">
      <t>センバ</t>
    </rPh>
    <phoneticPr fontId="3"/>
  </si>
  <si>
    <t>飼養羽数</t>
  </si>
  <si>
    <t>区　分</t>
    <rPh sb="0" eb="1">
      <t>ク</t>
    </rPh>
    <rPh sb="2" eb="3">
      <t>ブン</t>
    </rPh>
    <phoneticPr fontId="3"/>
  </si>
  <si>
    <t>生産農業
所得</t>
    <rPh sb="0" eb="2">
      <t>セイサン</t>
    </rPh>
    <rPh sb="2" eb="4">
      <t>ノウギョウ</t>
    </rPh>
    <rPh sb="5" eb="7">
      <t>ショトク</t>
    </rPh>
    <phoneticPr fontId="2"/>
  </si>
  <si>
    <t xml:space="preserve"> </t>
    <phoneticPr fontId="3"/>
  </si>
  <si>
    <t>区  分</t>
    <phoneticPr fontId="3"/>
  </si>
  <si>
    <t>面    積</t>
    <rPh sb="0" eb="1">
      <t>メン</t>
    </rPh>
    <rPh sb="5" eb="6">
      <t>セキ</t>
    </rPh>
    <phoneticPr fontId="3"/>
  </si>
  <si>
    <t>総      計</t>
    <rPh sb="0" eb="1">
      <t>フサ</t>
    </rPh>
    <rPh sb="7" eb="8">
      <t>ケイ</t>
    </rPh>
    <phoneticPr fontId="3"/>
  </si>
  <si>
    <t>県外から
の移入量</t>
    <rPh sb="0" eb="2">
      <t>ケンガイ</t>
    </rPh>
    <phoneticPr fontId="3"/>
  </si>
  <si>
    <t>計</t>
    <rPh sb="0" eb="1">
      <t>ケイ</t>
    </rPh>
    <phoneticPr fontId="3"/>
  </si>
  <si>
    <t>麦 類</t>
    <rPh sb="0" eb="1">
      <t>ムギ</t>
    </rPh>
    <rPh sb="2" eb="3">
      <t>ルイ</t>
    </rPh>
    <phoneticPr fontId="2"/>
  </si>
  <si>
    <t>野 菜</t>
    <rPh sb="0" eb="1">
      <t>ノ</t>
    </rPh>
    <rPh sb="2" eb="3">
      <t>ナ</t>
    </rPh>
    <phoneticPr fontId="2"/>
  </si>
  <si>
    <t>果 実</t>
    <rPh sb="0" eb="1">
      <t>ハタシ</t>
    </rPh>
    <rPh sb="2" eb="3">
      <t>ミ</t>
    </rPh>
    <phoneticPr fontId="2"/>
  </si>
  <si>
    <t>花 き</t>
    <rPh sb="0" eb="1">
      <t>ハナ</t>
    </rPh>
    <phoneticPr fontId="2"/>
  </si>
  <si>
    <t>結果樹面積</t>
    <rPh sb="0" eb="2">
      <t>ケッカ</t>
    </rPh>
    <rPh sb="2" eb="3">
      <t>ジュ</t>
    </rPh>
    <rPh sb="3" eb="5">
      <t>メンセキ</t>
    </rPh>
    <phoneticPr fontId="17"/>
  </si>
  <si>
    <t>4　農　業</t>
    <rPh sb="2" eb="3">
      <t>ノウ</t>
    </rPh>
    <rPh sb="4" eb="5">
      <t>ギョウ</t>
    </rPh>
    <phoneticPr fontId="6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</si>
  <si>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phoneticPr fontId="3"/>
  </si>
  <si>
    <t>4.10 農地の転用許可及び届出件数・面積</t>
    <rPh sb="5" eb="7">
      <t>ノウチ</t>
    </rPh>
    <rPh sb="8" eb="10">
      <t>テンヨウ</t>
    </rPh>
    <rPh sb="10" eb="12">
      <t>キョカ</t>
    </rPh>
    <rPh sb="12" eb="13">
      <t>オヨ</t>
    </rPh>
    <rPh sb="14" eb="16">
      <t>トドケデ</t>
    </rPh>
    <rPh sb="16" eb="17">
      <t>ケン</t>
    </rPh>
    <rPh sb="17" eb="18">
      <t>スウ</t>
    </rPh>
    <rPh sb="19" eb="21">
      <t>メンセキ</t>
    </rPh>
    <phoneticPr fontId="2"/>
  </si>
  <si>
    <t>4.11 農業共済目的別引受・支払状況</t>
    <rPh sb="5" eb="7">
      <t>ノウギョウ</t>
    </rPh>
    <rPh sb="7" eb="9">
      <t>キョウサイ</t>
    </rPh>
    <rPh sb="9" eb="11">
      <t>モクテキ</t>
    </rPh>
    <rPh sb="11" eb="12">
      <t>ベツ</t>
    </rPh>
    <rPh sb="12" eb="14">
      <t>ヒキウケ</t>
    </rPh>
    <rPh sb="15" eb="17">
      <t>シハラ</t>
    </rPh>
    <rPh sb="17" eb="19">
      <t>ジョウキョウ</t>
    </rPh>
    <phoneticPr fontId="2"/>
  </si>
  <si>
    <t>4.12 主要農作物種類別被害面積・被害量</t>
  </si>
  <si>
    <t>4.12 主要農作物種類別被害面積・被害量</t>
    <rPh sb="5" eb="7">
      <t>シュヨウ</t>
    </rPh>
    <rPh sb="7" eb="10">
      <t>ノウサクモツ</t>
    </rPh>
    <rPh sb="10" eb="12">
      <t>シュルイ</t>
    </rPh>
    <rPh sb="12" eb="13">
      <t>ベツ</t>
    </rPh>
    <rPh sb="13" eb="15">
      <t>ヒガイ</t>
    </rPh>
    <rPh sb="15" eb="17">
      <t>メンセキ</t>
    </rPh>
    <rPh sb="18" eb="20">
      <t>ヒガイ</t>
    </rPh>
    <rPh sb="20" eb="21">
      <t>リョウ</t>
    </rPh>
    <phoneticPr fontId="2"/>
  </si>
  <si>
    <t xml:space="preserve">       　に従事した者）が1人もいない農家</t>
  </si>
  <si>
    <t>　       のうち農業所得（農業から得られる収入）を主とするもの</t>
  </si>
  <si>
    <t>　       第二種兼業農家は兼業農家のうち農業所得を従とするもの</t>
  </si>
  <si>
    <t>(4.10) 農地法第4条該当：自分の農地を農地以外のものに転用する場合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18">
      <t>ジブン</t>
    </rPh>
    <rPh sb="19" eb="21">
      <t>ノウチ</t>
    </rPh>
    <rPh sb="22" eb="24">
      <t>ノウチ</t>
    </rPh>
    <rPh sb="24" eb="26">
      <t>イガイ</t>
    </rPh>
    <rPh sb="30" eb="32">
      <t>テンヨウ</t>
    </rPh>
    <rPh sb="34" eb="36">
      <t>バアイ</t>
    </rPh>
    <phoneticPr fontId="3"/>
  </si>
  <si>
    <t xml:space="preserve">       農地法第5条該当：事業者等が農地を買って転用する場合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20">
      <t>ジギョウシャトウ</t>
    </rPh>
    <rPh sb="21" eb="23">
      <t>ノウチ</t>
    </rPh>
    <rPh sb="24" eb="25">
      <t>カ</t>
    </rPh>
    <rPh sb="27" eb="29">
      <t>テンヨウ</t>
    </rPh>
    <rPh sb="31" eb="33">
      <t>バアイ</t>
    </rPh>
    <phoneticPr fontId="3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</si>
  <si>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rPh sb="20" eb="22">
      <t>ハンバイ</t>
    </rPh>
    <rPh sb="22" eb="24">
      <t>ノウカ</t>
    </rPh>
    <phoneticPr fontId="3"/>
  </si>
  <si>
    <t>4.10  農地の転用許可及び届出件数・面積</t>
  </si>
  <si>
    <t>4.12.1  水稲</t>
  </si>
  <si>
    <t>4.4  農作物作付面積・収穫量</t>
    <rPh sb="5" eb="8">
      <t>ノウサクモツ</t>
    </rPh>
    <rPh sb="8" eb="10">
      <t>サクツケ</t>
    </rPh>
    <rPh sb="10" eb="12">
      <t>メンセキ</t>
    </rPh>
    <rPh sb="13" eb="15">
      <t>シュウカク</t>
    </rPh>
    <rPh sb="15" eb="16">
      <t>リョウ</t>
    </rPh>
    <phoneticPr fontId="2"/>
  </si>
  <si>
    <t>4.4  農作物作付面積・収穫量</t>
    <phoneticPr fontId="3"/>
  </si>
  <si>
    <t>用語解説</t>
    <rPh sb="0" eb="2">
      <t>ヨウゴ</t>
    </rPh>
    <rPh sb="2" eb="4">
      <t>カイセツ</t>
    </rPh>
    <phoneticPr fontId="6"/>
  </si>
  <si>
    <t>4.4.2  野菜類</t>
    <rPh sb="7" eb="10">
      <t>ヤサイルイ</t>
    </rPh>
    <phoneticPr fontId="2"/>
  </si>
  <si>
    <t>4.11.1  農作物共済（水稲）</t>
    <rPh sb="8" eb="11">
      <t>ノウサクモツ</t>
    </rPh>
    <rPh sb="11" eb="13">
      <t>キョウサイ</t>
    </rPh>
    <rPh sb="14" eb="15">
      <t>ミズ</t>
    </rPh>
    <rPh sb="15" eb="16">
      <t>イネ</t>
    </rPh>
    <phoneticPr fontId="2"/>
  </si>
  <si>
    <t>4.11.2  農作物共済（麦）</t>
    <rPh sb="8" eb="11">
      <t>ノウサクモツ</t>
    </rPh>
    <rPh sb="11" eb="13">
      <t>キョウサイ</t>
    </rPh>
    <rPh sb="14" eb="15">
      <t>ムギ</t>
    </rPh>
    <phoneticPr fontId="2"/>
  </si>
  <si>
    <t>4.11.3  家畜共済</t>
    <rPh sb="8" eb="10">
      <t>カチク</t>
    </rPh>
    <rPh sb="10" eb="12">
      <t>キョウサイ</t>
    </rPh>
    <phoneticPr fontId="2"/>
  </si>
  <si>
    <t>4.12.1  水稲</t>
    <rPh sb="8" eb="9">
      <t>ミズ</t>
    </rPh>
    <rPh sb="9" eb="10">
      <t>イネ</t>
    </rPh>
    <phoneticPr fontId="2"/>
  </si>
  <si>
    <t>きゅうり</t>
  </si>
  <si>
    <t>トマト</t>
  </si>
  <si>
    <t>なす</t>
  </si>
  <si>
    <t>すいか</t>
  </si>
  <si>
    <t>キャベツ</t>
  </si>
  <si>
    <t>はくさい</t>
  </si>
  <si>
    <t>ほうれんそう</t>
  </si>
  <si>
    <t>ねぎ</t>
  </si>
  <si>
    <t>たまねぎ</t>
  </si>
  <si>
    <t>レタス</t>
  </si>
  <si>
    <t>だいこん</t>
  </si>
  <si>
    <t>いちご</t>
  </si>
  <si>
    <t>しゅんぎく</t>
  </si>
  <si>
    <t>にんじん</t>
  </si>
  <si>
    <t>かぼちゃ</t>
  </si>
  <si>
    <t>メロン</t>
  </si>
  <si>
    <t>こまつな</t>
  </si>
  <si>
    <t>ちんげんさい</t>
  </si>
  <si>
    <t>ごぼう</t>
  </si>
  <si>
    <t>かぶ</t>
  </si>
  <si>
    <t>さといも</t>
  </si>
  <si>
    <t>れんこん</t>
  </si>
  <si>
    <t>さやえんどう</t>
  </si>
  <si>
    <t>そらまめ</t>
  </si>
  <si>
    <t>スイートコーン</t>
  </si>
  <si>
    <t>えだまめ</t>
  </si>
  <si>
    <t>さやいんげん</t>
  </si>
  <si>
    <t>ピーマン</t>
  </si>
  <si>
    <t>セルリー</t>
  </si>
  <si>
    <t>カリフラワー</t>
  </si>
  <si>
    <t>やまのいも</t>
  </si>
  <si>
    <t>にら</t>
  </si>
  <si>
    <t>ブロッコリー</t>
  </si>
  <si>
    <t>4.4.3  果樹類</t>
    <rPh sb="7" eb="9">
      <t>カジュ</t>
    </rPh>
    <rPh sb="9" eb="10">
      <t>ルイ</t>
    </rPh>
    <phoneticPr fontId="2"/>
  </si>
  <si>
    <t>4.4.4  工芸農作物類</t>
    <rPh sb="7" eb="9">
      <t>コウゲイ</t>
    </rPh>
    <rPh sb="9" eb="12">
      <t>ノウサクモツ</t>
    </rPh>
    <rPh sb="12" eb="13">
      <t>ルイ</t>
    </rPh>
    <phoneticPr fontId="2"/>
  </si>
  <si>
    <t>4.4.5  飼料作物類</t>
    <rPh sb="7" eb="9">
      <t>シリョウ</t>
    </rPh>
    <rPh sb="9" eb="11">
      <t>サクモツ</t>
    </rPh>
    <rPh sb="11" eb="12">
      <t>ルイ</t>
    </rPh>
    <phoneticPr fontId="2"/>
  </si>
  <si>
    <t>総  括</t>
  </si>
  <si>
    <t>農業依存度（%）</t>
  </si>
  <si>
    <t>農業所得率（%）</t>
  </si>
  <si>
    <t xml:space="preserve">  農業経営関与者一人当たり農業所得（千円）</t>
  </si>
  <si>
    <t>4.4.3  果樹類</t>
    <phoneticPr fontId="3"/>
  </si>
  <si>
    <t>　       家のこと</t>
    <rPh sb="8" eb="9">
      <t>イエ</t>
    </rPh>
    <phoneticPr fontId="6"/>
  </si>
  <si>
    <t xml:space="preserve">       自給的農家：経営耕地面積が30a未満かつ農産物販売金額が50万円未満の農</t>
    <rPh sb="7" eb="10">
      <t>ジキュウテキ</t>
    </rPh>
    <rPh sb="10" eb="12">
      <t>ノウカ</t>
    </rPh>
    <phoneticPr fontId="3"/>
  </si>
  <si>
    <t>　       家のこと（例外規定販売農家は面積30a未満）</t>
    <rPh sb="8" eb="9">
      <t>イエ</t>
    </rPh>
    <rPh sb="13" eb="15">
      <t>レイガイ</t>
    </rPh>
    <rPh sb="15" eb="17">
      <t>キテイ</t>
    </rPh>
    <rPh sb="17" eb="19">
      <t>ハンバイ</t>
    </rPh>
    <rPh sb="19" eb="21">
      <t>ノウカ</t>
    </rPh>
    <rPh sb="22" eb="24">
      <t>メンセキ</t>
    </rPh>
    <rPh sb="27" eb="29">
      <t>ミマン</t>
    </rPh>
    <phoneticPr fontId="3"/>
  </si>
  <si>
    <t xml:space="preserve">      2  平成12年以降、自給的農家を独立して表章している。</t>
    <rPh sb="9" eb="11">
      <t>ヘイセイ</t>
    </rPh>
    <rPh sb="11" eb="14">
      <t>１２ネン</t>
    </rPh>
    <rPh sb="14" eb="16">
      <t>イコウ</t>
    </rPh>
    <rPh sb="17" eb="20">
      <t>ジキュウテキ</t>
    </rPh>
    <rPh sb="20" eb="22">
      <t>ノウカ</t>
    </rPh>
    <rPh sb="23" eb="25">
      <t>ドクリツ</t>
    </rPh>
    <rPh sb="27" eb="28">
      <t>ヒョウショウ</t>
    </rPh>
    <rPh sb="28" eb="29">
      <t>ショウ</t>
    </rPh>
    <phoneticPr fontId="2"/>
  </si>
  <si>
    <t>（単位：億円）</t>
    <rPh sb="1" eb="3">
      <t>タンイ</t>
    </rPh>
    <rPh sb="4" eb="6">
      <t>オクエン</t>
    </rPh>
    <phoneticPr fontId="2"/>
  </si>
  <si>
    <t>耕        種</t>
    <rPh sb="0" eb="1">
      <t>コウ</t>
    </rPh>
    <rPh sb="9" eb="10">
      <t>タネ</t>
    </rPh>
    <phoneticPr fontId="2"/>
  </si>
  <si>
    <t>畜        産</t>
    <rPh sb="0" eb="1">
      <t>チク</t>
    </rPh>
    <rPh sb="9" eb="10">
      <t>サン</t>
    </rPh>
    <phoneticPr fontId="2"/>
  </si>
  <si>
    <t>区  分</t>
    <rPh sb="0" eb="1">
      <t>ク</t>
    </rPh>
    <rPh sb="3" eb="4">
      <t>ブン</t>
    </rPh>
    <phoneticPr fontId="2"/>
  </si>
  <si>
    <t>4.1  市町別専兼業別農家数</t>
    <phoneticPr fontId="2"/>
  </si>
  <si>
    <t>4.6  家畜家きんの飼養状況</t>
    <rPh sb="5" eb="7">
      <t>カチク</t>
    </rPh>
    <rPh sb="7" eb="8">
      <t>イエ</t>
    </rPh>
    <rPh sb="11" eb="13">
      <t>シヨウ</t>
    </rPh>
    <rPh sb="13" eb="15">
      <t>ジョウキョウ</t>
    </rPh>
    <phoneticPr fontId="2"/>
  </si>
  <si>
    <t>4.7  生乳の生産量・用途別処理量</t>
    <rPh sb="5" eb="6">
      <t>セイ</t>
    </rPh>
    <rPh sb="6" eb="7">
      <t>ニュウ</t>
    </rPh>
    <rPh sb="8" eb="10">
      <t>セイサン</t>
    </rPh>
    <rPh sb="10" eb="11">
      <t>リョウ</t>
    </rPh>
    <rPh sb="12" eb="14">
      <t>ヨウト</t>
    </rPh>
    <rPh sb="14" eb="15">
      <t>ベツ</t>
    </rPh>
    <rPh sb="15" eb="17">
      <t>ショリ</t>
    </rPh>
    <rPh sb="17" eb="18">
      <t>リョウ</t>
    </rPh>
    <phoneticPr fontId="2"/>
  </si>
  <si>
    <t>4.8  と畜場内とさつ検査数</t>
    <rPh sb="6" eb="7">
      <t>チク</t>
    </rPh>
    <rPh sb="7" eb="8">
      <t>バ</t>
    </rPh>
    <rPh sb="8" eb="9">
      <t>ナイ</t>
    </rPh>
    <rPh sb="12" eb="14">
      <t>ケンサ</t>
    </rPh>
    <rPh sb="14" eb="15">
      <t>スウ</t>
    </rPh>
    <phoneticPr fontId="2"/>
  </si>
  <si>
    <t>(4.1)  販売農家：経営耕地面積が30a以上または農産物販売金額が50万円以上の農</t>
    <rPh sb="7" eb="9">
      <t>ハンバイ</t>
    </rPh>
    <rPh sb="9" eb="11">
      <t>ノウカ</t>
    </rPh>
    <phoneticPr fontId="3"/>
  </si>
  <si>
    <t xml:space="preserve">       専業農家：世帯員中に兼業従事者（調査期日前1年間に30日以上雇用兼業に</t>
    <rPh sb="7" eb="9">
      <t>センギョウ</t>
    </rPh>
    <rPh sb="9" eb="11">
      <t>ノウカ</t>
    </rPh>
    <phoneticPr fontId="3"/>
  </si>
  <si>
    <t>(4.2)  経営耕地：農業事業体が経営する耕地（田・畑・樹園地の面積の計）のこ</t>
    <rPh sb="7" eb="9">
      <t>ケイエイ</t>
    </rPh>
    <rPh sb="9" eb="11">
      <t>コウチ</t>
    </rPh>
    <phoneticPr fontId="3"/>
  </si>
  <si>
    <t>生葉収穫量</t>
  </si>
  <si>
    <t>荒茶生産量</t>
  </si>
  <si>
    <t>4.3  農業産出額・生産農業所得</t>
    <rPh sb="7" eb="10">
      <t>サンシュツガク</t>
    </rPh>
    <phoneticPr fontId="2"/>
  </si>
  <si>
    <t>4.3  農業産出額・生産農業所得</t>
    <rPh sb="5" eb="7">
      <t>ノウギョウ</t>
    </rPh>
    <rPh sb="7" eb="10">
      <t>サンシュツガク</t>
    </rPh>
    <rPh sb="11" eb="13">
      <t>セイサン</t>
    </rPh>
    <rPh sb="13" eb="15">
      <t>ノウギョウ</t>
    </rPh>
    <rPh sb="15" eb="17">
      <t>ショトク</t>
    </rPh>
    <phoneticPr fontId="2"/>
  </si>
  <si>
    <t>4.4.1  稲類・麦類・主要いも類・主要豆類</t>
    <rPh sb="7" eb="8">
      <t>イネ</t>
    </rPh>
    <rPh sb="8" eb="9">
      <t>ルイ</t>
    </rPh>
    <rPh sb="10" eb="12">
      <t>ムギルイ</t>
    </rPh>
    <rPh sb="13" eb="15">
      <t>シュヨウ</t>
    </rPh>
    <rPh sb="17" eb="18">
      <t>ルイ</t>
    </rPh>
    <rPh sb="19" eb="21">
      <t>シュヨウ</t>
    </rPh>
    <rPh sb="21" eb="23">
      <t>マメルイ</t>
    </rPh>
    <phoneticPr fontId="2"/>
  </si>
  <si>
    <t>4.4.1  稲類・麦類・主要いも類・主要豆類</t>
    <rPh sb="13" eb="15">
      <t>シュヨウ</t>
    </rPh>
    <rPh sb="16" eb="17">
      <t>ルイ</t>
    </rPh>
    <rPh sb="19" eb="21">
      <t>シュヨウ</t>
    </rPh>
    <rPh sb="21" eb="22">
      <t>ルイ</t>
    </rPh>
    <phoneticPr fontId="3"/>
  </si>
  <si>
    <t>（注）  平成20年に選定替え（5年サイクルで実施）を行い、標本数を減らして調査を実施している。</t>
    <rPh sb="1" eb="2">
      <t>チュウ</t>
    </rPh>
    <rPh sb="5" eb="7">
      <t>ヘイセイ</t>
    </rPh>
    <rPh sb="9" eb="10">
      <t>ネン</t>
    </rPh>
    <rPh sb="11" eb="14">
      <t>センテイガ</t>
    </rPh>
    <rPh sb="17" eb="18">
      <t>ネン</t>
    </rPh>
    <rPh sb="23" eb="25">
      <t>ジッシ</t>
    </rPh>
    <rPh sb="27" eb="28">
      <t>オコナ</t>
    </rPh>
    <rPh sb="30" eb="33">
      <t>ヒョウホンスウ</t>
    </rPh>
    <rPh sb="34" eb="35">
      <t>ヘ</t>
    </rPh>
    <rPh sb="38" eb="40">
      <t>チョウサ</t>
    </rPh>
    <rPh sb="41" eb="43">
      <t>ジッシ</t>
    </rPh>
    <phoneticPr fontId="18"/>
  </si>
  <si>
    <t xml:space="preserve">      （160経営体(平成19年)→69経営体(平成20年)）</t>
    <rPh sb="14" eb="16">
      <t>ヘイセイ</t>
    </rPh>
    <rPh sb="18" eb="19">
      <t>ネン</t>
    </rPh>
    <rPh sb="27" eb="29">
      <t>ヘイセイ</t>
    </rPh>
    <rPh sb="31" eb="32">
      <t>ネン</t>
    </rPh>
    <phoneticPr fontId="21"/>
  </si>
  <si>
    <t>(-)</t>
  </si>
  <si>
    <t>大豆</t>
    <rPh sb="0" eb="2">
      <t>ダイズ</t>
    </rPh>
    <phoneticPr fontId="3"/>
  </si>
  <si>
    <t>小豆</t>
    <rPh sb="0" eb="2">
      <t>アズキ</t>
    </rPh>
    <phoneticPr fontId="3"/>
  </si>
  <si>
    <t>切り花計</t>
    <rPh sb="0" eb="1">
      <t>キ</t>
    </rPh>
    <rPh sb="2" eb="3">
      <t>バナ</t>
    </rPh>
    <rPh sb="3" eb="4">
      <t>ケイ</t>
    </rPh>
    <phoneticPr fontId="3"/>
  </si>
  <si>
    <t>作付面積</t>
    <rPh sb="0" eb="2">
      <t>サクツケ</t>
    </rPh>
    <phoneticPr fontId="3"/>
  </si>
  <si>
    <t>出荷量</t>
    <rPh sb="0" eb="3">
      <t>シュッカリョウ</t>
    </rPh>
    <phoneticPr fontId="3"/>
  </si>
  <si>
    <t>き  く</t>
    <phoneticPr fontId="3"/>
  </si>
  <si>
    <t>カーネーション</t>
    <phoneticPr fontId="3"/>
  </si>
  <si>
    <t>ば  ら</t>
    <phoneticPr fontId="3"/>
  </si>
  <si>
    <t>収穫面積</t>
    <rPh sb="0" eb="2">
      <t>シュウカク</t>
    </rPh>
    <rPh sb="2" eb="4">
      <t>メンセキ</t>
    </rPh>
    <phoneticPr fontId="3"/>
  </si>
  <si>
    <t>4.5  花き観賞植物出荷量</t>
    <rPh sb="6" eb="8">
      <t>カンショウ</t>
    </rPh>
    <rPh sb="11" eb="13">
      <t>シュッカ</t>
    </rPh>
    <phoneticPr fontId="3"/>
  </si>
  <si>
    <t>4.12.2  小麦</t>
    <rPh sb="8" eb="9">
      <t>ショウ</t>
    </rPh>
    <phoneticPr fontId="3"/>
  </si>
  <si>
    <t>専業農家</t>
    <rPh sb="0" eb="2">
      <t>センギョウ</t>
    </rPh>
    <rPh sb="2" eb="4">
      <t>ノウカ</t>
    </rPh>
    <phoneticPr fontId="2"/>
  </si>
  <si>
    <t>第1種兼業
農家
農家数</t>
    <rPh sb="9" eb="11">
      <t>ノウカ</t>
    </rPh>
    <rPh sb="11" eb="12">
      <t>スウ</t>
    </rPh>
    <phoneticPr fontId="2"/>
  </si>
  <si>
    <t>第2種兼業
農家
農家数</t>
    <rPh sb="9" eb="11">
      <t>ノウカ</t>
    </rPh>
    <rPh sb="11" eb="12">
      <t>スウ</t>
    </rPh>
    <phoneticPr fontId="2"/>
  </si>
  <si>
    <t>22年2月1日</t>
    <rPh sb="2" eb="3">
      <t>ネン</t>
    </rPh>
    <rPh sb="4" eb="5">
      <t>ガツ</t>
    </rPh>
    <rPh sb="6" eb="7">
      <t>ニチ</t>
    </rPh>
    <phoneticPr fontId="2"/>
  </si>
  <si>
    <t>4.5  花き観賞植物出荷量</t>
    <rPh sb="5" eb="6">
      <t>ハナ</t>
    </rPh>
    <rPh sb="7" eb="9">
      <t>カンショウ</t>
    </rPh>
    <rPh sb="9" eb="11">
      <t>ショクブツ</t>
    </rPh>
    <rPh sb="11" eb="13">
      <t>シュッカ</t>
    </rPh>
    <rPh sb="13" eb="14">
      <t>リョウ</t>
    </rPh>
    <phoneticPr fontId="2"/>
  </si>
  <si>
    <t>4.12.2  小麦</t>
    <rPh sb="8" eb="10">
      <t>コムギ</t>
    </rPh>
    <phoneticPr fontId="2"/>
  </si>
  <si>
    <t>資料：県統計課「世界農林業センサス兵庫県結果表」、「農林業センサス兵庫県結果表」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10">
      <t>セカイ</t>
    </rPh>
    <rPh sb="10" eb="13">
      <t>ノウリンギョウ</t>
    </rPh>
    <rPh sb="17" eb="20">
      <t>ヒョウゴケン</t>
    </rPh>
    <rPh sb="20" eb="22">
      <t>ケッカ</t>
    </rPh>
    <rPh sb="22" eb="23">
      <t>ヒョウ</t>
    </rPh>
    <rPh sb="26" eb="27">
      <t>ノウ</t>
    </rPh>
    <rPh sb="27" eb="28">
      <t>ハヤシ</t>
    </rPh>
    <rPh sb="28" eb="29">
      <t>ギョウ</t>
    </rPh>
    <rPh sb="33" eb="36">
      <t>ヒョウゴケン</t>
    </rPh>
    <rPh sb="36" eb="38">
      <t>ケッカ</t>
    </rPh>
    <rPh sb="38" eb="39">
      <t>ヒョウ</t>
    </rPh>
    <phoneticPr fontId="2"/>
  </si>
  <si>
    <t>平成23年</t>
    <rPh sb="0" eb="2">
      <t>ヘイセイ</t>
    </rPh>
    <rPh sb="4" eb="5">
      <t>ネン</t>
    </rPh>
    <phoneticPr fontId="3"/>
  </si>
  <si>
    <t>とく及び駒</t>
    <rPh sb="2" eb="3">
      <t>オヨ</t>
    </rPh>
    <rPh sb="4" eb="5">
      <t>コマ</t>
    </rPh>
    <phoneticPr fontId="3"/>
  </si>
  <si>
    <t>資料：農林水産省「生産農業所得統計」</t>
    <rPh sb="0" eb="2">
      <t>シリョウ</t>
    </rPh>
    <rPh sb="3" eb="5">
      <t>ノウリン</t>
    </rPh>
    <rPh sb="5" eb="8">
      <t>スイサンショウ</t>
    </rPh>
    <phoneticPr fontId="2"/>
  </si>
  <si>
    <t>資料：農林水産省「農業経営統計調査」</t>
    <rPh sb="3" eb="5">
      <t>ノウリン</t>
    </rPh>
    <rPh sb="5" eb="8">
      <t>スイサンショウ</t>
    </rPh>
    <phoneticPr fontId="3"/>
  </si>
  <si>
    <t>阪神南地域</t>
    <phoneticPr fontId="3"/>
  </si>
  <si>
    <t>阪神北地域</t>
    <phoneticPr fontId="3"/>
  </si>
  <si>
    <t>東播磨地域</t>
    <phoneticPr fontId="3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</si>
  <si>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</si>
  <si>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</si>
  <si>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</si>
  <si>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</si>
  <si>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</si>
  <si>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</si>
  <si>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姫路市　</t>
    <phoneticPr fontId="3"/>
  </si>
  <si>
    <t>猪名川町</t>
    <phoneticPr fontId="3"/>
  </si>
  <si>
    <t>佐用町　</t>
    <phoneticPr fontId="2"/>
  </si>
  <si>
    <t>月平均農業経営関与者数（人）</t>
    <rPh sb="0" eb="1">
      <t>ヘイキン</t>
    </rPh>
    <rPh sb="1" eb="3">
      <t>ノウギョウ</t>
    </rPh>
    <rPh sb="3" eb="5">
      <t>ケイエイ</t>
    </rPh>
    <rPh sb="5" eb="7">
      <t>カンヨ</t>
    </rPh>
    <rPh sb="7" eb="8">
      <t>モノ</t>
    </rPh>
    <rPh sb="8" eb="9">
      <t>スウ</t>
    </rPh>
    <phoneticPr fontId="17"/>
  </si>
  <si>
    <t>農業専従者数（人）　</t>
    <rPh sb="0" eb="3">
      <t>センジュウシャ</t>
    </rPh>
    <rPh sb="3" eb="4">
      <t>スウ</t>
    </rPh>
    <phoneticPr fontId="17"/>
  </si>
  <si>
    <t>自営農業労働時間（時間）</t>
    <rPh sb="0" eb="2">
      <t>ノウギョウ</t>
    </rPh>
    <phoneticPr fontId="17"/>
  </si>
  <si>
    <t>経営耕地面積（a）</t>
    <rPh sb="0" eb="2">
      <t>ケイエイ</t>
    </rPh>
    <rPh sb="2" eb="4">
      <t>コウチ</t>
    </rPh>
    <phoneticPr fontId="17"/>
  </si>
  <si>
    <t xml:space="preserve">  うち借入地（a）</t>
    <rPh sb="2" eb="4">
      <t>カリイレ</t>
    </rPh>
    <rPh sb="4" eb="5">
      <t>チ</t>
    </rPh>
    <phoneticPr fontId="17"/>
  </si>
  <si>
    <t>付加価値額（千円）</t>
    <rPh sb="0" eb="2">
      <t>カチ</t>
    </rPh>
    <rPh sb="2" eb="3">
      <t>ガク</t>
    </rPh>
    <rPh sb="4" eb="6">
      <t>センエン</t>
    </rPh>
    <phoneticPr fontId="17"/>
  </si>
  <si>
    <t>付加価値率（%）</t>
    <rPh sb="0" eb="2">
      <t>カチ</t>
    </rPh>
    <rPh sb="2" eb="3">
      <t>リツ</t>
    </rPh>
    <phoneticPr fontId="17"/>
  </si>
  <si>
    <t>農業固定資産装備率（円）</t>
    <rPh sb="0" eb="2">
      <t>コテイ</t>
    </rPh>
    <rPh sb="2" eb="4">
      <t>シサン</t>
    </rPh>
    <rPh sb="4" eb="6">
      <t>ソウビ</t>
    </rPh>
    <rPh sb="7" eb="8">
      <t>エン</t>
    </rPh>
    <rPh sb="8" eb="9">
      <t>リツ</t>
    </rPh>
    <phoneticPr fontId="17"/>
  </si>
  <si>
    <t>収益性</t>
    <rPh sb="0" eb="3">
      <t>シュウエキセイ</t>
    </rPh>
    <phoneticPr fontId="17"/>
  </si>
  <si>
    <t>　農業経営関与者一人当たり総所得（千円）</t>
    <rPh sb="13" eb="14">
      <t>ソウ</t>
    </rPh>
    <phoneticPr fontId="17"/>
  </si>
  <si>
    <t>　農業専従者一人当たり農業所得（千円）</t>
    <rPh sb="3" eb="5">
      <t>センジュウ</t>
    </rPh>
    <rPh sb="5" eb="6">
      <t>モノ</t>
    </rPh>
    <phoneticPr fontId="17"/>
  </si>
  <si>
    <t>　家族農業労働1時間当たり農業所得（円）</t>
    <rPh sb="1" eb="3">
      <t>カゾク</t>
    </rPh>
    <rPh sb="3" eb="5">
      <t>ノウギョウ</t>
    </rPh>
    <rPh sb="5" eb="7">
      <t>ロウドウ</t>
    </rPh>
    <rPh sb="8" eb="10">
      <t>ジカン</t>
    </rPh>
    <phoneticPr fontId="17"/>
  </si>
  <si>
    <t>　農業固定資産千円当たり農業所得（円）</t>
    <rPh sb="3" eb="7">
      <t>コテイシサン</t>
    </rPh>
    <rPh sb="7" eb="9">
      <t>センエン</t>
    </rPh>
    <phoneticPr fontId="17"/>
  </si>
  <si>
    <t>　経営耕地面積10a当たり農業所得（千円）</t>
    <rPh sb="1" eb="3">
      <t>ケイエイ</t>
    </rPh>
    <rPh sb="3" eb="5">
      <t>コウチ</t>
    </rPh>
    <rPh sb="5" eb="7">
      <t>メンセキ</t>
    </rPh>
    <phoneticPr fontId="17"/>
  </si>
  <si>
    <t>生産性（付加価値額）</t>
    <rPh sb="0" eb="3">
      <t>セイサンセイ</t>
    </rPh>
    <rPh sb="4" eb="6">
      <t>フカ</t>
    </rPh>
    <rPh sb="6" eb="8">
      <t>カチ</t>
    </rPh>
    <rPh sb="8" eb="9">
      <t>ガク</t>
    </rPh>
    <phoneticPr fontId="17"/>
  </si>
  <si>
    <t>　自営農業労働1時間当たり（円）</t>
    <rPh sb="1" eb="3">
      <t>ジエイ</t>
    </rPh>
    <rPh sb="3" eb="5">
      <t>ノウギョウ</t>
    </rPh>
    <rPh sb="5" eb="7">
      <t>ロウドウ</t>
    </rPh>
    <rPh sb="8" eb="10">
      <t>ジカン</t>
    </rPh>
    <rPh sb="10" eb="11">
      <t>ア</t>
    </rPh>
    <phoneticPr fontId="17"/>
  </si>
  <si>
    <t>　農業固定資産千円当たり（円）</t>
    <rPh sb="1" eb="3">
      <t>ノウギョウ</t>
    </rPh>
    <rPh sb="3" eb="5">
      <t>コテイ</t>
    </rPh>
    <rPh sb="5" eb="7">
      <t>シサン</t>
    </rPh>
    <rPh sb="7" eb="9">
      <t>センエン</t>
    </rPh>
    <rPh sb="9" eb="10">
      <t>ア</t>
    </rPh>
    <phoneticPr fontId="17"/>
  </si>
  <si>
    <t>　経営耕地面積10a当たり（千円）</t>
    <rPh sb="1" eb="3">
      <t>ケイエイ</t>
    </rPh>
    <rPh sb="3" eb="5">
      <t>コウチ</t>
    </rPh>
    <rPh sb="5" eb="7">
      <t>メンセキ</t>
    </rPh>
    <phoneticPr fontId="17"/>
  </si>
  <si>
    <t>　       従事した者または調査期日前1年間に販売金額が15万円以上ある自営兼業</t>
    <phoneticPr fontId="6"/>
  </si>
  <si>
    <t xml:space="preserve">　       とで、自己所有地と借入耕地に区分される </t>
    <phoneticPr fontId="6"/>
  </si>
  <si>
    <t>(4.9)  農業経営関与者：農業経営主夫婦及び年間60日以上該当農家の農業に従事</t>
    <phoneticPr fontId="6"/>
  </si>
  <si>
    <t xml:space="preserve">         する世帯員である家族</t>
    <phoneticPr fontId="6"/>
  </si>
  <si>
    <t>男子生産年齢人口のいる世帯</t>
    <phoneticPr fontId="2"/>
  </si>
  <si>
    <t>農業産出額
(ア+イ+ウ)</t>
    <rPh sb="0" eb="2">
      <t>ノウギョウ</t>
    </rPh>
    <rPh sb="2" eb="4">
      <t>サンシュツ</t>
    </rPh>
    <rPh sb="4" eb="5">
      <t>ガク</t>
    </rPh>
    <phoneticPr fontId="2"/>
  </si>
  <si>
    <t>計(ア)</t>
    <rPh sb="0" eb="1">
      <t>ケイ</t>
    </rPh>
    <phoneticPr fontId="2"/>
  </si>
  <si>
    <t>計(イ)</t>
    <rPh sb="0" eb="1">
      <t>ケイ</t>
    </rPh>
    <phoneticPr fontId="2"/>
  </si>
  <si>
    <t>加工農産物
(ウ)</t>
    <rPh sb="0" eb="2">
      <t>カコウ</t>
    </rPh>
    <rPh sb="2" eb="5">
      <t>ノウサンブツ</t>
    </rPh>
    <phoneticPr fontId="2"/>
  </si>
  <si>
    <t>その他作物</t>
    <rPh sb="2" eb="3">
      <t>タ</t>
    </rPh>
    <rPh sb="3" eb="5">
      <t>サクモツ</t>
    </rPh>
    <phoneticPr fontId="2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</si>
  <si>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</si>
  <si>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</si>
  <si>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</si>
  <si>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</si>
  <si>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</si>
  <si>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</si>
  <si>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神戸市　</t>
    <phoneticPr fontId="3"/>
  </si>
  <si>
    <t>姫路市　</t>
    <phoneticPr fontId="3"/>
  </si>
  <si>
    <t>いも類</t>
    <phoneticPr fontId="2"/>
  </si>
  <si>
    <t>水陸稲計</t>
    <phoneticPr fontId="3"/>
  </si>
  <si>
    <t>水  稲</t>
    <phoneticPr fontId="3"/>
  </si>
  <si>
    <t>はだか麦</t>
    <phoneticPr fontId="3"/>
  </si>
  <si>
    <t>かんしょ</t>
    <phoneticPr fontId="3"/>
  </si>
  <si>
    <t>作付面積</t>
    <phoneticPr fontId="3"/>
  </si>
  <si>
    <t>総  計</t>
    <phoneticPr fontId="3"/>
  </si>
  <si>
    <t>気象被害</t>
    <phoneticPr fontId="3"/>
  </si>
  <si>
    <t>病  害</t>
    <phoneticPr fontId="3"/>
  </si>
  <si>
    <t>虫  害</t>
    <phoneticPr fontId="3"/>
  </si>
  <si>
    <t>ストック</t>
    <phoneticPr fontId="3"/>
  </si>
  <si>
    <t>ゆ  り</t>
    <phoneticPr fontId="3"/>
  </si>
  <si>
    <t>チューリップ</t>
    <phoneticPr fontId="3"/>
  </si>
  <si>
    <t>枝  物</t>
    <phoneticPr fontId="3"/>
  </si>
  <si>
    <t>その他切花</t>
    <phoneticPr fontId="3"/>
  </si>
  <si>
    <t>鉢もの類</t>
    <phoneticPr fontId="3"/>
  </si>
  <si>
    <t>花壇苗類</t>
    <phoneticPr fontId="3"/>
  </si>
  <si>
    <t>球根類</t>
    <phoneticPr fontId="3"/>
  </si>
  <si>
    <t>4.6  家畜家きんの飼養状況</t>
    <phoneticPr fontId="3"/>
  </si>
  <si>
    <t>乳用牛</t>
    <phoneticPr fontId="3"/>
  </si>
  <si>
    <t>肉用牛</t>
    <phoneticPr fontId="3"/>
  </si>
  <si>
    <t>豚</t>
    <phoneticPr fontId="3"/>
  </si>
  <si>
    <t>採卵鶏</t>
    <phoneticPr fontId="3"/>
  </si>
  <si>
    <t>ブロイラー</t>
    <phoneticPr fontId="3"/>
  </si>
  <si>
    <t>飼養戸数</t>
    <phoneticPr fontId="3"/>
  </si>
  <si>
    <t>飼養頭数</t>
    <phoneticPr fontId="3"/>
  </si>
  <si>
    <t>飼養羽数</t>
    <phoneticPr fontId="3"/>
  </si>
  <si>
    <t>4.7 生乳の生産量・用途別処理量</t>
    <phoneticPr fontId="3"/>
  </si>
  <si>
    <t>生乳生産量</t>
    <phoneticPr fontId="3"/>
  </si>
  <si>
    <t>生乳移出入量</t>
    <phoneticPr fontId="3"/>
  </si>
  <si>
    <t>　生　乳　処　理　量</t>
    <phoneticPr fontId="3"/>
  </si>
  <si>
    <t>県外への
移出量</t>
    <phoneticPr fontId="3"/>
  </si>
  <si>
    <t>飲用牛乳等向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</si>
  <si>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</si>
  <si>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</si>
  <si>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小  麦</t>
    <phoneticPr fontId="3"/>
  </si>
  <si>
    <t>４麦計</t>
    <phoneticPr fontId="3"/>
  </si>
  <si>
    <t>六条大麦</t>
    <rPh sb="0" eb="2">
      <t>ロクジョウ</t>
    </rPh>
    <phoneticPr fontId="3"/>
  </si>
  <si>
    <t>17年2月1日</t>
  </si>
  <si>
    <t>27年2月1日</t>
    <rPh sb="2" eb="3">
      <t>ネン</t>
    </rPh>
    <rPh sb="4" eb="5">
      <t>ガツ</t>
    </rPh>
    <rPh sb="6" eb="7">
      <t>ニチ</t>
    </rPh>
    <phoneticPr fontId="2"/>
  </si>
  <si>
    <t xml:space="preserve">      平成26年度以降、非公表となっている。</t>
    <rPh sb="6" eb="8">
      <t>ヘイセイ</t>
    </rPh>
    <rPh sb="10" eb="12">
      <t>ネンド</t>
    </rPh>
    <rPh sb="12" eb="14">
      <t>イコウ</t>
    </rPh>
    <rPh sb="15" eb="18">
      <t>ヒコウヒョウ</t>
    </rPh>
    <phoneticPr fontId="3"/>
  </si>
  <si>
    <t>-</t>
    <phoneticPr fontId="3"/>
  </si>
  <si>
    <t>4.8  と畜場内とさつ検査数</t>
    <phoneticPr fontId="3"/>
  </si>
  <si>
    <t>29年</t>
  </si>
  <si>
    <t>30年</t>
  </si>
  <si>
    <t xml:space="preserve">… </t>
  </si>
  <si>
    <t>4.4.2  野菜類</t>
    <phoneticPr fontId="3"/>
  </si>
  <si>
    <t>区　分</t>
  </si>
  <si>
    <t>平成29年</t>
  </si>
  <si>
    <t>ばれいしょ</t>
  </si>
  <si>
    <t>グリーンピース</t>
  </si>
  <si>
    <t>結果樹面積</t>
  </si>
  <si>
    <t>みかん</t>
  </si>
  <si>
    <t>ぶどう</t>
  </si>
  <si>
    <t>日本なし</t>
  </si>
  <si>
    <t>かき</t>
  </si>
  <si>
    <t>くり</t>
  </si>
  <si>
    <t>もも</t>
  </si>
  <si>
    <t>うめ</t>
  </si>
  <si>
    <t>びわ</t>
  </si>
  <si>
    <t>4.4.4  工芸農作物類</t>
  </si>
  <si>
    <t>なたね</t>
  </si>
  <si>
    <t>い</t>
  </si>
  <si>
    <t>こんにゃくいも</t>
  </si>
  <si>
    <t>茶</t>
  </si>
  <si>
    <t>4.4.5  飼料作物類</t>
  </si>
  <si>
    <t>れんげ</t>
  </si>
  <si>
    <t>青刈とうもろこし</t>
  </si>
  <si>
    <t>牧草</t>
  </si>
  <si>
    <t>青刈えん麦</t>
  </si>
  <si>
    <t>ソルゴー</t>
  </si>
  <si>
    <t>30年度</t>
  </si>
  <si>
    <t>30年2月1日</t>
    <rPh sb="2" eb="3">
      <t>ネン</t>
    </rPh>
    <rPh sb="4" eb="5">
      <t>ガツ</t>
    </rPh>
    <rPh sb="6" eb="7">
      <t>ニチ</t>
    </rPh>
    <phoneticPr fontId="23"/>
  </si>
  <si>
    <t>冷　害</t>
    <rPh sb="0" eb="1">
      <t>ヒヤ</t>
    </rPh>
    <rPh sb="2" eb="3">
      <t>ガイ</t>
    </rPh>
    <phoneticPr fontId="3"/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</si>
  <si>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</si>
  <si>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</si>
  <si>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phoneticPr fontId="3"/>
  </si>
  <si>
    <t>ウンカ</t>
    <phoneticPr fontId="3"/>
  </si>
  <si>
    <t>カメムシ</t>
    <phoneticPr fontId="3"/>
  </si>
  <si>
    <t>農地法第4条該当</t>
    <phoneticPr fontId="3"/>
  </si>
  <si>
    <t>農地法第5条該当</t>
    <phoneticPr fontId="3"/>
  </si>
  <si>
    <t>4.11  農業共済目的別引受・支払状況</t>
  </si>
  <si>
    <t>4.11.1  農作物共済（水稲）</t>
  </si>
  <si>
    <t>引          受</t>
    <rPh sb="0" eb="1">
      <t>ヒ</t>
    </rPh>
    <rPh sb="11" eb="12">
      <t>ウ</t>
    </rPh>
    <phoneticPr fontId="3"/>
  </si>
  <si>
    <t>支          払</t>
    <rPh sb="0" eb="1">
      <t>ササ</t>
    </rPh>
    <rPh sb="11" eb="12">
      <t>バライ</t>
    </rPh>
    <phoneticPr fontId="3"/>
  </si>
  <si>
    <t>面  積</t>
    <phoneticPr fontId="3"/>
  </si>
  <si>
    <t>戸  数</t>
    <phoneticPr fontId="3"/>
  </si>
  <si>
    <t>共済金額</t>
    <phoneticPr fontId="3"/>
  </si>
  <si>
    <t>掛金総額</t>
    <phoneticPr fontId="3"/>
  </si>
  <si>
    <t>掛金のうち
農家負担分</t>
    <rPh sb="0" eb="2">
      <t>カケキン</t>
    </rPh>
    <phoneticPr fontId="3"/>
  </si>
  <si>
    <t>3割以上
被害面積</t>
    <phoneticPr fontId="3"/>
  </si>
  <si>
    <t>3割以上
被害戸数</t>
    <phoneticPr fontId="3"/>
  </si>
  <si>
    <t>共済金</t>
    <phoneticPr fontId="3"/>
  </si>
  <si>
    <t>保険金</t>
    <phoneticPr fontId="3"/>
  </si>
  <si>
    <t>ha</t>
    <phoneticPr fontId="3"/>
  </si>
  <si>
    <t>戸</t>
    <rPh sb="0" eb="1">
      <t>ト</t>
    </rPh>
    <phoneticPr fontId="3"/>
  </si>
  <si>
    <t>千円</t>
    <rPh sb="0" eb="2">
      <t>センエン</t>
    </rPh>
    <phoneticPr fontId="3"/>
  </si>
  <si>
    <t>資料：県農林経済課</t>
    <rPh sb="0" eb="2">
      <t>シリョウ</t>
    </rPh>
    <phoneticPr fontId="3"/>
  </si>
  <si>
    <t>4.11.2  農作物共済（麦）</t>
  </si>
  <si>
    <t>4.11.3  家畜共済</t>
  </si>
  <si>
    <t>頭</t>
    <rPh sb="0" eb="1">
      <t>アタマ</t>
    </rPh>
    <phoneticPr fontId="3"/>
  </si>
  <si>
    <t>資料：県農林経済課</t>
    <rPh sb="0" eb="2">
      <t>シリョウ</t>
    </rPh>
    <rPh sb="3" eb="4">
      <t>ケン</t>
    </rPh>
    <rPh sb="4" eb="6">
      <t>ノウリン</t>
    </rPh>
    <rPh sb="6" eb="9">
      <t>ケイザイカ</t>
    </rPh>
    <phoneticPr fontId="3"/>
  </si>
  <si>
    <t>引          受</t>
    <phoneticPr fontId="3"/>
  </si>
  <si>
    <t>支          払</t>
    <phoneticPr fontId="3"/>
  </si>
  <si>
    <t>2割以上
被害面積</t>
    <phoneticPr fontId="3"/>
  </si>
  <si>
    <t>2割以上
被害戸数</t>
    <phoneticPr fontId="3"/>
  </si>
  <si>
    <t>棟  数</t>
    <rPh sb="0" eb="1">
      <t>ムネ</t>
    </rPh>
    <rPh sb="3" eb="4">
      <t>カズ</t>
    </rPh>
    <phoneticPr fontId="3"/>
  </si>
  <si>
    <t>戸  数</t>
    <rPh sb="0" eb="1">
      <t>ト</t>
    </rPh>
    <rPh sb="3" eb="4">
      <t>カズ</t>
    </rPh>
    <phoneticPr fontId="3"/>
  </si>
  <si>
    <t>共済金額</t>
    <rPh sb="0" eb="3">
      <t>キョウサイキン</t>
    </rPh>
    <rPh sb="3" eb="4">
      <t>ガク</t>
    </rPh>
    <phoneticPr fontId="3"/>
  </si>
  <si>
    <t>掛金総額</t>
    <rPh sb="0" eb="2">
      <t>カケキン</t>
    </rPh>
    <rPh sb="2" eb="4">
      <t>ソウガク</t>
    </rPh>
    <phoneticPr fontId="3"/>
  </si>
  <si>
    <t>被害棟数</t>
    <rPh sb="0" eb="2">
      <t>ヒガイ</t>
    </rPh>
    <rPh sb="2" eb="4">
      <t>トウスウ</t>
    </rPh>
    <phoneticPr fontId="3"/>
  </si>
  <si>
    <t>被害戸数</t>
    <rPh sb="0" eb="2">
      <t>ヒガイ</t>
    </rPh>
    <rPh sb="2" eb="4">
      <t>コスウ</t>
    </rPh>
    <phoneticPr fontId="3"/>
  </si>
  <si>
    <t>共済金</t>
    <rPh sb="0" eb="3">
      <t>キョウサイキン</t>
    </rPh>
    <phoneticPr fontId="3"/>
  </si>
  <si>
    <t>保険金</t>
    <rPh sb="0" eb="3">
      <t>ホケンキン</t>
    </rPh>
    <phoneticPr fontId="3"/>
  </si>
  <si>
    <t>棟</t>
    <rPh sb="0" eb="1">
      <t>ムネ</t>
    </rPh>
    <phoneticPr fontId="3"/>
  </si>
  <si>
    <t>加入棟数</t>
    <rPh sb="0" eb="2">
      <t>カニュウ</t>
    </rPh>
    <rPh sb="2" eb="3">
      <t>トウ</t>
    </rPh>
    <phoneticPr fontId="3"/>
  </si>
  <si>
    <t>共済掛金</t>
    <phoneticPr fontId="3"/>
  </si>
  <si>
    <t>被害棟数</t>
    <rPh sb="2" eb="3">
      <t>トウ</t>
    </rPh>
    <phoneticPr fontId="3"/>
  </si>
  <si>
    <t>支払共済金</t>
    <phoneticPr fontId="3"/>
  </si>
  <si>
    <t>棟</t>
    <rPh sb="0" eb="1">
      <t>トウ</t>
    </rPh>
    <phoneticPr fontId="3"/>
  </si>
  <si>
    <t>加入台数</t>
    <phoneticPr fontId="3"/>
  </si>
  <si>
    <t>被害台数</t>
    <phoneticPr fontId="3"/>
  </si>
  <si>
    <t>台</t>
    <rPh sb="0" eb="1">
      <t>ダイ</t>
    </rPh>
    <phoneticPr fontId="3"/>
  </si>
  <si>
    <t>頭数</t>
    <rPh sb="0" eb="2">
      <t>トウスウ</t>
    </rPh>
    <phoneticPr fontId="20"/>
  </si>
  <si>
    <t>掛金のうち
農家負担分</t>
    <phoneticPr fontId="3"/>
  </si>
  <si>
    <t>死亡廃用事故</t>
    <phoneticPr fontId="3"/>
  </si>
  <si>
    <t>病傷事故</t>
    <phoneticPr fontId="3"/>
  </si>
  <si>
    <t>旧制度</t>
    <rPh sb="0" eb="3">
      <t>キュウセイド</t>
    </rPh>
    <phoneticPr fontId="20"/>
  </si>
  <si>
    <t>新制度</t>
    <rPh sb="0" eb="3">
      <t>シンセイド</t>
    </rPh>
    <phoneticPr fontId="20"/>
  </si>
  <si>
    <t>死亡廃用</t>
    <rPh sb="0" eb="4">
      <t>シボウハイヨウ</t>
    </rPh>
    <phoneticPr fontId="20"/>
  </si>
  <si>
    <t>疾病傷害</t>
    <rPh sb="0" eb="2">
      <t>シッペイ</t>
    </rPh>
    <rPh sb="2" eb="4">
      <t>ショウガイ</t>
    </rPh>
    <phoneticPr fontId="20"/>
  </si>
  <si>
    <t>件  数</t>
    <phoneticPr fontId="3"/>
  </si>
  <si>
    <t>件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</si>
  <si>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</si>
  <si>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</si>
  <si>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フツウ</t>
    </rPh>
    <rPh sb="18" eb="20">
      <t>サクモツ</t>
    </rPh>
    <rPh sb="21" eb="23">
      <t>シリョウ</t>
    </rPh>
    <rPh sb="23" eb="25">
      <t>サクモツ</t>
    </rPh>
    <rPh sb="26" eb="28">
      <t>コウゲイ</t>
    </rPh>
    <rPh sb="28" eb="31">
      <t>ノウサクモツ</t>
    </rPh>
    <phoneticPr fontId="3"/>
  </si>
  <si>
    <t>丹波篠山市　</t>
    <rPh sb="0" eb="2">
      <t>タンバ</t>
    </rPh>
    <phoneticPr fontId="2"/>
  </si>
  <si>
    <t xml:space="preserve">      2  地域計については、県統計課で集計したものである。</t>
    <rPh sb="9" eb="11">
      <t>チイキ</t>
    </rPh>
    <rPh sb="11" eb="12">
      <t>ケイ</t>
    </rPh>
    <rPh sb="18" eb="19">
      <t>ケン</t>
    </rPh>
    <rPh sb="19" eb="21">
      <t>トウケイ</t>
    </rPh>
    <rPh sb="21" eb="22">
      <t>カ</t>
    </rPh>
    <rPh sb="23" eb="25">
      <t>シュウケイ</t>
    </rPh>
    <phoneticPr fontId="3"/>
  </si>
  <si>
    <t>令和元年</t>
    <rPh sb="0" eb="2">
      <t>レイワ</t>
    </rPh>
    <rPh sb="2" eb="3">
      <t>ガン</t>
    </rPh>
    <phoneticPr fontId="3"/>
  </si>
  <si>
    <t>令和元年度</t>
    <rPh sb="0" eb="2">
      <t>レイワ</t>
    </rPh>
    <rPh sb="2" eb="3">
      <t>ガン</t>
    </rPh>
    <phoneticPr fontId="3"/>
  </si>
  <si>
    <t>平成30年</t>
  </si>
  <si>
    <t>令和元年</t>
    <rPh sb="0" eb="2">
      <t>レイワ</t>
    </rPh>
    <rPh sb="2" eb="3">
      <t>ガン</t>
    </rPh>
    <phoneticPr fontId="20"/>
  </si>
  <si>
    <t xml:space="preserve">       参考値である。</t>
  </si>
  <si>
    <t>（注）  茶の栽培面積は、摘採実面積である。</t>
  </si>
  <si>
    <t>31年2月1日</t>
    <rPh sb="2" eb="3">
      <t>ネン</t>
    </rPh>
    <rPh sb="4" eb="5">
      <t>ガツ</t>
    </rPh>
    <rPh sb="6" eb="7">
      <t>ニチ</t>
    </rPh>
    <phoneticPr fontId="24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</si>
  <si>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</si>
  <si>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資料：農林水産省「作物統計調査（野菜）」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ヤサイ</t>
    </rPh>
    <phoneticPr fontId="3"/>
  </si>
  <si>
    <t>資料：農林水産省「作物統計調査（果樹）」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カジュ</t>
    </rPh>
    <phoneticPr fontId="3"/>
  </si>
  <si>
    <t>資料：農林水産省「作物統計調査（花き）」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7">
      <t>カ</t>
    </rPh>
    <phoneticPr fontId="3"/>
  </si>
  <si>
    <t>資料：農林水産省「畜産統計調査」</t>
    <rPh sb="0" eb="2">
      <t>シリョウ</t>
    </rPh>
    <rPh sb="3" eb="5">
      <t>ノウリン</t>
    </rPh>
    <rPh sb="5" eb="8">
      <t>スイサンショウ</t>
    </rPh>
    <rPh sb="9" eb="11">
      <t>チクサン</t>
    </rPh>
    <rPh sb="11" eb="13">
      <t>トウケイ</t>
    </rPh>
    <rPh sb="13" eb="15">
      <t>チョウサ</t>
    </rPh>
    <phoneticPr fontId="8"/>
  </si>
  <si>
    <t>資料：農林水産省「牛乳乳製品統計調査」</t>
    <rPh sb="0" eb="2">
      <t>シリョウ</t>
    </rPh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8"/>
  </si>
  <si>
    <t>平成12年2月1日</t>
    <rPh sb="0" eb="2">
      <t>ヘイセイ</t>
    </rPh>
    <phoneticPr fontId="2"/>
  </si>
  <si>
    <t>令和 2年2月1日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</si>
  <si>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（注）1  平成12年及び22年については世界農林業センサス、平成17年、27年及び令和2年については農林業センサスによる。</t>
    <rPh sb="1" eb="2">
      <t>チュウ</t>
    </rPh>
    <rPh sb="11" eb="12">
      <t>オヨ</t>
    </rPh>
    <rPh sb="15" eb="16">
      <t>ネン</t>
    </rPh>
    <rPh sb="31" eb="33">
      <t>ヘイセイ</t>
    </rPh>
    <rPh sb="34" eb="36">
      <t>７ネン</t>
    </rPh>
    <rPh sb="39" eb="40">
      <t>ネン</t>
    </rPh>
    <rPh sb="40" eb="41">
      <t>オヨ</t>
    </rPh>
    <rPh sb="42" eb="44">
      <t>レイワ</t>
    </rPh>
    <rPh sb="45" eb="46">
      <t>ネン</t>
    </rPh>
    <rPh sb="51" eb="52">
      <t>ノウ</t>
    </rPh>
    <rPh sb="52" eb="53">
      <t>ハヤシ</t>
    </rPh>
    <rPh sb="53" eb="54">
      <t>ギョウ</t>
    </rPh>
    <phoneticPr fontId="2"/>
  </si>
  <si>
    <t>2年</t>
    <rPh sb="1" eb="2">
      <t>ドシ</t>
    </rPh>
    <phoneticPr fontId="3"/>
  </si>
  <si>
    <t>令和2年</t>
    <rPh sb="0" eb="2">
      <t>レイワ</t>
    </rPh>
    <phoneticPr fontId="20"/>
  </si>
  <si>
    <t>令和2年</t>
    <rPh sb="0" eb="2">
      <t>レイワ</t>
    </rPh>
    <phoneticPr fontId="3"/>
  </si>
  <si>
    <t>2年度</t>
    <rPh sb="1" eb="3">
      <t>ネンド</t>
    </rPh>
    <phoneticPr fontId="3"/>
  </si>
  <si>
    <t>平成29年2月1日</t>
    <rPh sb="0" eb="2">
      <t>ヘイセイ</t>
    </rPh>
    <rPh sb="4" eb="5">
      <t>ネン</t>
    </rPh>
    <rPh sb="6" eb="7">
      <t>ガツ</t>
    </rPh>
    <rPh sb="8" eb="9">
      <t>ニチ</t>
    </rPh>
    <phoneticPr fontId="23"/>
  </si>
  <si>
    <t>3年2月1日</t>
    <rPh sb="1" eb="2">
      <t>ネン</t>
    </rPh>
    <rPh sb="3" eb="4">
      <t>ガツ</t>
    </rPh>
    <rPh sb="5" eb="6">
      <t>ニチ</t>
    </rPh>
    <phoneticPr fontId="23"/>
  </si>
  <si>
    <t>平成30年</t>
    <rPh sb="0" eb="2">
      <t>ヘイセイ</t>
    </rPh>
    <phoneticPr fontId="3"/>
  </si>
  <si>
    <t>その他畜産物</t>
    <rPh sb="2" eb="3">
      <t>タ</t>
    </rPh>
    <rPh sb="3" eb="6">
      <t>チクサンブツ</t>
    </rPh>
    <phoneticPr fontId="3"/>
  </si>
  <si>
    <t>x</t>
  </si>
  <si>
    <t>被害面積</t>
    <phoneticPr fontId="3"/>
  </si>
  <si>
    <t>被害戸数</t>
    <phoneticPr fontId="3"/>
  </si>
  <si>
    <t>加入口数</t>
    <rPh sb="2" eb="3">
      <t>クチ</t>
    </rPh>
    <phoneticPr fontId="3"/>
  </si>
  <si>
    <t>被害件数</t>
    <rPh sb="2" eb="3">
      <t>ケン</t>
    </rPh>
    <phoneticPr fontId="3"/>
  </si>
  <si>
    <t>口</t>
    <rPh sb="0" eb="1">
      <t>クチ</t>
    </rPh>
    <phoneticPr fontId="3"/>
  </si>
  <si>
    <t>件</t>
    <rPh sb="0" eb="1">
      <t>ケン</t>
    </rPh>
    <phoneticPr fontId="3"/>
  </si>
  <si>
    <t>令和 2年度</t>
    <rPh sb="0" eb="2">
      <t>レイワ</t>
    </rPh>
    <rPh sb="4" eb="6">
      <t>ネンド</t>
    </rPh>
    <phoneticPr fontId="3"/>
  </si>
  <si>
    <t>加          入</t>
    <rPh sb="0" eb="1">
      <t>クワ</t>
    </rPh>
    <rPh sb="11" eb="12">
      <t>イ</t>
    </rPh>
    <phoneticPr fontId="3"/>
  </si>
  <si>
    <t>件  数</t>
    <rPh sb="0" eb="1">
      <t>ケン</t>
    </rPh>
    <rPh sb="3" eb="4">
      <t>カズ</t>
    </rPh>
    <phoneticPr fontId="3"/>
  </si>
  <si>
    <t>保険金額
①</t>
    <rPh sb="0" eb="2">
      <t>ホケン</t>
    </rPh>
    <rPh sb="2" eb="4">
      <t>キンガク</t>
    </rPh>
    <phoneticPr fontId="3"/>
  </si>
  <si>
    <t>補塡対象
金額
②</t>
    <rPh sb="0" eb="1">
      <t>ホ</t>
    </rPh>
    <rPh sb="1" eb="2">
      <t>フサガル</t>
    </rPh>
    <rPh sb="2" eb="4">
      <t>タイショウ</t>
    </rPh>
    <rPh sb="5" eb="6">
      <t>キン</t>
    </rPh>
    <rPh sb="6" eb="7">
      <t>ガク</t>
    </rPh>
    <phoneticPr fontId="3"/>
  </si>
  <si>
    <t>補償金額
の合計
③＝①＋②</t>
    <rPh sb="0" eb="2">
      <t>ホショウ</t>
    </rPh>
    <rPh sb="2" eb="4">
      <t>キンガク</t>
    </rPh>
    <rPh sb="6" eb="8">
      <t>ゴウケイ</t>
    </rPh>
    <phoneticPr fontId="3"/>
  </si>
  <si>
    <r>
      <t xml:space="preserve">保険料
</t>
    </r>
    <r>
      <rPr>
        <sz val="8"/>
        <rFont val="ＭＳ ゴシック"/>
        <family val="3"/>
        <charset val="128"/>
      </rPr>
      <t>(農家負担分)</t>
    </r>
    <rPh sb="0" eb="3">
      <t>ホケンリョウ</t>
    </rPh>
    <rPh sb="5" eb="7">
      <t>ノウカ</t>
    </rPh>
    <rPh sb="7" eb="10">
      <t>フタンブン</t>
    </rPh>
    <phoneticPr fontId="3"/>
  </si>
  <si>
    <r>
      <t xml:space="preserve">積立金
</t>
    </r>
    <r>
      <rPr>
        <sz val="8"/>
        <rFont val="ＭＳ ゴシック"/>
        <family val="3"/>
        <charset val="128"/>
      </rPr>
      <t>(農家負担分)</t>
    </r>
    <rPh sb="0" eb="3">
      <t>ツミタテキン</t>
    </rPh>
    <rPh sb="5" eb="7">
      <t>ノウカ</t>
    </rPh>
    <rPh sb="7" eb="10">
      <t>フタンブン</t>
    </rPh>
    <phoneticPr fontId="3"/>
  </si>
  <si>
    <t>被害件数</t>
    <rPh sb="0" eb="2">
      <t>ヒガイ</t>
    </rPh>
    <rPh sb="2" eb="4">
      <t>ケンスウ</t>
    </rPh>
    <phoneticPr fontId="3"/>
  </si>
  <si>
    <t>保険金
④</t>
    <rPh sb="0" eb="3">
      <t>ホケンキン</t>
    </rPh>
    <phoneticPr fontId="3"/>
  </si>
  <si>
    <t>特約補塡金
⑤</t>
    <rPh sb="0" eb="5">
      <t>トクヤクホテンキン</t>
    </rPh>
    <phoneticPr fontId="3"/>
  </si>
  <si>
    <t>補償金
の合計
⑥＝④＋⑤</t>
    <rPh sb="0" eb="3">
      <t>ホショウキン</t>
    </rPh>
    <rPh sb="5" eb="7">
      <t>ゴウケイ</t>
    </rPh>
    <phoneticPr fontId="3"/>
  </si>
  <si>
    <t>4.11.4  果樹共済（なし）</t>
    <phoneticPr fontId="3"/>
  </si>
  <si>
    <t>4.11.5  畑作物共済（大豆）</t>
    <phoneticPr fontId="3"/>
  </si>
  <si>
    <t>4.11.6  畑作物共済（そば）</t>
    <phoneticPr fontId="3"/>
  </si>
  <si>
    <t>4.11.7  園芸施設共済</t>
    <rPh sb="7" eb="9">
      <t>エンゲイ</t>
    </rPh>
    <rPh sb="9" eb="11">
      <t>シセツ</t>
    </rPh>
    <phoneticPr fontId="3"/>
  </si>
  <si>
    <t>4.11.8  建物共済</t>
    <phoneticPr fontId="3"/>
  </si>
  <si>
    <t>4.11.9  農機具共済</t>
    <phoneticPr fontId="3"/>
  </si>
  <si>
    <t>4.11.10  保管中農産物補償共済</t>
    <rPh sb="9" eb="12">
      <t>ホカンチュウ</t>
    </rPh>
    <rPh sb="12" eb="15">
      <t>ノウサンブツ</t>
    </rPh>
    <rPh sb="15" eb="17">
      <t>ホショウ</t>
    </rPh>
    <rPh sb="17" eb="19">
      <t>キョウサイ</t>
    </rPh>
    <phoneticPr fontId="3"/>
  </si>
  <si>
    <t>4.11.11  農業経営収入保険</t>
    <rPh sb="9" eb="11">
      <t>ノウギョウ</t>
    </rPh>
    <rPh sb="11" eb="13">
      <t>ケイエイ</t>
    </rPh>
    <rPh sb="13" eb="15">
      <t>シュウニュウ</t>
    </rPh>
    <rPh sb="15" eb="17">
      <t>ホケン</t>
    </rPh>
    <phoneticPr fontId="3"/>
  </si>
  <si>
    <t>4.11.4  果樹共済（なし）</t>
    <rPh sb="8" eb="10">
      <t>カジュ</t>
    </rPh>
    <rPh sb="10" eb="12">
      <t>キョウサイ</t>
    </rPh>
    <phoneticPr fontId="2"/>
  </si>
  <si>
    <t>4.11.5  畑作物共済（大豆）</t>
    <rPh sb="8" eb="11">
      <t>ハタサクモツ</t>
    </rPh>
    <rPh sb="11" eb="13">
      <t>キョウサイ</t>
    </rPh>
    <rPh sb="14" eb="16">
      <t>ダイズ</t>
    </rPh>
    <phoneticPr fontId="2"/>
  </si>
  <si>
    <t>4.11.6  畑作物共済（そば）</t>
    <rPh sb="8" eb="11">
      <t>ハタサクモツ</t>
    </rPh>
    <rPh sb="11" eb="13">
      <t>キョウサイ</t>
    </rPh>
    <phoneticPr fontId="2"/>
  </si>
  <si>
    <t>4.11.7  園芸施設共済</t>
    <rPh sb="8" eb="10">
      <t>エンゲイ</t>
    </rPh>
    <rPh sb="10" eb="12">
      <t>シセツ</t>
    </rPh>
    <rPh sb="12" eb="14">
      <t>キョウサイ</t>
    </rPh>
    <phoneticPr fontId="2"/>
  </si>
  <si>
    <t xml:space="preserve">4.11.8  建物共済 </t>
    <rPh sb="8" eb="10">
      <t>タテモノ</t>
    </rPh>
    <rPh sb="10" eb="12">
      <t>キョウサイ</t>
    </rPh>
    <phoneticPr fontId="2"/>
  </si>
  <si>
    <t>4.11.9  農機具共済</t>
    <rPh sb="8" eb="11">
      <t>ノウキグ</t>
    </rPh>
    <rPh sb="11" eb="13">
      <t>キョウサイ</t>
    </rPh>
    <phoneticPr fontId="6"/>
  </si>
  <si>
    <t>4.11.10 保管中農作物補償共済</t>
    <rPh sb="8" eb="10">
      <t>ホカン</t>
    </rPh>
    <rPh sb="10" eb="11">
      <t>チュウ</t>
    </rPh>
    <rPh sb="11" eb="14">
      <t>ノウサクブツ</t>
    </rPh>
    <rPh sb="14" eb="16">
      <t>ホショウ</t>
    </rPh>
    <rPh sb="16" eb="18">
      <t>キョウサイ</t>
    </rPh>
    <phoneticPr fontId="2"/>
  </si>
  <si>
    <t xml:space="preserve">4.11.11 農業経営収入保険 </t>
    <rPh sb="8" eb="10">
      <t>ノウギョウ</t>
    </rPh>
    <rPh sb="10" eb="12">
      <t>ケイエイ</t>
    </rPh>
    <rPh sb="12" eb="14">
      <t>シュウニュウ</t>
    </rPh>
    <rPh sb="14" eb="16">
      <t>ホケン</t>
    </rPh>
    <phoneticPr fontId="2"/>
  </si>
  <si>
    <t>兼業農家計</t>
    <rPh sb="4" eb="5">
      <t>ケイ</t>
    </rPh>
    <phoneticPr fontId="2"/>
  </si>
  <si>
    <t>4.1  市町別農家数</t>
    <rPh sb="5" eb="7">
      <t>シチョウ</t>
    </rPh>
    <rPh sb="7" eb="8">
      <t>ベツ</t>
    </rPh>
    <rPh sb="8" eb="10">
      <t>ノウカ</t>
    </rPh>
    <rPh sb="10" eb="11">
      <t>カズ</t>
    </rPh>
    <phoneticPr fontId="2"/>
  </si>
  <si>
    <t>計</t>
    <rPh sb="0" eb="1">
      <t>ケイ</t>
    </rPh>
    <phoneticPr fontId="26"/>
  </si>
  <si>
    <t>経営耕地
な    し</t>
    <rPh sb="0" eb="2">
      <t>ケイエイ</t>
    </rPh>
    <rPh sb="2" eb="3">
      <t>コウ</t>
    </rPh>
    <rPh sb="3" eb="4">
      <t>チ</t>
    </rPh>
    <phoneticPr fontId="26"/>
  </si>
  <si>
    <t>0.3ha未満</t>
    <rPh sb="5" eb="7">
      <t>ミマン</t>
    </rPh>
    <phoneticPr fontId="26"/>
  </si>
  <si>
    <t>区分</t>
    <rPh sb="0" eb="2">
      <t>クブン</t>
    </rPh>
    <phoneticPr fontId="3"/>
  </si>
  <si>
    <t>（単位：経営体）</t>
    <rPh sb="1" eb="3">
      <t>タンイ</t>
    </rPh>
    <rPh sb="4" eb="7">
      <t>ケイエイタイ</t>
    </rPh>
    <phoneticPr fontId="3"/>
  </si>
  <si>
    <t>4.2  市町別経営耕地面積規模別経営体数</t>
    <rPh sb="5" eb="7">
      <t>シチョウ</t>
    </rPh>
    <rPh sb="7" eb="8">
      <t>ベツ</t>
    </rPh>
    <rPh sb="14" eb="16">
      <t>キボ</t>
    </rPh>
    <rPh sb="17" eb="19">
      <t>ケイエイ</t>
    </rPh>
    <rPh sb="20" eb="21">
      <t>スウ</t>
    </rPh>
    <phoneticPr fontId="3"/>
  </si>
  <si>
    <t>0.3～0.5ha</t>
    <phoneticPr fontId="26"/>
  </si>
  <si>
    <t>0.5～1.0ha</t>
    <phoneticPr fontId="26"/>
  </si>
  <si>
    <t>1.0～2.0ha</t>
    <phoneticPr fontId="3"/>
  </si>
  <si>
    <t>2.0～3.0ha</t>
    <phoneticPr fontId="26"/>
  </si>
  <si>
    <t>3.0～5.0ha</t>
    <phoneticPr fontId="26"/>
  </si>
  <si>
    <t>5.0～10.0ha</t>
    <phoneticPr fontId="26"/>
  </si>
  <si>
    <t>10.0ha以上</t>
    <rPh sb="6" eb="8">
      <t>イジョウ</t>
    </rPh>
    <phoneticPr fontId="26"/>
  </si>
  <si>
    <t>資料：県統計課「農林業センサス兵庫県結果表」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9">
      <t>ノウ</t>
    </rPh>
    <rPh sb="9" eb="10">
      <t>ハヤシ</t>
    </rPh>
    <rPh sb="10" eb="11">
      <t>ギョウ</t>
    </rPh>
    <rPh sb="15" eb="18">
      <t>ヒョウゴケン</t>
    </rPh>
    <rPh sb="18" eb="20">
      <t>ケッカ</t>
    </rPh>
    <rPh sb="20" eb="21">
      <t>ヒョウ</t>
    </rPh>
    <phoneticPr fontId="2"/>
  </si>
  <si>
    <t>（注）秘匿分を含むため、合計が必ずしも一致しない。</t>
    <rPh sb="1" eb="2">
      <t>チュウ</t>
    </rPh>
    <rPh sb="3" eb="5">
      <t>ヒトク</t>
    </rPh>
    <rPh sb="5" eb="6">
      <t>ブン</t>
    </rPh>
    <rPh sb="7" eb="8">
      <t>フク</t>
    </rPh>
    <rPh sb="12" eb="14">
      <t>ゴウケイ</t>
    </rPh>
    <rPh sb="15" eb="16">
      <t>カナラ</t>
    </rPh>
    <rPh sb="19" eb="21">
      <t>イッチ</t>
    </rPh>
    <phoneticPr fontId="2"/>
  </si>
  <si>
    <t>4.2  市町別経営耕地面積規模別経営体数</t>
    <rPh sb="5" eb="7">
      <t>シチョウ</t>
    </rPh>
    <rPh sb="7" eb="8">
      <t>ベツ</t>
    </rPh>
    <rPh sb="8" eb="10">
      <t>ケイエイ</t>
    </rPh>
    <rPh sb="10" eb="12">
      <t>コウチ</t>
    </rPh>
    <rPh sb="12" eb="14">
      <t>メンセキ</t>
    </rPh>
    <rPh sb="14" eb="17">
      <t>キボベツ</t>
    </rPh>
    <rPh sb="17" eb="20">
      <t>ケイエイタイ</t>
    </rPh>
    <rPh sb="20" eb="21">
      <t>スウ</t>
    </rPh>
    <phoneticPr fontId="2"/>
  </si>
  <si>
    <t>（注）（ ）内は、農林水産大臣許可で内数である。</t>
    <phoneticPr fontId="3"/>
  </si>
  <si>
    <t>平成28年</t>
    <rPh sb="0" eb="2">
      <t>ヘイセイ</t>
    </rPh>
    <phoneticPr fontId="3"/>
  </si>
  <si>
    <t>平成29年</t>
    <rPh sb="0" eb="2">
      <t>ヘイセイ</t>
    </rPh>
    <phoneticPr fontId="3"/>
  </si>
  <si>
    <t>3年</t>
    <rPh sb="1" eb="2">
      <t>ドシ</t>
    </rPh>
    <phoneticPr fontId="3"/>
  </si>
  <si>
    <t>（注）1  4麦計、かんしょ及び小豆の市町村別統計は作成していない。</t>
    <rPh sb="7" eb="8">
      <t>ムギ</t>
    </rPh>
    <rPh sb="8" eb="9">
      <t>ケイ</t>
    </rPh>
    <rPh sb="14" eb="15">
      <t>オヨ</t>
    </rPh>
    <rPh sb="16" eb="18">
      <t>アズキ</t>
    </rPh>
    <rPh sb="19" eb="22">
      <t>シチョウソン</t>
    </rPh>
    <rPh sb="22" eb="23">
      <t>ベツ</t>
    </rPh>
    <rPh sb="23" eb="25">
      <t>トウケイ</t>
    </rPh>
    <rPh sb="26" eb="28">
      <t>サクセイ</t>
    </rPh>
    <phoneticPr fontId="20"/>
  </si>
  <si>
    <t>令和3年</t>
    <rPh sb="0" eb="2">
      <t>レイワ</t>
    </rPh>
    <phoneticPr fontId="3"/>
  </si>
  <si>
    <t>平成29年度</t>
    <rPh sb="0" eb="2">
      <t>ヘイセイ</t>
    </rPh>
    <phoneticPr fontId="3"/>
  </si>
  <si>
    <t>3年度</t>
    <rPh sb="1" eb="3">
      <t>ネンド</t>
    </rPh>
    <phoneticPr fontId="3"/>
  </si>
  <si>
    <t>平成29年度</t>
    <rPh sb="0" eb="2">
      <t>ヘイセイ</t>
    </rPh>
    <phoneticPr fontId="3"/>
  </si>
  <si>
    <t>平成29年</t>
    <rPh sb="0" eb="2">
      <t>ヘイセイ</t>
    </rPh>
    <phoneticPr fontId="1"/>
  </si>
  <si>
    <t>2年</t>
  </si>
  <si>
    <t>3年</t>
    <rPh sb="1" eb="2">
      <t>ドシ</t>
    </rPh>
    <phoneticPr fontId="1"/>
  </si>
  <si>
    <t>令和3年</t>
    <rPh sb="0" eb="2">
      <t>レイワ</t>
    </rPh>
    <phoneticPr fontId="20"/>
  </si>
  <si>
    <t>（注）1  中間年は主産県調査であるため、調査を行っていない品目がある。</t>
    <phoneticPr fontId="20"/>
  </si>
  <si>
    <t xml:space="preserve">      2  中間年のなす・はくさい・レタス・にんじん・さといも・ピーマンは、調査を行っていない季節区分があるため</t>
    <phoneticPr fontId="20"/>
  </si>
  <si>
    <t>令和元年度</t>
    <rPh sb="0" eb="2">
      <t>レイワ</t>
    </rPh>
    <rPh sb="2" eb="3">
      <t>ガン</t>
    </rPh>
    <phoneticPr fontId="5"/>
  </si>
  <si>
    <t>2年度</t>
    <rPh sb="1" eb="3">
      <t>ネンド</t>
    </rPh>
    <phoneticPr fontId="5"/>
  </si>
  <si>
    <t>3年度</t>
    <rPh sb="1" eb="3">
      <t>ネンド</t>
    </rPh>
    <phoneticPr fontId="5"/>
  </si>
  <si>
    <t>3年度</t>
    <rPh sb="1" eb="2">
      <t>ドシ</t>
    </rPh>
    <rPh sb="2" eb="3">
      <t>ド</t>
    </rPh>
    <phoneticPr fontId="3"/>
  </si>
  <si>
    <t>（注）とく…生後１年以内の牛　駒…生後１年以内の馬</t>
    <rPh sb="1" eb="2">
      <t>チュウ</t>
    </rPh>
    <rPh sb="6" eb="8">
      <t>セイゴ</t>
    </rPh>
    <rPh sb="9" eb="12">
      <t>ネンイナイ</t>
    </rPh>
    <rPh sb="13" eb="14">
      <t>ウシ</t>
    </rPh>
    <rPh sb="15" eb="16">
      <t>コマ</t>
    </rPh>
    <rPh sb="17" eb="19">
      <t>セイゴ</t>
    </rPh>
    <rPh sb="20" eb="21">
      <t>ネン</t>
    </rPh>
    <rPh sb="21" eb="23">
      <t>イナイ</t>
    </rPh>
    <rPh sb="24" eb="25">
      <t>ウマ</t>
    </rPh>
    <phoneticPr fontId="19"/>
  </si>
  <si>
    <t>平成29年度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</si>
</sst>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0"/>
    <numFmt numFmtId="177" formatCode="\(0.0\)"/>
    <numFmt numFmtId="178" formatCode="#,##0.0"/>
    <numFmt numFmtId="179" formatCode="#,##0_);[Red]\(#,##0\)"/>
    <numFmt numFmtId="180" formatCode="\(0\)"/>
    <numFmt numFmtId="181" formatCode="#,###,##0;\-#,###,##0;&quot;-&quot;"/>
    <numFmt numFmtId="182" formatCode="##,##0;\△\,0;@"/>
    <numFmt numFmtId="183" formatCode="#,##0;\-#,##0;\-"/>
  </numFmts>
  <fonts count="30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10"/>
      <name val="Century"/>
      <family val="1"/>
    </font>
    <font>
      <b/>
      <sz val="11"/>
      <color indexed="52"/>
      <name val="ＭＳ Ｐゴシック"/>
      <family val="3"/>
      <charset val="128"/>
    </font>
    <font>
      <sz val="7"/>
      <name val="Terminal"/>
      <charset val="128"/>
    </font>
    <font>
      <sz val="6"/>
      <name val="ＭＳ 明朝"/>
      <family val="1"/>
      <charset val="128"/>
    </font>
    <font>
      <sz val="10.5"/>
      <name val="Century"/>
      <family val="1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7">
    <xf numFmtId="0" fontId="0" fillId="0" borderId="0"/>
    <xf numFmtId="179" fontId="4" fillId="0" borderId="0" applyBorder="0" applyProtection="0"/>
    <xf numFmtId="38" fontId="1" fillId="0" borderId="0" applyFont="0" applyFill="0" applyBorder="0" applyAlignment="0" applyProtection="0"/>
    <xf numFmtId="0" fontId="5" fillId="0" borderId="0"/>
    <xf numFmtId="0" fontId="9" fillId="0" borderId="0">
      <alignment vertical="center"/>
    </xf>
    <xf numFmtId="0" fontId="4" fillId="0" borderId="0"/>
    <xf numFmtId="0" fontId="4" fillId="0" borderId="0"/>
    <xf numFmtId="37" fontId="4" fillId="0" borderId="0" applyFill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9" fillId="0" borderId="0">
      <alignment vertical="center"/>
    </xf>
    <xf numFmtId="0" fontId="5" fillId="0" borderId="0"/>
    <xf numFmtId="0" fontId="11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7">
    <xf numFmtId="0" fontId="0" fillId="0" borderId="0" xfId="0"/>
    <xf numFmtId="0" fontId="7" fillId="0" borderId="0" xfId="20" applyFont="1" applyFill="1" applyAlignment="1"/>
    <xf numFmtId="0" fontId="13" fillId="0" borderId="0" xfId="20" applyFont="1" applyFill="1" applyAlignment="1"/>
    <xf numFmtId="0" fontId="12" fillId="0" borderId="0" xfId="20" applyFont="1" applyFill="1" applyAlignment="1"/>
    <xf numFmtId="0" fontId="14" fillId="0" borderId="0" xfId="18" applyNumberFormat="1" applyFont="1" applyFill="1" applyAlignment="1">
      <alignment horizontal="left"/>
    </xf>
    <xf numFmtId="0" fontId="14" fillId="0" borderId="0" xfId="18" applyNumberFormat="1" applyFont="1" applyFill="1"/>
    <xf numFmtId="0" fontId="15" fillId="0" borderId="0" xfId="18" applyNumberFormat="1" applyFont="1" applyFill="1" applyBorder="1"/>
    <xf numFmtId="0" fontId="15" fillId="0" borderId="0" xfId="18" quotePrefix="1" applyNumberFormat="1" applyFont="1" applyFill="1" applyBorder="1" applyAlignment="1">
      <alignment horizontal="right"/>
    </xf>
    <xf numFmtId="0" fontId="15" fillId="0" borderId="0" xfId="18" applyNumberFormat="1" applyFont="1" applyFill="1"/>
    <xf numFmtId="0" fontId="7" fillId="0" borderId="0" xfId="18" applyNumberFormat="1" applyFont="1" applyFill="1" applyBorder="1"/>
    <xf numFmtId="0" fontId="7" fillId="0" borderId="0" xfId="18" applyNumberFormat="1" applyFont="1" applyFill="1" applyBorder="1" applyAlignment="1">
      <alignment horizontal="right"/>
    </xf>
    <xf numFmtId="0" fontId="7" fillId="0" borderId="0" xfId="18" applyNumberFormat="1" applyFont="1" applyFill="1"/>
    <xf numFmtId="0" fontId="7" fillId="0" borderId="1" xfId="18" applyNumberFormat="1" applyFont="1" applyFill="1" applyBorder="1" applyAlignment="1">
      <alignment horizontal="center" vertical="center"/>
    </xf>
    <xf numFmtId="0" fontId="7" fillId="0" borderId="0" xfId="18" applyNumberFormat="1" applyFont="1" applyFill="1" applyBorder="1" applyAlignment="1"/>
    <xf numFmtId="0" fontId="7" fillId="0" borderId="2" xfId="18" applyNumberFormat="1" applyFont="1" applyFill="1" applyBorder="1" applyAlignment="1">
      <alignment horizontal="center" vertical="center"/>
    </xf>
    <xf numFmtId="0" fontId="7" fillId="0" borderId="3" xfId="18" applyNumberFormat="1" applyFont="1" applyFill="1" applyBorder="1" applyAlignment="1">
      <alignment horizontal="center" vertical="center"/>
    </xf>
    <xf numFmtId="0" fontId="7" fillId="0" borderId="4" xfId="18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5" xfId="18" quotePrefix="1" applyNumberFormat="1" applyFont="1" applyFill="1" applyBorder="1" applyAlignment="1">
      <alignment horizontal="right"/>
    </xf>
    <xf numFmtId="3" fontId="7" fillId="0" borderId="3" xfId="2" applyNumberFormat="1" applyFont="1" applyFill="1" applyBorder="1" applyAlignment="1">
      <alignment horizontal="right"/>
    </xf>
    <xf numFmtId="3" fontId="7" fillId="0" borderId="0" xfId="18" applyNumberFormat="1" applyFont="1" applyFill="1" applyBorder="1" applyAlignment="1">
      <alignment horizontal="right"/>
    </xf>
    <xf numFmtId="3" fontId="7" fillId="0" borderId="3" xfId="18" applyNumberFormat="1" applyFont="1" applyFill="1" applyBorder="1" applyAlignment="1">
      <alignment horizontal="right"/>
    </xf>
    <xf numFmtId="3" fontId="7" fillId="0" borderId="6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4" fillId="0" borderId="0" xfId="15" applyNumberFormat="1" applyFont="1" applyFill="1"/>
    <xf numFmtId="0" fontId="7" fillId="0" borderId="0" xfId="15" applyNumberFormat="1" applyFont="1" applyFill="1"/>
    <xf numFmtId="0" fontId="7" fillId="0" borderId="0" xfId="15" applyNumberFormat="1" applyFont="1" applyFill="1" applyBorder="1"/>
    <xf numFmtId="0" fontId="7" fillId="0" borderId="7" xfId="15" applyNumberFormat="1" applyFont="1" applyFill="1" applyBorder="1"/>
    <xf numFmtId="0" fontId="7" fillId="0" borderId="4" xfId="15" applyNumberFormat="1" applyFont="1" applyFill="1" applyBorder="1"/>
    <xf numFmtId="0" fontId="7" fillId="0" borderId="0" xfId="15" quotePrefix="1" applyNumberFormat="1" applyFont="1" applyFill="1" applyBorder="1" applyAlignment="1">
      <alignment horizontal="left"/>
    </xf>
    <xf numFmtId="0" fontId="7" fillId="0" borderId="4" xfId="15" quotePrefix="1" applyNumberFormat="1" applyFont="1" applyFill="1" applyBorder="1" applyAlignment="1">
      <alignment horizontal="left"/>
    </xf>
    <xf numFmtId="0" fontId="7" fillId="0" borderId="0" xfId="15" applyNumberFormat="1" applyFont="1" applyFill="1" applyBorder="1" applyAlignment="1">
      <alignment horizontal="left"/>
    </xf>
    <xf numFmtId="0" fontId="7" fillId="0" borderId="3" xfId="15" applyNumberFormat="1" applyFont="1" applyFill="1" applyBorder="1" applyAlignment="1">
      <alignment horizontal="left"/>
    </xf>
    <xf numFmtId="0" fontId="7" fillId="0" borderId="3" xfId="15" applyNumberFormat="1" applyFont="1" applyFill="1" applyBorder="1"/>
    <xf numFmtId="0" fontId="7" fillId="0" borderId="3" xfId="15" quotePrefix="1" applyNumberFormat="1" applyFont="1" applyFill="1" applyBorder="1" applyAlignment="1">
      <alignment horizontal="left"/>
    </xf>
    <xf numFmtId="0" fontId="7" fillId="0" borderId="5" xfId="15" quotePrefix="1" applyNumberFormat="1" applyFont="1" applyFill="1" applyBorder="1" applyAlignment="1">
      <alignment horizontal="left"/>
    </xf>
    <xf numFmtId="0" fontId="7" fillId="0" borderId="0" xfId="15" quotePrefix="1" applyNumberFormat="1" applyFont="1" applyFill="1" applyBorder="1"/>
    <xf numFmtId="0" fontId="7" fillId="0" borderId="0" xfId="15" applyNumberFormat="1" applyFont="1" applyFill="1" applyBorder="1" applyAlignment="1"/>
    <xf numFmtId="0" fontId="7" fillId="0" borderId="0" xfId="15" quotePrefix="1" applyNumberFormat="1" applyFont="1" applyFill="1" applyBorder="1" applyAlignment="1"/>
    <xf numFmtId="0" fontId="7" fillId="0" borderId="4" xfId="15" quotePrefix="1" applyNumberFormat="1" applyFont="1" applyFill="1" applyBorder="1" applyAlignment="1"/>
    <xf numFmtId="0" fontId="7" fillId="0" borderId="0" xfId="15" applyNumberFormat="1" applyFont="1" applyFill="1" applyAlignment="1">
      <alignment vertical="center"/>
    </xf>
    <xf numFmtId="0" fontId="7" fillId="0" borderId="0" xfId="15" applyNumberFormat="1" applyFont="1" applyFill="1" applyAlignment="1"/>
    <xf numFmtId="0" fontId="7" fillId="0" borderId="0" xfId="19" applyNumberFormat="1" applyFont="1" applyFill="1" applyAlignment="1">
      <alignment vertical="center"/>
    </xf>
    <xf numFmtId="0" fontId="7" fillId="0" borderId="0" xfId="19" applyNumberFormat="1" applyFont="1" applyFill="1"/>
    <xf numFmtId="0" fontId="14" fillId="0" borderId="0" xfId="16" quotePrefix="1" applyNumberFormat="1" applyFont="1" applyFill="1" applyAlignment="1">
      <alignment horizontal="left"/>
    </xf>
    <xf numFmtId="0" fontId="14" fillId="0" borderId="0" xfId="16" applyNumberFormat="1" applyFont="1" applyFill="1"/>
    <xf numFmtId="0" fontId="7" fillId="0" borderId="0" xfId="16" applyNumberFormat="1" applyFont="1" applyFill="1" applyBorder="1"/>
    <xf numFmtId="0" fontId="7" fillId="0" borderId="0" xfId="15" applyNumberFormat="1" applyFont="1" applyFill="1" applyAlignment="1">
      <alignment horizontal="right"/>
    </xf>
    <xf numFmtId="0" fontId="7" fillId="0" borderId="2" xfId="16" applyFont="1" applyFill="1" applyBorder="1" applyAlignment="1">
      <alignment horizontal="center" vertical="center"/>
    </xf>
    <xf numFmtId="0" fontId="7" fillId="0" borderId="3" xfId="16" applyFont="1" applyFill="1" applyBorder="1" applyAlignment="1">
      <alignment horizontal="center" vertical="center"/>
    </xf>
    <xf numFmtId="176" fontId="7" fillId="0" borderId="4" xfId="16" applyNumberFormat="1" applyFont="1" applyFill="1" applyBorder="1" applyAlignment="1">
      <alignment horizontal="right"/>
    </xf>
    <xf numFmtId="3" fontId="7" fillId="0" borderId="0" xfId="16" applyNumberFormat="1" applyFont="1" applyFill="1" applyBorder="1" applyAlignment="1">
      <alignment horizontal="right"/>
    </xf>
    <xf numFmtId="178" fontId="7" fillId="0" borderId="0" xfId="16" applyNumberFormat="1" applyFont="1" applyFill="1" applyBorder="1" applyAlignment="1">
      <alignment horizontal="right" wrapText="1"/>
    </xf>
    <xf numFmtId="0" fontId="7" fillId="0" borderId="4" xfId="15" applyFont="1" applyFill="1" applyBorder="1" applyAlignment="1">
      <alignment horizontal="right" vertical="top"/>
    </xf>
    <xf numFmtId="180" fontId="7" fillId="0" borderId="0" xfId="16" applyNumberFormat="1" applyFont="1" applyFill="1" applyBorder="1" applyAlignment="1">
      <alignment horizontal="right" vertical="top"/>
    </xf>
    <xf numFmtId="177" fontId="7" fillId="0" borderId="0" xfId="16" applyNumberFormat="1" applyFont="1" applyFill="1" applyBorder="1" applyAlignment="1">
      <alignment horizontal="right" vertical="top"/>
    </xf>
    <xf numFmtId="0" fontId="7" fillId="0" borderId="0" xfId="15" applyNumberFormat="1" applyFont="1" applyFill="1" applyAlignment="1">
      <alignment vertical="top"/>
    </xf>
    <xf numFmtId="3" fontId="7" fillId="0" borderId="0" xfId="15" applyNumberFormat="1" applyFont="1" applyFill="1" applyBorder="1"/>
    <xf numFmtId="178" fontId="7" fillId="0" borderId="0" xfId="15" applyNumberFormat="1" applyFont="1" applyFill="1" applyBorder="1"/>
    <xf numFmtId="0" fontId="7" fillId="0" borderId="5" xfId="15" applyFont="1" applyFill="1" applyBorder="1" applyAlignment="1">
      <alignment horizontal="right" vertical="top"/>
    </xf>
    <xf numFmtId="0" fontId="7" fillId="0" borderId="0" xfId="16" applyNumberFormat="1" applyFont="1" applyFill="1" applyBorder="1" applyAlignment="1"/>
    <xf numFmtId="0" fontId="14" fillId="0" borderId="0" xfId="10" applyNumberFormat="1" applyFont="1" applyFill="1"/>
    <xf numFmtId="0" fontId="7" fillId="0" borderId="0" xfId="10" applyNumberFormat="1" applyFont="1" applyFill="1"/>
    <xf numFmtId="0" fontId="7" fillId="0" borderId="5" xfId="11" applyNumberFormat="1" applyFont="1" applyFill="1" applyBorder="1" applyAlignment="1">
      <alignment horizontal="right"/>
    </xf>
    <xf numFmtId="0" fontId="7" fillId="0" borderId="0" xfId="2" applyNumberFormat="1" applyFont="1" applyFill="1" applyBorder="1"/>
    <xf numFmtId="0" fontId="7" fillId="0" borderId="0" xfId="2" applyNumberFormat="1" applyFont="1" applyFill="1" applyBorder="1" applyAlignment="1">
      <alignment horizontal="right"/>
    </xf>
    <xf numFmtId="0" fontId="7" fillId="0" borderId="0" xfId="11" quotePrefix="1" applyNumberFormat="1" applyFont="1" applyFill="1" applyAlignment="1">
      <alignment horizontal="left"/>
    </xf>
    <xf numFmtId="0" fontId="7" fillId="0" borderId="0" xfId="11" applyNumberFormat="1" applyFont="1" applyFill="1"/>
    <xf numFmtId="0" fontId="7" fillId="0" borderId="0" xfId="14" applyNumberFormat="1" applyFont="1" applyFill="1"/>
    <xf numFmtId="0" fontId="7" fillId="0" borderId="0" xfId="0" applyNumberFormat="1" applyFont="1" applyFill="1"/>
    <xf numFmtId="0" fontId="14" fillId="0" borderId="0" xfId="11" applyNumberFormat="1" applyFont="1" applyFill="1"/>
    <xf numFmtId="0" fontId="14" fillId="0" borderId="0" xfId="12" applyNumberFormat="1" applyFont="1" applyFill="1"/>
    <xf numFmtId="0" fontId="7" fillId="0" borderId="0" xfId="12" applyNumberFormat="1" applyFont="1" applyFill="1"/>
    <xf numFmtId="0" fontId="7" fillId="0" borderId="0" xfId="12" applyNumberFormat="1" applyFont="1" applyFill="1" applyAlignment="1">
      <alignment horizontal="right"/>
    </xf>
    <xf numFmtId="0" fontId="7" fillId="0" borderId="8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 shrinkToFit="1"/>
    </xf>
    <xf numFmtId="0" fontId="7" fillId="0" borderId="9" xfId="12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right"/>
    </xf>
    <xf numFmtId="0" fontId="7" fillId="0" borderId="10" xfId="12" applyNumberFormat="1" applyFont="1" applyFill="1" applyBorder="1" applyAlignment="1"/>
    <xf numFmtId="0" fontId="7" fillId="0" borderId="10" xfId="12" quotePrefix="1" applyNumberFormat="1" applyFont="1" applyFill="1" applyBorder="1" applyAlignment="1"/>
    <xf numFmtId="0" fontId="7" fillId="0" borderId="0" xfId="9" applyNumberFormat="1" applyFont="1" applyFill="1"/>
    <xf numFmtId="0" fontId="7" fillId="0" borderId="0" xfId="9" quotePrefix="1" applyNumberFormat="1" applyFont="1" applyFill="1" applyBorder="1" applyAlignment="1">
      <alignment horizontal="left"/>
    </xf>
    <xf numFmtId="0" fontId="7" fillId="0" borderId="0" xfId="9" applyNumberFormat="1" applyFont="1" applyFill="1" applyBorder="1"/>
    <xf numFmtId="0" fontId="7" fillId="0" borderId="0" xfId="9" applyNumberFormat="1" applyFont="1" applyFill="1" applyBorder="1" applyAlignment="1"/>
    <xf numFmtId="0" fontId="7" fillId="0" borderId="0" xfId="9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2" xfId="9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right"/>
    </xf>
    <xf numFmtId="0" fontId="7" fillId="0" borderId="0" xfId="9" applyNumberFormat="1" applyFont="1" applyFill="1" applyAlignment="1"/>
    <xf numFmtId="0" fontId="7" fillId="0" borderId="4" xfId="0" applyNumberFormat="1" applyFont="1" applyFill="1" applyBorder="1" applyAlignment="1"/>
    <xf numFmtId="0" fontId="7" fillId="0" borderId="2" xfId="9" applyNumberFormat="1" applyFont="1" applyFill="1" applyBorder="1" applyAlignment="1">
      <alignment horizontal="center" vertical="center" wrapText="1"/>
    </xf>
    <xf numFmtId="181" fontId="7" fillId="0" borderId="11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3" xfId="9" applyNumberFormat="1" applyFont="1" applyFill="1" applyBorder="1"/>
    <xf numFmtId="0" fontId="7" fillId="0" borderId="0" xfId="21" applyNumberFormat="1" applyFont="1" applyFill="1" applyAlignment="1"/>
    <xf numFmtId="0" fontId="7" fillId="0" borderId="0" xfId="9" applyNumberFormat="1" applyFont="1" applyFill="1" applyAlignment="1">
      <alignment horizontal="right"/>
    </xf>
    <xf numFmtId="0" fontId="7" fillId="0" borderId="0" xfId="21" applyNumberFormat="1" applyFont="1" applyFill="1" applyAlignment="1">
      <alignment horizontal="right"/>
    </xf>
    <xf numFmtId="181" fontId="7" fillId="0" borderId="0" xfId="9" applyNumberFormat="1" applyFont="1" applyFill="1"/>
    <xf numFmtId="0" fontId="14" fillId="0" borderId="0" xfId="8" applyNumberFormat="1" applyFont="1" applyFill="1"/>
    <xf numFmtId="0" fontId="14" fillId="0" borderId="0" xfId="8" applyNumberFormat="1" applyFont="1" applyFill="1" applyAlignment="1">
      <alignment horizontal="right"/>
    </xf>
    <xf numFmtId="0" fontId="7" fillId="0" borderId="0" xfId="8" applyNumberFormat="1" applyFont="1" applyFill="1"/>
    <xf numFmtId="0" fontId="7" fillId="0" borderId="0" xfId="8" applyNumberFormat="1" applyFont="1" applyFill="1" applyAlignment="1">
      <alignment horizontal="right"/>
    </xf>
    <xf numFmtId="0" fontId="7" fillId="0" borderId="0" xfId="8" applyNumberFormat="1" applyFont="1" applyFill="1" applyAlignment="1"/>
    <xf numFmtId="3" fontId="7" fillId="0" borderId="0" xfId="8" applyNumberFormat="1" applyFont="1" applyFill="1" applyAlignment="1">
      <alignment horizontal="right"/>
    </xf>
    <xf numFmtId="0" fontId="7" fillId="0" borderId="4" xfId="0" applyNumberFormat="1" applyFont="1" applyFill="1" applyBorder="1" applyAlignment="1">
      <alignment horizontal="right"/>
    </xf>
    <xf numFmtId="0" fontId="7" fillId="0" borderId="4" xfId="0" quotePrefix="1" applyNumberFormat="1" applyFont="1" applyFill="1" applyBorder="1" applyAlignment="1">
      <alignment vertical="justify"/>
    </xf>
    <xf numFmtId="3" fontId="7" fillId="0" borderId="0" xfId="8" applyNumberFormat="1" applyFont="1" applyFill="1" applyBorder="1" applyAlignment="1">
      <alignment horizontal="right"/>
    </xf>
    <xf numFmtId="0" fontId="7" fillId="0" borderId="0" xfId="8" applyNumberFormat="1" applyFont="1" applyFill="1" applyBorder="1"/>
    <xf numFmtId="0" fontId="7" fillId="0" borderId="3" xfId="0" applyNumberFormat="1" applyFont="1" applyFill="1" applyBorder="1"/>
    <xf numFmtId="0" fontId="7" fillId="0" borderId="5" xfId="0" applyNumberFormat="1" applyFont="1" applyFill="1" applyBorder="1" applyAlignment="1"/>
    <xf numFmtId="3" fontId="7" fillId="0" borderId="3" xfId="8" applyNumberFormat="1" applyFont="1" applyFill="1" applyBorder="1" applyAlignment="1">
      <alignment horizontal="right"/>
    </xf>
    <xf numFmtId="0" fontId="7" fillId="0" borderId="3" xfId="8" applyNumberFormat="1" applyFont="1" applyFill="1" applyBorder="1"/>
    <xf numFmtId="0" fontId="7" fillId="0" borderId="0" xfId="0" applyNumberFormat="1" applyFont="1" applyFill="1" applyAlignment="1" applyProtection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7" applyNumberFormat="1" applyFont="1" applyFill="1" applyBorder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/>
    <xf numFmtId="0" fontId="14" fillId="0" borderId="0" xfId="0" applyNumberFormat="1" applyFont="1" applyFill="1"/>
    <xf numFmtId="0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 applyAlignment="1" applyProtection="1">
      <alignment horizontal="right"/>
      <protection locked="0"/>
    </xf>
    <xf numFmtId="0" fontId="7" fillId="0" borderId="5" xfId="0" applyNumberFormat="1" applyFont="1" applyFill="1" applyBorder="1" applyAlignment="1" applyProtection="1">
      <alignment horizontal="center"/>
    </xf>
    <xf numFmtId="3" fontId="7" fillId="0" borderId="3" xfId="2" applyNumberFormat="1" applyFont="1" applyFill="1" applyBorder="1" applyAlignment="1" applyProtection="1">
      <alignment horizontal="right"/>
      <protection locked="0"/>
    </xf>
    <xf numFmtId="3" fontId="7" fillId="0" borderId="3" xfId="6" applyNumberFormat="1" applyFont="1" applyFill="1" applyBorder="1" applyAlignment="1" applyProtection="1">
      <alignment horizontal="right"/>
    </xf>
    <xf numFmtId="3" fontId="7" fillId="0" borderId="3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alignment horizontal="right"/>
      <protection locked="0"/>
    </xf>
    <xf numFmtId="0" fontId="7" fillId="0" borderId="0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alignment horizontal="right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quotePrefix="1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8" fontId="7" fillId="0" borderId="0" xfId="2" applyFont="1" applyFill="1"/>
    <xf numFmtId="0" fontId="7" fillId="0" borderId="0" xfId="5" applyNumberFormat="1" applyFont="1" applyFill="1" applyBorder="1" applyAlignment="1"/>
    <xf numFmtId="0" fontId="15" fillId="0" borderId="0" xfId="18" applyNumberFormat="1" applyFont="1" applyFill="1" applyBorder="1" applyAlignment="1"/>
    <xf numFmtId="177" fontId="7" fillId="0" borderId="3" xfId="16" applyNumberFormat="1" applyFont="1" applyFill="1" applyBorder="1" applyAlignment="1">
      <alignment horizontal="right" vertical="top"/>
    </xf>
    <xf numFmtId="180" fontId="7" fillId="0" borderId="3" xfId="16" applyNumberFormat="1" applyFont="1" applyFill="1" applyBorder="1" applyAlignment="1">
      <alignment horizontal="right" vertical="top"/>
    </xf>
    <xf numFmtId="0" fontId="7" fillId="0" borderId="0" xfId="15" applyFont="1" applyFill="1" applyBorder="1" applyAlignment="1">
      <alignment horizontal="right" vertical="top"/>
    </xf>
    <xf numFmtId="0" fontId="14" fillId="0" borderId="0" xfId="17" quotePrefix="1" applyFont="1" applyFill="1" applyAlignment="1">
      <alignment horizontal="left"/>
    </xf>
    <xf numFmtId="0" fontId="14" fillId="0" borderId="0" xfId="17" applyFont="1" applyFill="1"/>
    <xf numFmtId="0" fontId="15" fillId="0" borderId="0" xfId="17" quotePrefix="1" applyFont="1" applyFill="1" applyBorder="1" applyAlignment="1">
      <alignment horizontal="left"/>
    </xf>
    <xf numFmtId="0" fontId="15" fillId="0" borderId="0" xfId="17" applyFont="1" applyFill="1" applyBorder="1"/>
    <xf numFmtId="0" fontId="15" fillId="0" borderId="0" xfId="17" quotePrefix="1" applyFont="1" applyFill="1" applyBorder="1" applyAlignment="1">
      <alignment horizontal="right"/>
    </xf>
    <xf numFmtId="0" fontId="7" fillId="0" borderId="14" xfId="17" quotePrefix="1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 wrapText="1"/>
    </xf>
    <xf numFmtId="0" fontId="7" fillId="0" borderId="16" xfId="17" applyFont="1" applyFill="1" applyBorder="1" applyAlignment="1">
      <alignment horizontal="center" vertical="center" wrapText="1"/>
    </xf>
    <xf numFmtId="0" fontId="7" fillId="0" borderId="15" xfId="17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17" xfId="17" applyFont="1" applyFill="1" applyBorder="1" applyAlignment="1">
      <alignment horizontal="right"/>
    </xf>
    <xf numFmtId="0" fontId="7" fillId="0" borderId="0" xfId="17" applyFont="1" applyFill="1" applyBorder="1" applyAlignment="1">
      <alignment horizontal="right"/>
    </xf>
    <xf numFmtId="3" fontId="7" fillId="0" borderId="17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0" fontId="7" fillId="0" borderId="18" xfId="17" applyFont="1" applyFill="1" applyBorder="1" applyAlignment="1">
      <alignment horizontal="right"/>
    </xf>
    <xf numFmtId="3" fontId="7" fillId="0" borderId="19" xfId="2" applyNumberFormat="1" applyFont="1" applyFill="1" applyBorder="1" applyAlignment="1">
      <alignment horizontal="right"/>
    </xf>
    <xf numFmtId="3" fontId="7" fillId="0" borderId="18" xfId="2" applyNumberFormat="1" applyFont="1" applyFill="1" applyBorder="1" applyAlignment="1">
      <alignment horizontal="right"/>
    </xf>
    <xf numFmtId="0" fontId="7" fillId="0" borderId="0" xfId="17" applyFont="1" applyFill="1"/>
    <xf numFmtId="38" fontId="7" fillId="0" borderId="0" xfId="2" applyFont="1" applyFill="1" applyBorder="1"/>
    <xf numFmtId="0" fontId="7" fillId="0" borderId="0" xfId="17" applyFont="1" applyFill="1" applyBorder="1"/>
    <xf numFmtId="3" fontId="7" fillId="0" borderId="0" xfId="17" applyNumberFormat="1" applyFont="1" applyFill="1" applyBorder="1"/>
    <xf numFmtId="38" fontId="7" fillId="0" borderId="11" xfId="2" applyFont="1" applyFill="1" applyBorder="1"/>
    <xf numFmtId="0" fontId="15" fillId="0" borderId="0" xfId="17" applyFont="1" applyFill="1" applyBorder="1" applyAlignment="1">
      <alignment horizontal="right"/>
    </xf>
    <xf numFmtId="0" fontId="15" fillId="0" borderId="0" xfId="17" applyFont="1" applyFill="1"/>
    <xf numFmtId="0" fontId="16" fillId="0" borderId="20" xfId="17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/>
    </xf>
    <xf numFmtId="0" fontId="16" fillId="0" borderId="20" xfId="0" applyFont="1" applyFill="1" applyBorder="1" applyAlignment="1">
      <alignment horizontal="center" vertical="center"/>
    </xf>
    <xf numFmtId="3" fontId="7" fillId="0" borderId="0" xfId="17" applyNumberFormat="1" applyFont="1" applyFill="1" applyAlignment="1">
      <alignment horizontal="right"/>
    </xf>
    <xf numFmtId="3" fontId="7" fillId="0" borderId="17" xfId="17" applyNumberFormat="1" applyFont="1" applyFill="1" applyBorder="1" applyAlignment="1">
      <alignment horizontal="right"/>
    </xf>
    <xf numFmtId="3" fontId="7" fillId="0" borderId="11" xfId="17" applyNumberFormat="1" applyFont="1" applyFill="1" applyBorder="1" applyAlignment="1">
      <alignment horizontal="right"/>
    </xf>
    <xf numFmtId="3" fontId="7" fillId="0" borderId="0" xfId="17" applyNumberFormat="1" applyFont="1" applyFill="1" applyBorder="1" applyAlignment="1">
      <alignment horizontal="right"/>
    </xf>
    <xf numFmtId="0" fontId="15" fillId="0" borderId="0" xfId="17" quotePrefix="1" applyFont="1" applyFill="1"/>
    <xf numFmtId="0" fontId="7" fillId="0" borderId="21" xfId="17" applyFont="1" applyFill="1" applyBorder="1" applyAlignment="1">
      <alignment horizontal="right"/>
    </xf>
    <xf numFmtId="0" fontId="7" fillId="0" borderId="17" xfId="17" applyFont="1" applyFill="1" applyBorder="1"/>
    <xf numFmtId="0" fontId="7" fillId="0" borderId="11" xfId="17" applyFont="1" applyFill="1" applyBorder="1"/>
    <xf numFmtId="3" fontId="7" fillId="0" borderId="17" xfId="17" applyNumberFormat="1" applyFont="1" applyFill="1" applyBorder="1"/>
    <xf numFmtId="3" fontId="7" fillId="0" borderId="11" xfId="17" applyNumberFormat="1" applyFont="1" applyFill="1" applyBorder="1"/>
    <xf numFmtId="0" fontId="7" fillId="0" borderId="2" xfId="17" quotePrefix="1" applyFont="1" applyFill="1" applyBorder="1" applyAlignment="1">
      <alignment horizontal="center" vertical="center"/>
    </xf>
    <xf numFmtId="0" fontId="7" fillId="0" borderId="9" xfId="17" quotePrefix="1" applyFont="1" applyFill="1" applyBorder="1" applyAlignment="1">
      <alignment horizontal="center" vertical="center"/>
    </xf>
    <xf numFmtId="0" fontId="16" fillId="0" borderId="4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right"/>
    </xf>
    <xf numFmtId="0" fontId="7" fillId="0" borderId="3" xfId="17" applyFont="1" applyFill="1" applyBorder="1" applyAlignment="1">
      <alignment horizontal="right"/>
    </xf>
    <xf numFmtId="0" fontId="7" fillId="0" borderId="22" xfId="17" quotePrefix="1" applyFont="1" applyFill="1" applyBorder="1" applyAlignment="1">
      <alignment horizontal="center" vertical="center"/>
    </xf>
    <xf numFmtId="0" fontId="16" fillId="0" borderId="20" xfId="17" applyFont="1" applyFill="1" applyBorder="1" applyAlignment="1">
      <alignment horizontal="right"/>
    </xf>
    <xf numFmtId="0" fontId="7" fillId="0" borderId="0" xfId="17" applyFont="1" applyFill="1" applyAlignment="1"/>
    <xf numFmtId="0" fontId="7" fillId="0" borderId="1" xfId="17" quotePrefix="1" applyFont="1" applyFill="1" applyBorder="1" applyAlignment="1">
      <alignment horizontal="center" vertical="center"/>
    </xf>
    <xf numFmtId="0" fontId="16" fillId="0" borderId="0" xfId="17" applyFont="1" applyFill="1" applyAlignment="1"/>
    <xf numFmtId="0" fontId="16" fillId="0" borderId="0" xfId="17" applyFont="1" applyFill="1"/>
    <xf numFmtId="38" fontId="7" fillId="0" borderId="6" xfId="2" applyFont="1" applyFill="1" applyBorder="1" applyAlignment="1">
      <alignment horizontal="right"/>
    </xf>
    <xf numFmtId="38" fontId="7" fillId="0" borderId="3" xfId="2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7" fillId="0" borderId="0" xfId="0" applyFont="1" applyFill="1" applyAlignment="1"/>
    <xf numFmtId="0" fontId="16" fillId="0" borderId="0" xfId="0" applyFont="1" applyFill="1" applyAlignment="1"/>
    <xf numFmtId="0" fontId="7" fillId="0" borderId="0" xfId="0" applyFont="1" applyFill="1"/>
    <xf numFmtId="0" fontId="7" fillId="0" borderId="0" xfId="0" applyFont="1" applyFill="1" applyBorder="1"/>
    <xf numFmtId="0" fontId="7" fillId="0" borderId="12" xfId="17" applyFont="1" applyFill="1" applyBorder="1" applyAlignment="1">
      <alignment vertical="center"/>
    </xf>
    <xf numFmtId="0" fontId="7" fillId="0" borderId="11" xfId="17" applyFont="1" applyFill="1" applyBorder="1" applyAlignment="1">
      <alignment horizontal="right"/>
    </xf>
    <xf numFmtId="0" fontId="11" fillId="0" borderId="0" xfId="0" applyFont="1" applyFill="1"/>
    <xf numFmtId="0" fontId="7" fillId="0" borderId="3" xfId="17" applyFont="1" applyFill="1" applyBorder="1"/>
    <xf numFmtId="0" fontId="22" fillId="0" borderId="0" xfId="0" applyFont="1" applyFill="1"/>
    <xf numFmtId="0" fontId="16" fillId="0" borderId="0" xfId="0" applyFont="1" applyFill="1"/>
    <xf numFmtId="176" fontId="7" fillId="0" borderId="0" xfId="16" applyNumberFormat="1" applyFont="1" applyFill="1" applyBorder="1" applyAlignment="1">
      <alignment horizontal="right"/>
    </xf>
    <xf numFmtId="3" fontId="7" fillId="0" borderId="11" xfId="15" applyNumberFormat="1" applyFont="1" applyFill="1" applyBorder="1"/>
    <xf numFmtId="177" fontId="7" fillId="0" borderId="11" xfId="16" applyNumberFormat="1" applyFont="1" applyFill="1" applyBorder="1" applyAlignment="1">
      <alignment horizontal="right" vertical="top"/>
    </xf>
    <xf numFmtId="181" fontId="7" fillId="0" borderId="0" xfId="9" applyNumberFormat="1" applyFont="1" applyFill="1" applyBorder="1" applyAlignment="1">
      <alignment horizontal="right"/>
    </xf>
    <xf numFmtId="181" fontId="7" fillId="0" borderId="0" xfId="9" quotePrefix="1" applyNumberFormat="1" applyFont="1" applyFill="1" applyBorder="1" applyAlignment="1">
      <alignment horizontal="right"/>
    </xf>
    <xf numFmtId="181" fontId="7" fillId="0" borderId="3" xfId="2" applyNumberFormat="1" applyFont="1" applyFill="1" applyBorder="1" applyAlignment="1">
      <alignment horizontal="right"/>
    </xf>
    <xf numFmtId="181" fontId="7" fillId="0" borderId="0" xfId="21" applyNumberFormat="1" applyFont="1" applyFill="1" applyBorder="1" applyAlignment="1">
      <alignment horizontal="right"/>
    </xf>
    <xf numFmtId="181" fontId="7" fillId="0" borderId="0" xfId="21" applyNumberFormat="1" applyFont="1" applyFill="1" applyAlignment="1">
      <alignment horizontal="right"/>
    </xf>
    <xf numFmtId="181" fontId="7" fillId="0" borderId="0" xfId="9" applyNumberFormat="1" applyFont="1" applyFill="1" applyAlignment="1">
      <alignment horizontal="right"/>
    </xf>
    <xf numFmtId="181" fontId="7" fillId="0" borderId="2" xfId="9" applyNumberFormat="1" applyFont="1" applyFill="1" applyBorder="1" applyAlignment="1">
      <alignment horizontal="center" vertical="center" wrapText="1"/>
    </xf>
    <xf numFmtId="181" fontId="7" fillId="0" borderId="2" xfId="9" applyNumberFormat="1" applyFont="1" applyFill="1" applyBorder="1" applyAlignment="1">
      <alignment horizontal="center" vertical="center"/>
    </xf>
    <xf numFmtId="181" fontId="7" fillId="0" borderId="5" xfId="9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 wrapText="1"/>
    </xf>
    <xf numFmtId="0" fontId="16" fillId="0" borderId="7" xfId="17" applyFont="1" applyFill="1" applyBorder="1" applyAlignment="1">
      <alignment horizontal="center" vertical="center"/>
    </xf>
    <xf numFmtId="0" fontId="7" fillId="0" borderId="9" xfId="6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vertical="center" shrinkToFit="1"/>
      <protection locked="0"/>
    </xf>
    <xf numFmtId="3" fontId="7" fillId="0" borderId="0" xfId="0" applyNumberFormat="1" applyFont="1" applyFill="1"/>
    <xf numFmtId="0" fontId="7" fillId="0" borderId="0" xfId="9" quotePrefix="1" applyNumberFormat="1" applyFont="1" applyFill="1" applyBorder="1" applyAlignment="1">
      <alignment horizontal="right"/>
    </xf>
    <xf numFmtId="38" fontId="7" fillId="0" borderId="6" xfId="2" applyFont="1" applyFill="1" applyBorder="1"/>
    <xf numFmtId="38" fontId="7" fillId="0" borderId="3" xfId="2" applyFont="1" applyFill="1" applyBorder="1"/>
    <xf numFmtId="0" fontId="7" fillId="0" borderId="0" xfId="13" applyFont="1" applyFill="1" applyBorder="1" applyAlignment="1">
      <alignment horizontal="right"/>
    </xf>
    <xf numFmtId="49" fontId="7" fillId="0" borderId="0" xfId="14" applyNumberFormat="1" applyFont="1" applyFill="1" applyBorder="1" applyAlignment="1">
      <alignment horizontal="right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right"/>
    </xf>
    <xf numFmtId="0" fontId="7" fillId="0" borderId="0" xfId="8" applyNumberFormat="1" applyFont="1" applyFill="1" applyBorder="1" applyAlignment="1">
      <alignment horizontal="center" vertical="center"/>
    </xf>
    <xf numFmtId="0" fontId="7" fillId="0" borderId="4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Border="1" applyAlignment="1">
      <alignment horizontal="center" vertical="center" wrapText="1"/>
    </xf>
    <xf numFmtId="0" fontId="7" fillId="0" borderId="0" xfId="8" applyNumberFormat="1" applyFont="1" applyFill="1" applyAlignment="1">
      <alignment horizontal="center"/>
    </xf>
    <xf numFmtId="0" fontId="7" fillId="0" borderId="2" xfId="23" applyFont="1" applyFill="1" applyBorder="1" applyAlignment="1">
      <alignment horizontal="center" vertical="center"/>
    </xf>
    <xf numFmtId="3" fontId="7" fillId="0" borderId="6" xfId="8" applyNumberFormat="1" applyFont="1" applyFill="1" applyBorder="1" applyAlignment="1">
      <alignment horizontal="right"/>
    </xf>
    <xf numFmtId="0" fontId="7" fillId="0" borderId="2" xfId="23" applyFont="1" applyFill="1" applyBorder="1" applyAlignment="1">
      <alignment horizontal="center" vertical="center" wrapText="1"/>
    </xf>
    <xf numFmtId="0" fontId="7" fillId="0" borderId="0" xfId="0" quotePrefix="1" applyNumberFormat="1" applyFont="1" applyFill="1" applyBorder="1" applyAlignment="1">
      <alignment vertical="justify"/>
    </xf>
    <xf numFmtId="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right"/>
    </xf>
    <xf numFmtId="183" fontId="7" fillId="0" borderId="11" xfId="36" applyNumberFormat="1" applyFont="1" applyFill="1" applyBorder="1" applyAlignment="1">
      <alignment horizontal="right" vertical="center"/>
    </xf>
    <xf numFmtId="183" fontId="7" fillId="0" borderId="0" xfId="8" applyNumberFormat="1" applyFont="1" applyFill="1" applyBorder="1" applyAlignment="1">
      <alignment horizontal="right"/>
    </xf>
    <xf numFmtId="183" fontId="7" fillId="0" borderId="0" xfId="8" applyNumberFormat="1" applyFont="1" applyFill="1" applyBorder="1"/>
    <xf numFmtId="183" fontId="7" fillId="0" borderId="11" xfId="8" applyNumberFormat="1" applyFont="1" applyFill="1" applyBorder="1" applyAlignment="1">
      <alignment horizontal="right"/>
    </xf>
    <xf numFmtId="183" fontId="7" fillId="0" borderId="11" xfId="0" applyNumberFormat="1" applyFont="1" applyFill="1" applyBorder="1" applyAlignment="1">
      <alignment horizontal="right"/>
    </xf>
    <xf numFmtId="183" fontId="7" fillId="0" borderId="0" xfId="0" applyNumberFormat="1" applyFont="1" applyFill="1" applyBorder="1" applyAlignment="1">
      <alignment horizontal="right"/>
    </xf>
    <xf numFmtId="183" fontId="29" fillId="0" borderId="0" xfId="0" applyNumberFormat="1" applyFont="1" applyFill="1" applyBorder="1" applyAlignment="1">
      <alignment horizontal="right" vertical="center"/>
    </xf>
    <xf numFmtId="0" fontId="7" fillId="0" borderId="0" xfId="8" applyNumberFormat="1" applyFont="1" applyFill="1" applyBorder="1" applyAlignment="1">
      <alignment horizontal="center"/>
    </xf>
    <xf numFmtId="3" fontId="7" fillId="0" borderId="0" xfId="2" applyNumberFormat="1" applyFont="1" applyFill="1" applyAlignment="1">
      <alignment horizontal="right"/>
    </xf>
    <xf numFmtId="0" fontId="7" fillId="0" borderId="1" xfId="16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0" fontId="7" fillId="0" borderId="9" xfId="23" applyFont="1" applyFill="1" applyBorder="1" applyAlignment="1">
      <alignment horizontal="center" vertical="center"/>
    </xf>
    <xf numFmtId="0" fontId="14" fillId="0" borderId="0" xfId="9" quotePrefix="1" applyNumberFormat="1" applyFont="1" applyFill="1" applyAlignment="1">
      <alignment horizontal="left"/>
    </xf>
    <xf numFmtId="0" fontId="15" fillId="0" borderId="0" xfId="9" quotePrefix="1" applyNumberFormat="1" applyFont="1" applyFill="1" applyBorder="1" applyAlignment="1">
      <alignment horizontal="left"/>
    </xf>
    <xf numFmtId="182" fontId="25" fillId="0" borderId="0" xfId="22" applyNumberFormat="1" applyFont="1" applyFill="1" applyAlignment="1">
      <alignment horizontal="right" vertical="center"/>
    </xf>
    <xf numFmtId="182" fontId="25" fillId="0" borderId="0" xfId="3" applyNumberFormat="1" applyFont="1" applyFill="1" applyAlignment="1">
      <alignment horizontal="right" vertical="center"/>
    </xf>
    <xf numFmtId="0" fontId="14" fillId="0" borderId="0" xfId="13" quotePrefix="1" applyFont="1" applyFill="1" applyAlignment="1">
      <alignment horizontal="left"/>
    </xf>
    <xf numFmtId="0" fontId="14" fillId="0" borderId="0" xfId="13" applyFont="1" applyFill="1"/>
    <xf numFmtId="0" fontId="14" fillId="0" borderId="0" xfId="10" applyFont="1" applyFill="1"/>
    <xf numFmtId="0" fontId="7" fillId="0" borderId="0" xfId="13" quotePrefix="1" applyFont="1" applyFill="1" applyAlignment="1">
      <alignment horizontal="left"/>
    </xf>
    <xf numFmtId="0" fontId="7" fillId="0" borderId="0" xfId="13" applyFont="1" applyFill="1"/>
    <xf numFmtId="0" fontId="7" fillId="0" borderId="0" xfId="13" applyFont="1" applyFill="1" applyAlignment="1">
      <alignment horizontal="right"/>
    </xf>
    <xf numFmtId="0" fontId="7" fillId="0" borderId="0" xfId="10" applyFont="1" applyFill="1"/>
    <xf numFmtId="0" fontId="7" fillId="0" borderId="2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horizontal="right"/>
    </xf>
    <xf numFmtId="3" fontId="7" fillId="0" borderId="11" xfId="9" applyNumberFormat="1" applyFont="1" applyFill="1" applyBorder="1" applyAlignment="1">
      <alignment horizontal="right"/>
    </xf>
    <xf numFmtId="3" fontId="7" fillId="0" borderId="0" xfId="9" applyNumberFormat="1" applyFont="1" applyFill="1" applyAlignment="1">
      <alignment horizontal="right"/>
    </xf>
    <xf numFmtId="3" fontId="7" fillId="0" borderId="0" xfId="10" applyNumberFormat="1" applyFont="1" applyFill="1"/>
    <xf numFmtId="3" fontId="7" fillId="0" borderId="0" xfId="9" applyNumberFormat="1" applyFont="1" applyFill="1" applyBorder="1" applyAlignment="1">
      <alignment horizontal="right"/>
    </xf>
    <xf numFmtId="0" fontId="7" fillId="0" borderId="5" xfId="11" applyFont="1" applyFill="1" applyBorder="1" applyAlignment="1">
      <alignment horizontal="right"/>
    </xf>
    <xf numFmtId="3" fontId="7" fillId="0" borderId="3" xfId="10" applyNumberFormat="1" applyFont="1" applyFill="1" applyBorder="1" applyAlignment="1">
      <alignment horizontal="right"/>
    </xf>
    <xf numFmtId="0" fontId="7" fillId="0" borderId="5" xfId="13" applyFont="1" applyFill="1" applyBorder="1" applyAlignment="1">
      <alignment horizontal="right"/>
    </xf>
    <xf numFmtId="0" fontId="7" fillId="0" borderId="0" xfId="11" quotePrefix="1" applyFont="1" applyFill="1" applyAlignment="1">
      <alignment horizontal="left"/>
    </xf>
    <xf numFmtId="0" fontId="7" fillId="0" borderId="0" xfId="11" applyFont="1" applyFill="1"/>
    <xf numFmtId="0" fontId="14" fillId="0" borderId="0" xfId="14" applyFont="1" applyFill="1"/>
    <xf numFmtId="0" fontId="7" fillId="0" borderId="0" xfId="14" applyFont="1" applyFill="1"/>
    <xf numFmtId="0" fontId="7" fillId="0" borderId="0" xfId="14" applyFont="1" applyFill="1" applyAlignment="1">
      <alignment horizontal="right"/>
    </xf>
    <xf numFmtId="0" fontId="7" fillId="0" borderId="2" xfId="14" quotePrefix="1" applyFont="1" applyFill="1" applyBorder="1" applyAlignment="1">
      <alignment horizontal="center" vertical="center" shrinkToFit="1"/>
    </xf>
    <xf numFmtId="0" fontId="7" fillId="0" borderId="1" xfId="14" quotePrefix="1" applyFont="1" applyFill="1" applyBorder="1" applyAlignment="1">
      <alignment horizontal="center" vertical="center" shrinkToFit="1"/>
    </xf>
    <xf numFmtId="49" fontId="7" fillId="0" borderId="4" xfId="14" applyNumberFormat="1" applyFont="1" applyFill="1" applyBorder="1" applyAlignment="1">
      <alignment horizontal="right"/>
    </xf>
    <xf numFmtId="3" fontId="7" fillId="0" borderId="0" xfId="14" applyNumberFormat="1" applyFont="1" applyFill="1" applyAlignment="1">
      <alignment horizontal="right"/>
    </xf>
    <xf numFmtId="3" fontId="7" fillId="0" borderId="11" xfId="14" applyNumberFormat="1" applyFont="1" applyFill="1" applyBorder="1" applyAlignment="1">
      <alignment horizontal="right"/>
    </xf>
    <xf numFmtId="0" fontId="7" fillId="0" borderId="5" xfId="14" applyFont="1" applyFill="1" applyBorder="1"/>
    <xf numFmtId="3" fontId="7" fillId="0" borderId="6" xfId="9" applyNumberFormat="1" applyFont="1" applyFill="1" applyBorder="1" applyAlignment="1">
      <alignment horizontal="right"/>
    </xf>
    <xf numFmtId="3" fontId="7" fillId="0" borderId="3" xfId="9" applyNumberFormat="1" applyFont="1" applyFill="1" applyBorder="1" applyAlignment="1">
      <alignment horizontal="right"/>
    </xf>
    <xf numFmtId="0" fontId="14" fillId="0" borderId="0" xfId="11" applyFont="1" applyFill="1"/>
    <xf numFmtId="0" fontId="7" fillId="0" borderId="0" xfId="11" applyFont="1" applyFill="1" applyAlignment="1">
      <alignment horizontal="right"/>
    </xf>
    <xf numFmtId="0" fontId="7" fillId="0" borderId="1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7" fillId="0" borderId="3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7" fillId="0" borderId="0" xfId="16" applyNumberFormat="1" applyFont="1" applyFill="1" applyAlignment="1">
      <alignment horizontal="left"/>
    </xf>
    <xf numFmtId="0" fontId="15" fillId="0" borderId="0" xfId="17" quotePrefix="1" applyFont="1" applyFill="1" applyAlignment="1">
      <alignment horizontal="left"/>
    </xf>
    <xf numFmtId="0" fontId="7" fillId="0" borderId="2" xfId="17" applyFont="1" applyFill="1" applyBorder="1" applyAlignment="1">
      <alignment horizontal="center" vertical="center" wrapText="1"/>
    </xf>
    <xf numFmtId="0" fontId="7" fillId="0" borderId="12" xfId="17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7" fillId="0" borderId="0" xfId="17" applyFont="1" applyFill="1" applyAlignment="1">
      <alignment horizontal="right"/>
    </xf>
    <xf numFmtId="0" fontId="16" fillId="0" borderId="4" xfId="17" applyFont="1" applyFill="1" applyBorder="1" applyAlignment="1">
      <alignment horizontal="right"/>
    </xf>
    <xf numFmtId="3" fontId="7" fillId="0" borderId="0" xfId="17" applyNumberFormat="1" applyFont="1" applyFill="1"/>
    <xf numFmtId="3" fontId="7" fillId="0" borderId="0" xfId="2" applyNumberFormat="1" applyFont="1" applyFill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/>
    </xf>
    <xf numFmtId="0" fontId="14" fillId="0" borderId="0" xfId="9" applyFont="1" applyFill="1"/>
    <xf numFmtId="0" fontId="15" fillId="0" borderId="0" xfId="9" quotePrefix="1" applyFont="1" applyFill="1" applyAlignment="1">
      <alignment horizontal="left"/>
    </xf>
    <xf numFmtId="0" fontId="15" fillId="0" borderId="0" xfId="9" applyFont="1" applyFill="1"/>
    <xf numFmtId="0" fontId="7" fillId="0" borderId="0" xfId="9" applyFont="1" applyFill="1"/>
    <xf numFmtId="0" fontId="7" fillId="0" borderId="0" xfId="9" quotePrefix="1" applyFont="1" applyFill="1" applyAlignment="1">
      <alignment horizontal="left"/>
    </xf>
    <xf numFmtId="0" fontId="7" fillId="0" borderId="0" xfId="9" applyFont="1" applyFill="1" applyAlignment="1">
      <alignment horizontal="right"/>
    </xf>
    <xf numFmtId="0" fontId="7" fillId="0" borderId="2" xfId="9" applyFont="1" applyFill="1" applyBorder="1" applyAlignment="1">
      <alignment horizontal="center" vertical="center" shrinkToFit="1"/>
    </xf>
    <xf numFmtId="0" fontId="7" fillId="0" borderId="3" xfId="9" applyFont="1" applyFill="1" applyBorder="1" applyAlignment="1">
      <alignment horizontal="center" vertical="center" shrinkToFit="1"/>
    </xf>
    <xf numFmtId="0" fontId="7" fillId="0" borderId="24" xfId="9" applyFont="1" applyFill="1" applyBorder="1" applyAlignment="1">
      <alignment horizontal="center" vertical="center" shrinkToFit="1"/>
    </xf>
    <xf numFmtId="0" fontId="7" fillId="0" borderId="10" xfId="9" applyFont="1" applyFill="1" applyBorder="1" applyAlignment="1">
      <alignment horizontal="center" vertical="center" shrinkToFit="1"/>
    </xf>
    <xf numFmtId="0" fontId="7" fillId="0" borderId="0" xfId="9" applyFont="1" applyFill="1" applyAlignment="1">
      <alignment horizontal="center" vertical="center" shrinkToFit="1"/>
    </xf>
    <xf numFmtId="0" fontId="7" fillId="0" borderId="0" xfId="9" applyFont="1" applyFill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0" xfId="9" applyFont="1" applyFill="1" applyAlignment="1">
      <alignment horizontal="left"/>
    </xf>
    <xf numFmtId="0" fontId="7" fillId="0" borderId="2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24" xfId="9" applyFont="1" applyFill="1" applyBorder="1" applyAlignment="1">
      <alignment horizontal="center" vertical="center"/>
    </xf>
    <xf numFmtId="0" fontId="7" fillId="0" borderId="0" xfId="9" applyFont="1" applyFill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0" fontId="7" fillId="0" borderId="9" xfId="9" applyFont="1" applyFill="1" applyBorder="1" applyAlignment="1">
      <alignment horizontal="center" vertical="center" shrinkToFit="1"/>
    </xf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13" xfId="17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 wrapText="1"/>
    </xf>
    <xf numFmtId="0" fontId="7" fillId="0" borderId="12" xfId="17" applyFont="1" applyFill="1" applyBorder="1" applyAlignment="1">
      <alignment horizontal="center" vertical="center"/>
    </xf>
    <xf numFmtId="0" fontId="7" fillId="0" borderId="23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right"/>
    </xf>
    <xf numFmtId="0" fontId="7" fillId="0" borderId="4" xfId="9" applyFont="1" applyFill="1" applyBorder="1"/>
    <xf numFmtId="0" fontId="7" fillId="0" borderId="4" xfId="0" applyFont="1" applyFill="1" applyBorder="1"/>
    <xf numFmtId="0" fontId="7" fillId="0" borderId="5" xfId="9" applyFont="1" applyFill="1" applyBorder="1"/>
    <xf numFmtId="38" fontId="7" fillId="2" borderId="0" xfId="2" applyFont="1" applyFill="1" applyBorder="1"/>
    <xf numFmtId="38" fontId="7" fillId="0" borderId="11" xfId="2" applyFont="1" applyFill="1" applyBorder="1" applyAlignment="1">
      <alignment horizontal="right" wrapText="1"/>
    </xf>
    <xf numFmtId="0" fontId="15" fillId="2" borderId="0" xfId="17" quotePrefix="1" applyFont="1" applyFill="1"/>
    <xf numFmtId="0" fontId="15" fillId="2" borderId="0" xfId="17" applyFont="1" applyFill="1"/>
    <xf numFmtId="0" fontId="7" fillId="2" borderId="0" xfId="17" applyFont="1" applyFill="1" applyBorder="1" applyAlignment="1">
      <alignment horizontal="right"/>
    </xf>
    <xf numFmtId="3" fontId="7" fillId="2" borderId="0" xfId="17" applyNumberFormat="1" applyFont="1" applyFill="1" applyBorder="1"/>
    <xf numFmtId="3" fontId="7" fillId="2" borderId="11" xfId="17" applyNumberFormat="1" applyFont="1" applyFill="1" applyBorder="1"/>
    <xf numFmtId="0" fontId="7" fillId="0" borderId="4" xfId="11" applyNumberFormat="1" applyFont="1" applyFill="1" applyBorder="1" applyAlignment="1">
      <alignment horizontal="right"/>
    </xf>
    <xf numFmtId="0" fontId="7" fillId="0" borderId="0" xfId="11" applyNumberFormat="1" applyFont="1" applyFill="1" applyBorder="1" applyAlignment="1">
      <alignment horizontal="right"/>
    </xf>
    <xf numFmtId="0" fontId="7" fillId="0" borderId="3" xfId="11" applyFont="1" applyFill="1" applyBorder="1" applyAlignment="1">
      <alignment horizontal="right"/>
    </xf>
    <xf numFmtId="3" fontId="7" fillId="0" borderId="25" xfId="2" applyNumberFormat="1" applyFont="1" applyFill="1" applyBorder="1" applyAlignment="1">
      <alignment horizontal="right"/>
    </xf>
    <xf numFmtId="0" fontId="12" fillId="0" borderId="0" xfId="20" applyFont="1" applyFill="1" applyAlignment="1">
      <alignment horizont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9" xfId="8" applyNumberFormat="1" applyFont="1" applyFill="1" applyBorder="1" applyAlignment="1">
      <alignment horizontal="center" vertical="center"/>
    </xf>
    <xf numFmtId="0" fontId="7" fillId="0" borderId="8" xfId="8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/>
    </xf>
    <xf numFmtId="181" fontId="7" fillId="0" borderId="1" xfId="9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 shrinkToFit="1"/>
    </xf>
    <xf numFmtId="0" fontId="7" fillId="0" borderId="8" xfId="9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9" applyFont="1" applyFill="1" applyAlignment="1">
      <alignment shrinkToFit="1"/>
    </xf>
    <xf numFmtId="0" fontId="14" fillId="0" borderId="4" xfId="0" applyFont="1" applyFill="1" applyBorder="1" applyAlignment="1">
      <alignment shrinkToFit="1"/>
    </xf>
    <xf numFmtId="0" fontId="7" fillId="0" borderId="3" xfId="9" applyFont="1" applyFill="1" applyBorder="1"/>
    <xf numFmtId="0" fontId="14" fillId="0" borderId="5" xfId="0" applyFont="1" applyFill="1" applyBorder="1"/>
    <xf numFmtId="0" fontId="7" fillId="0" borderId="1" xfId="9" applyFont="1" applyFill="1" applyBorder="1" applyAlignment="1">
      <alignment horizontal="center" vertical="center"/>
    </xf>
    <xf numFmtId="0" fontId="7" fillId="0" borderId="9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shrinkToFit="1"/>
    </xf>
    <xf numFmtId="0" fontId="14" fillId="0" borderId="7" xfId="0" applyFont="1" applyFill="1" applyBorder="1" applyAlignment="1">
      <alignment shrinkToFit="1"/>
    </xf>
    <xf numFmtId="0" fontId="7" fillId="0" borderId="9" xfId="0" applyFont="1" applyFill="1" applyBorder="1" applyAlignment="1">
      <alignment horizontal="center" vertical="center"/>
    </xf>
    <xf numFmtId="0" fontId="7" fillId="0" borderId="7" xfId="9" applyFont="1" applyFill="1" applyBorder="1" applyAlignment="1">
      <alignment shrinkToFit="1"/>
    </xf>
    <xf numFmtId="0" fontId="7" fillId="0" borderId="4" xfId="9" applyFont="1" applyFill="1" applyBorder="1" applyAlignment="1">
      <alignment shrinkToFit="1"/>
    </xf>
    <xf numFmtId="0" fontId="7" fillId="0" borderId="5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0" fontId="7" fillId="0" borderId="24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 wrapText="1"/>
    </xf>
    <xf numFmtId="0" fontId="7" fillId="0" borderId="7" xfId="13" applyFont="1" applyFill="1" applyBorder="1" applyAlignment="1">
      <alignment horizontal="center" vertical="center"/>
    </xf>
    <xf numFmtId="0" fontId="7" fillId="0" borderId="5" xfId="13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14" applyFont="1" applyFill="1" applyBorder="1" applyAlignment="1">
      <alignment horizontal="center" vertical="center"/>
    </xf>
    <xf numFmtId="0" fontId="7" fillId="0" borderId="9" xfId="15" applyNumberFormat="1" applyFont="1" applyFill="1" applyBorder="1" applyAlignment="1">
      <alignment horizontal="center" vertical="center"/>
    </xf>
    <xf numFmtId="178" fontId="7" fillId="0" borderId="0" xfId="15" applyNumberFormat="1" applyFont="1" applyFill="1" applyAlignment="1">
      <alignment horizontal="right"/>
    </xf>
    <xf numFmtId="3" fontId="7" fillId="0" borderId="0" xfId="15" applyNumberFormat="1" applyFont="1" applyFill="1" applyAlignment="1">
      <alignment horizontal="right"/>
    </xf>
    <xf numFmtId="3" fontId="7" fillId="0" borderId="3" xfId="15" applyNumberFormat="1" applyFont="1" applyFill="1" applyBorder="1" applyAlignment="1">
      <alignment horizontal="right"/>
    </xf>
    <xf numFmtId="4" fontId="7" fillId="0" borderId="0" xfId="15" applyNumberFormat="1" applyFont="1" applyFill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0" xfId="15" applyNumberFormat="1" applyFont="1" applyFill="1" applyBorder="1" applyAlignment="1">
      <alignment horizontal="right"/>
    </xf>
    <xf numFmtId="3" fontId="7" fillId="0" borderId="10" xfId="15" applyNumberFormat="1" applyFont="1" applyFill="1" applyBorder="1" applyAlignment="1">
      <alignment horizontal="right"/>
    </xf>
    <xf numFmtId="0" fontId="7" fillId="0" borderId="24" xfId="16" applyFont="1" applyFill="1" applyBorder="1" applyAlignment="1">
      <alignment horizontal="center" vertical="center"/>
    </xf>
    <xf numFmtId="0" fontId="7" fillId="0" borderId="12" xfId="16" applyFont="1" applyFill="1" applyBorder="1" applyAlignment="1">
      <alignment horizontal="center" vertical="center"/>
    </xf>
    <xf numFmtId="0" fontId="7" fillId="0" borderId="1" xfId="16" applyFont="1" applyFill="1" applyBorder="1" applyAlignment="1">
      <alignment horizontal="center" vertical="center"/>
    </xf>
    <xf numFmtId="0" fontId="7" fillId="0" borderId="9" xfId="16" applyFont="1" applyFill="1" applyBorder="1" applyAlignment="1">
      <alignment horizontal="center" vertical="center"/>
    </xf>
    <xf numFmtId="0" fontId="7" fillId="0" borderId="8" xfId="16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/>
    </xf>
    <xf numFmtId="0" fontId="7" fillId="0" borderId="4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7" fillId="0" borderId="0" xfId="16" applyNumberFormat="1" applyFont="1" applyFill="1" applyBorder="1" applyAlignment="1">
      <alignment horizontal="center" vertical="center" shrinkToFit="1"/>
    </xf>
    <xf numFmtId="0" fontId="7" fillId="0" borderId="1" xfId="16" applyNumberFormat="1" applyFont="1" applyFill="1" applyBorder="1" applyAlignment="1">
      <alignment horizontal="center" vertical="center" shrinkToFit="1"/>
    </xf>
    <xf numFmtId="0" fontId="7" fillId="0" borderId="8" xfId="16" applyNumberFormat="1" applyFont="1" applyFill="1" applyBorder="1" applyAlignment="1">
      <alignment horizontal="center" vertical="center" shrinkToFit="1"/>
    </xf>
    <xf numFmtId="0" fontId="7" fillId="0" borderId="9" xfId="16" applyNumberFormat="1" applyFont="1" applyFill="1" applyBorder="1" applyAlignment="1">
      <alignment horizontal="center" vertical="center" shrinkToFit="1"/>
    </xf>
    <xf numFmtId="3" fontId="7" fillId="0" borderId="6" xfId="15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0" xfId="15" applyNumberFormat="1" applyFont="1" applyFill="1" applyBorder="1" applyAlignment="1">
      <alignment horizontal="right"/>
    </xf>
    <xf numFmtId="178" fontId="7" fillId="0" borderId="0" xfId="15" applyNumberFormat="1" applyFont="1" applyFill="1" applyBorder="1" applyAlignment="1">
      <alignment horizontal="right"/>
    </xf>
    <xf numFmtId="0" fontId="7" fillId="0" borderId="13" xfId="17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 wrapText="1"/>
    </xf>
    <xf numFmtId="0" fontId="7" fillId="0" borderId="9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 wrapText="1"/>
    </xf>
    <xf numFmtId="0" fontId="7" fillId="0" borderId="24" xfId="17" applyFont="1" applyFill="1" applyBorder="1" applyAlignment="1">
      <alignment horizontal="center" vertical="center"/>
    </xf>
    <xf numFmtId="0" fontId="7" fillId="0" borderId="23" xfId="17" applyFont="1" applyFill="1" applyBorder="1" applyAlignment="1">
      <alignment horizontal="center" vertical="center"/>
    </xf>
    <xf numFmtId="0" fontId="7" fillId="0" borderId="12" xfId="17" applyFont="1" applyFill="1" applyBorder="1" applyAlignment="1">
      <alignment horizontal="center" vertical="center"/>
    </xf>
    <xf numFmtId="0" fontId="7" fillId="0" borderId="24" xfId="17" applyFont="1" applyFill="1" applyBorder="1" applyAlignment="1">
      <alignment horizontal="center" vertical="center" wrapText="1"/>
    </xf>
    <xf numFmtId="0" fontId="7" fillId="0" borderId="23" xfId="17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25" xfId="17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0" borderId="6" xfId="17" applyFont="1" applyFill="1" applyBorder="1" applyAlignment="1">
      <alignment horizontal="center" vertical="center"/>
    </xf>
    <xf numFmtId="0" fontId="7" fillId="0" borderId="5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center" vertical="center"/>
    </xf>
    <xf numFmtId="0" fontId="7" fillId="0" borderId="3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/>
    </xf>
    <xf numFmtId="0" fontId="7" fillId="0" borderId="9" xfId="17" applyFont="1" applyFill="1" applyBorder="1" applyAlignment="1">
      <alignment horizontal="center" vertical="center"/>
    </xf>
    <xf numFmtId="0" fontId="7" fillId="0" borderId="8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22" xfId="17" applyFont="1" applyFill="1" applyBorder="1" applyAlignment="1">
      <alignment horizontal="center" vertical="center"/>
    </xf>
    <xf numFmtId="0" fontId="7" fillId="0" borderId="26" xfId="17" applyFont="1" applyFill="1" applyBorder="1" applyAlignment="1">
      <alignment horizontal="center" vertical="center"/>
    </xf>
    <xf numFmtId="0" fontId="7" fillId="0" borderId="27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right"/>
    </xf>
    <xf numFmtId="0" fontId="7" fillId="0" borderId="7" xfId="18" applyNumberFormat="1" applyFont="1" applyFill="1" applyBorder="1" applyAlignment="1">
      <alignment horizontal="center" vertical="center"/>
    </xf>
    <xf numFmtId="0" fontId="7" fillId="0" borderId="1" xfId="18" applyNumberFormat="1" applyFont="1" applyFill="1" applyBorder="1" applyAlignment="1">
      <alignment horizontal="center" vertical="center"/>
    </xf>
  </cellXfs>
  <cellStyles count="37">
    <cellStyle name="Excel Built-in Comma [0]" xfId="1" xr:uid="{00000000-0005-0000-0000-000000000000}"/>
    <cellStyle name="桁区切り" xfId="2" builtinId="6"/>
    <cellStyle name="桁区切り 2" xfId="36" xr:uid="{00000000-0005-0000-0000-000045000000}"/>
    <cellStyle name="標準" xfId="0" builtinId="0"/>
    <cellStyle name="標準 2" xfId="3" xr:uid="{00000000-0005-0000-0000-000003000000}"/>
    <cellStyle name="標準 2 2" xfId="23" xr:uid="{C5331918-6176-47C8-807F-8DDA2B7DD4CA}"/>
    <cellStyle name="標準 2 3" xfId="24" xr:uid="{00000000-0005-0000-0000-000002000000}"/>
    <cellStyle name="標準 23" xfId="25" xr:uid="{00000000-0005-0000-0000-000004000000}"/>
    <cellStyle name="標準 3" xfId="4" xr:uid="{00000000-0005-0000-0000-000004000000}"/>
    <cellStyle name="標準 3 2" xfId="28" xr:uid="{00000000-0005-0000-0000-000006000000}"/>
    <cellStyle name="標準 3 3" xfId="30" xr:uid="{00000000-0005-0000-0000-000007000000}"/>
    <cellStyle name="標準 3 4" xfId="26" xr:uid="{00000000-0005-0000-0000-000005000000}"/>
    <cellStyle name="標準 4" xfId="5" xr:uid="{00000000-0005-0000-0000-000005000000}"/>
    <cellStyle name="標準 4 2" xfId="31" xr:uid="{00000000-0005-0000-0000-000009000000}"/>
    <cellStyle name="標準 4 3" xfId="34" xr:uid="{00000000-0005-0000-0000-00000A000000}"/>
    <cellStyle name="標準 4 4" xfId="27" xr:uid="{00000000-0005-0000-0000-000008000000}"/>
    <cellStyle name="標準 5" xfId="29" xr:uid="{00000000-0005-0000-0000-00000B000000}"/>
    <cellStyle name="標準 5 2" xfId="35" xr:uid="{00000000-0005-0000-0000-00000C000000}"/>
    <cellStyle name="標準 6" xfId="32" xr:uid="{00000000-0005-0000-0000-00000D000000}"/>
    <cellStyle name="標準 7" xfId="33" xr:uid="{00000000-0005-0000-0000-00000E000000}"/>
    <cellStyle name="標準_T100302a" xfId="6" xr:uid="{00000000-0005-0000-0000-000006000000}"/>
    <cellStyle name="標準_T120203a" xfId="7" xr:uid="{00000000-0005-0000-0000-000007000000}"/>
    <cellStyle name="標準_T120303" xfId="8" xr:uid="{00000000-0005-0000-0000-000008000000}"/>
    <cellStyle name="標準_T120304a" xfId="9" xr:uid="{00000000-0005-0000-0000-000009000000}"/>
    <cellStyle name="標準_T120305a" xfId="10" xr:uid="{00000000-0005-0000-0000-00000A000000}"/>
    <cellStyle name="標準_T120306a" xfId="11" xr:uid="{00000000-0005-0000-0000-00000B000000}"/>
    <cellStyle name="標準_T120307a" xfId="12" xr:uid="{00000000-0005-0000-0000-00000C000000}"/>
    <cellStyle name="標準_T120308a" xfId="13" xr:uid="{00000000-0005-0000-0000-00000D000000}"/>
    <cellStyle name="標準_T120309a" xfId="14" xr:uid="{00000000-0005-0000-0000-00000E000000}"/>
    <cellStyle name="標準_T120310a" xfId="15" xr:uid="{00000000-0005-0000-0000-00000F000000}"/>
    <cellStyle name="標準_T120311a" xfId="16" xr:uid="{00000000-0005-0000-0000-000010000000}"/>
    <cellStyle name="標準_T120312a" xfId="17" xr:uid="{00000000-0005-0000-0000-000011000000}"/>
    <cellStyle name="標準_T120313a" xfId="18" xr:uid="{00000000-0005-0000-0000-000012000000}"/>
    <cellStyle name="標準_T121105a" xfId="19" xr:uid="{00000000-0005-0000-0000-000013000000}"/>
    <cellStyle name="標準_茨城県（耕地面積、水陸稲、麦類）" xfId="22" xr:uid="{A93C7946-B14F-4F11-AB19-D9C4B7F6B883}"/>
    <cellStyle name="標準_各章とびら 書式（課内Ｐ未対応）" xfId="20" xr:uid="{00000000-0005-0000-0000-000014000000}"/>
    <cellStyle name="標準_農政局追加用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34</xdr:row>
      <xdr:rowOff>0</xdr:rowOff>
    </xdr:from>
    <xdr:to>
      <xdr:col>2</xdr:col>
      <xdr:colOff>388620</xdr:colOff>
      <xdr:row>35</xdr:row>
      <xdr:rowOff>83820</xdr:rowOff>
    </xdr:to>
    <xdr:sp macro="" textlink="">
      <xdr:nvSpPr>
        <xdr:cNvPr id="5647" name="Text Box 1">
          <a:extLst>
            <a:ext uri="{FF2B5EF4-FFF2-40B4-BE49-F238E27FC236}">
              <a16:creationId xmlns:a16="http://schemas.microsoft.com/office/drawing/2014/main" id="{42D39E57-37BD-4959-9FC4-2D9BC0B59630}"/>
            </a:ext>
          </a:extLst>
        </xdr:cNvPr>
        <xdr:cNvSpPr txBox="1">
          <a:spLocks noChangeArrowheads="1"/>
        </xdr:cNvSpPr>
      </xdr:nvSpPr>
      <xdr:spPr bwMode="auto">
        <a:xfrm>
          <a:off x="1333500" y="55245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26</xdr:row>
      <xdr:rowOff>83820</xdr:rowOff>
    </xdr:to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id="{F30D1441-CD29-4053-9471-539B2EFAF395}"/>
            </a:ext>
          </a:extLst>
        </xdr:cNvPr>
        <xdr:cNvSpPr txBox="1">
          <a:spLocks noChangeArrowheads="1"/>
        </xdr:cNvSpPr>
      </xdr:nvSpPr>
      <xdr:spPr bwMode="auto">
        <a:xfrm>
          <a:off x="1021080" y="41529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5" name="Text Box 1">
          <a:extLst>
            <a:ext uri="{FF2B5EF4-FFF2-40B4-BE49-F238E27FC236}">
              <a16:creationId xmlns:a16="http://schemas.microsoft.com/office/drawing/2014/main" id="{EB0E2A1D-8CB0-4CF7-AFF0-01EF6188043E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312420</xdr:colOff>
      <xdr:row>29</xdr:row>
      <xdr:rowOff>0</xdr:rowOff>
    </xdr:from>
    <xdr:to>
      <xdr:col>2</xdr:col>
      <xdr:colOff>388620</xdr:colOff>
      <xdr:row>30</xdr:row>
      <xdr:rowOff>83820</xdr:rowOff>
    </xdr:to>
    <xdr:sp macro="" textlink="">
      <xdr:nvSpPr>
        <xdr:cNvPr id="6806" name="Text Box 1">
          <a:extLst>
            <a:ext uri="{FF2B5EF4-FFF2-40B4-BE49-F238E27FC236}">
              <a16:creationId xmlns:a16="http://schemas.microsoft.com/office/drawing/2014/main" id="{CDA5ECC9-42BD-4621-B233-022FA73D0CC1}"/>
            </a:ext>
          </a:extLst>
        </xdr:cNvPr>
        <xdr:cNvSpPr txBox="1">
          <a:spLocks noChangeArrowheads="1"/>
        </xdr:cNvSpPr>
      </xdr:nvSpPr>
      <xdr:spPr bwMode="auto">
        <a:xfrm>
          <a:off x="1295400" y="5227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7" name="Text Box 1">
          <a:extLst>
            <a:ext uri="{FF2B5EF4-FFF2-40B4-BE49-F238E27FC236}">
              <a16:creationId xmlns:a16="http://schemas.microsoft.com/office/drawing/2014/main" id="{D0C21EF5-9E3F-4027-B923-22B8D9C9A557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53"/>
  <sheetViews>
    <sheetView tabSelected="1" zoomScaleNormal="100" zoomScaleSheetLayoutView="100" workbookViewId="0">
      <selection activeCell="L3" sqref="L3"/>
    </sheetView>
  </sheetViews>
  <sheetFormatPr defaultColWidth="9" defaultRowHeight="13.5"/>
  <cols>
    <col min="1" max="11" width="6" style="2" customWidth="1"/>
    <col min="12" max="13" width="6.25" style="2" customWidth="1"/>
    <col min="14" max="16384" width="9" style="2"/>
  </cols>
  <sheetData>
    <row r="1" spans="1:11" s="3" customFormat="1" ht="32.25">
      <c r="A1" s="369" t="s">
        <v>126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4" spans="1:11">
      <c r="C4" s="2" t="s">
        <v>481</v>
      </c>
    </row>
    <row r="5" spans="1:11">
      <c r="C5" s="2" t="s">
        <v>497</v>
      </c>
    </row>
    <row r="6" spans="1:11">
      <c r="C6" s="2" t="s">
        <v>207</v>
      </c>
    </row>
    <row r="7" spans="1:11">
      <c r="C7" s="2" t="s">
        <v>140</v>
      </c>
    </row>
    <row r="8" spans="1:11">
      <c r="C8" s="2" t="s">
        <v>208</v>
      </c>
    </row>
    <row r="9" spans="1:11">
      <c r="C9" s="2" t="s">
        <v>143</v>
      </c>
    </row>
    <row r="10" spans="1:11">
      <c r="C10" s="2" t="s">
        <v>181</v>
      </c>
    </row>
    <row r="11" spans="1:11">
      <c r="C11" s="2" t="s">
        <v>182</v>
      </c>
    </row>
    <row r="12" spans="1:11">
      <c r="C12" s="2" t="s">
        <v>183</v>
      </c>
    </row>
    <row r="13" spans="1:11">
      <c r="C13" s="2" t="s">
        <v>228</v>
      </c>
    </row>
    <row r="14" spans="1:11">
      <c r="C14" s="2" t="s">
        <v>198</v>
      </c>
    </row>
    <row r="15" spans="1:11">
      <c r="C15" s="2" t="s">
        <v>199</v>
      </c>
    </row>
    <row r="16" spans="1:11">
      <c r="C16" s="2" t="s">
        <v>200</v>
      </c>
    </row>
    <row r="17" spans="3:3">
      <c r="C17" s="2" t="s">
        <v>127</v>
      </c>
    </row>
    <row r="18" spans="3:3">
      <c r="C18" s="2" t="s">
        <v>128</v>
      </c>
    </row>
    <row r="19" spans="3:3">
      <c r="C19" s="2" t="s">
        <v>129</v>
      </c>
    </row>
    <row r="20" spans="3:3">
      <c r="C20" s="2" t="s">
        <v>144</v>
      </c>
    </row>
    <row r="21" spans="3:3">
      <c r="C21" s="2" t="s">
        <v>145</v>
      </c>
    </row>
    <row r="22" spans="3:3">
      <c r="C22" s="2" t="s">
        <v>146</v>
      </c>
    </row>
    <row r="23" spans="3:3">
      <c r="C23" s="2" t="s">
        <v>472</v>
      </c>
    </row>
    <row r="24" spans="3:3">
      <c r="C24" s="2" t="s">
        <v>473</v>
      </c>
    </row>
    <row r="25" spans="3:3">
      <c r="C25" s="2" t="s">
        <v>474</v>
      </c>
    </row>
    <row r="26" spans="3:3">
      <c r="C26" s="2" t="s">
        <v>475</v>
      </c>
    </row>
    <row r="27" spans="3:3">
      <c r="C27" s="2" t="s">
        <v>476</v>
      </c>
    </row>
    <row r="28" spans="3:3">
      <c r="C28" s="2" t="s">
        <v>477</v>
      </c>
    </row>
    <row r="29" spans="3:3">
      <c r="C29" s="2" t="s">
        <v>478</v>
      </c>
    </row>
    <row r="30" spans="3:3">
      <c r="C30" s="2" t="s">
        <v>479</v>
      </c>
    </row>
    <row r="31" spans="3:3">
      <c r="C31" s="2" t="s">
        <v>131</v>
      </c>
    </row>
    <row r="32" spans="3:3">
      <c r="C32" s="2" t="s">
        <v>147</v>
      </c>
    </row>
    <row r="33" spans="3:3">
      <c r="C33" s="2" t="s">
        <v>229</v>
      </c>
    </row>
    <row r="36" spans="3:3" s="1" customFormat="1" ht="11.25">
      <c r="C36" s="1" t="s">
        <v>142</v>
      </c>
    </row>
    <row r="37" spans="3:3" s="1" customFormat="1" ht="11.25">
      <c r="C37" s="1" t="s">
        <v>201</v>
      </c>
    </row>
    <row r="38" spans="3:3" s="1" customFormat="1" ht="11.25">
      <c r="C38" s="1" t="s">
        <v>191</v>
      </c>
    </row>
    <row r="39" spans="3:3" s="1" customFormat="1" ht="11.25">
      <c r="C39" s="1" t="s">
        <v>190</v>
      </c>
    </row>
    <row r="40" spans="3:3" s="1" customFormat="1" ht="11.25">
      <c r="C40" s="1" t="s">
        <v>189</v>
      </c>
    </row>
    <row r="41" spans="3:3" s="1" customFormat="1" ht="11.25">
      <c r="C41" s="1" t="s">
        <v>202</v>
      </c>
    </row>
    <row r="42" spans="3:3" s="1" customFormat="1" ht="11.25">
      <c r="C42" s="1" t="s">
        <v>265</v>
      </c>
    </row>
    <row r="43" spans="3:3" s="1" customFormat="1" ht="11.25">
      <c r="C43" s="1" t="s">
        <v>132</v>
      </c>
    </row>
    <row r="44" spans="3:3" s="1" customFormat="1" ht="11.25">
      <c r="C44" s="1" t="s">
        <v>3</v>
      </c>
    </row>
    <row r="45" spans="3:3" s="1" customFormat="1" ht="11.25">
      <c r="C45" s="1" t="s">
        <v>133</v>
      </c>
    </row>
    <row r="46" spans="3:3" s="1" customFormat="1" ht="11.25">
      <c r="C46" s="1" t="s">
        <v>134</v>
      </c>
    </row>
    <row r="47" spans="3:3" s="1" customFormat="1" ht="11.25">
      <c r="C47" s="1" t="s">
        <v>203</v>
      </c>
    </row>
    <row r="48" spans="3:3" s="1" customFormat="1" ht="11.25">
      <c r="C48" s="1" t="s">
        <v>266</v>
      </c>
    </row>
    <row r="49" spans="3:3" s="1" customFormat="1" ht="11.25">
      <c r="C49" s="1" t="s">
        <v>267</v>
      </c>
    </row>
    <row r="50" spans="3:3" s="1" customFormat="1" ht="11.25">
      <c r="C50" s="1" t="s">
        <v>268</v>
      </c>
    </row>
    <row r="51" spans="3:3" s="1" customFormat="1" ht="11.25">
      <c r="C51" s="1" t="s">
        <v>135</v>
      </c>
    </row>
    <row r="52" spans="3:3" s="1" customFormat="1" ht="11.25">
      <c r="C52" s="1" t="s">
        <v>136</v>
      </c>
    </row>
    <row r="53" spans="3:3" s="1" customFormat="1" ht="11.25"/>
  </sheetData>
  <mergeCells count="1">
    <mergeCell ref="A1:K1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40"/>
  <sheetViews>
    <sheetView zoomScaleNormal="100" zoomScaleSheetLayoutView="100" workbookViewId="0">
      <selection activeCell="L3" sqref="L3"/>
    </sheetView>
  </sheetViews>
  <sheetFormatPr defaultColWidth="7.75" defaultRowHeight="11.25"/>
  <cols>
    <col min="1" max="1" width="10" style="212" customWidth="1"/>
    <col min="2" max="10" width="8.75" style="212" customWidth="1"/>
    <col min="11" max="11" width="9.75" style="212" customWidth="1"/>
    <col min="12" max="16384" width="7.75" style="212"/>
  </cols>
  <sheetData>
    <row r="1" spans="1:10" s="208" customFormat="1" ht="17.25"/>
    <row r="2" spans="1:10" s="209" customFormat="1" ht="14.25">
      <c r="A2" s="160" t="s">
        <v>468</v>
      </c>
      <c r="B2" s="161"/>
      <c r="C2" s="161"/>
      <c r="D2" s="161"/>
      <c r="E2" s="161"/>
      <c r="F2" s="180"/>
      <c r="G2" s="181"/>
    </row>
    <row r="3" spans="1:10" ht="15.75" customHeight="1">
      <c r="A3" s="352" t="s">
        <v>116</v>
      </c>
      <c r="B3" s="353" t="s">
        <v>398</v>
      </c>
      <c r="C3" s="484" t="s">
        <v>370</v>
      </c>
      <c r="D3" s="437"/>
      <c r="E3" s="195" t="s">
        <v>399</v>
      </c>
      <c r="F3" s="195" t="s">
        <v>400</v>
      </c>
      <c r="G3" s="196" t="s">
        <v>401</v>
      </c>
    </row>
    <row r="4" spans="1:10" s="219" customFormat="1" ht="15.75" customHeight="1">
      <c r="A4" s="197"/>
      <c r="B4" s="215" t="s">
        <v>402</v>
      </c>
      <c r="C4" s="494" t="s">
        <v>379</v>
      </c>
      <c r="D4" s="494"/>
      <c r="E4" s="169" t="s">
        <v>379</v>
      </c>
      <c r="F4" s="169" t="s">
        <v>402</v>
      </c>
      <c r="G4" s="169" t="s">
        <v>379</v>
      </c>
    </row>
    <row r="5" spans="1:10" ht="15.75" customHeight="1">
      <c r="A5" s="198" t="s">
        <v>504</v>
      </c>
      <c r="B5" s="187">
        <v>157018</v>
      </c>
      <c r="C5" s="463">
        <v>1972611250</v>
      </c>
      <c r="D5" s="463"/>
      <c r="E5" s="178">
        <v>1463878</v>
      </c>
      <c r="F5" s="177">
        <v>743</v>
      </c>
      <c r="G5" s="178">
        <v>479335</v>
      </c>
    </row>
    <row r="6" spans="1:10" ht="15.75" customHeight="1">
      <c r="A6" s="198" t="s">
        <v>354</v>
      </c>
      <c r="B6" s="187">
        <v>152598</v>
      </c>
      <c r="C6" s="463">
        <v>1920561490</v>
      </c>
      <c r="D6" s="463"/>
      <c r="E6" s="178">
        <v>1486902</v>
      </c>
      <c r="F6" s="177">
        <v>593</v>
      </c>
      <c r="G6" s="178">
        <v>558000</v>
      </c>
    </row>
    <row r="7" spans="1:10" ht="15.75" customHeight="1">
      <c r="A7" s="198" t="s">
        <v>422</v>
      </c>
      <c r="B7" s="187">
        <v>148805</v>
      </c>
      <c r="C7" s="463">
        <v>1875664740</v>
      </c>
      <c r="D7" s="463"/>
      <c r="E7" s="178">
        <v>1469882</v>
      </c>
      <c r="F7" s="177">
        <v>324</v>
      </c>
      <c r="G7" s="178">
        <v>423922</v>
      </c>
    </row>
    <row r="8" spans="1:10" ht="15.75" customHeight="1">
      <c r="A8" s="198" t="s">
        <v>440</v>
      </c>
      <c r="B8" s="187">
        <v>145453</v>
      </c>
      <c r="C8" s="463">
        <v>1840284360</v>
      </c>
      <c r="D8" s="463"/>
      <c r="E8" s="178">
        <v>1449590</v>
      </c>
      <c r="F8" s="177">
        <v>395</v>
      </c>
      <c r="G8" s="178">
        <v>273629</v>
      </c>
    </row>
    <row r="9" spans="1:10" ht="15.75" customHeight="1">
      <c r="A9" s="169" t="s">
        <v>505</v>
      </c>
      <c r="B9" s="187">
        <v>142184</v>
      </c>
      <c r="C9" s="463">
        <v>1804601060</v>
      </c>
      <c r="D9" s="463"/>
      <c r="E9" s="178">
        <v>1432244</v>
      </c>
      <c r="F9" s="177">
        <v>508</v>
      </c>
      <c r="G9" s="178">
        <v>438893</v>
      </c>
    </row>
    <row r="10" spans="1:10" s="213" customFormat="1" ht="6" customHeight="1">
      <c r="A10" s="199"/>
      <c r="B10" s="22"/>
      <c r="C10" s="19"/>
      <c r="D10" s="19"/>
      <c r="E10" s="19"/>
      <c r="F10" s="19"/>
      <c r="G10" s="19"/>
      <c r="H10" s="212"/>
      <c r="I10" s="212"/>
      <c r="J10" s="212"/>
    </row>
    <row r="11" spans="1:10" ht="15.75" customHeight="1">
      <c r="A11" s="175" t="s">
        <v>384</v>
      </c>
      <c r="B11" s="175"/>
      <c r="C11" s="175"/>
      <c r="D11" s="175"/>
      <c r="E11" s="175"/>
      <c r="F11" s="175"/>
      <c r="G11" s="175"/>
    </row>
    <row r="12" spans="1:10" ht="15.75" customHeight="1"/>
    <row r="13" spans="1:10" s="209" customFormat="1" ht="15.75" customHeight="1">
      <c r="A13" s="160" t="s">
        <v>469</v>
      </c>
      <c r="B13" s="161"/>
      <c r="C13" s="161"/>
      <c r="D13" s="161"/>
      <c r="E13" s="161"/>
      <c r="F13" s="161"/>
    </row>
    <row r="14" spans="1:10" ht="15.75" customHeight="1">
      <c r="A14" s="346" t="s">
        <v>116</v>
      </c>
      <c r="B14" s="163" t="s">
        <v>403</v>
      </c>
      <c r="C14" s="163" t="s">
        <v>370</v>
      </c>
      <c r="D14" s="163" t="s">
        <v>399</v>
      </c>
      <c r="E14" s="163" t="s">
        <v>404</v>
      </c>
      <c r="F14" s="200" t="s">
        <v>401</v>
      </c>
    </row>
    <row r="15" spans="1:10" s="219" customFormat="1" ht="15.75" customHeight="1">
      <c r="A15" s="201"/>
      <c r="B15" s="168" t="s">
        <v>405</v>
      </c>
      <c r="C15" s="169" t="s">
        <v>379</v>
      </c>
      <c r="D15" s="169" t="s">
        <v>379</v>
      </c>
      <c r="E15" s="169" t="s">
        <v>405</v>
      </c>
      <c r="F15" s="169" t="s">
        <v>379</v>
      </c>
    </row>
    <row r="16" spans="1:10" ht="15.75" customHeight="1">
      <c r="A16" s="198" t="s">
        <v>504</v>
      </c>
      <c r="B16" s="345">
        <v>17832</v>
      </c>
      <c r="C16" s="345">
        <v>38742380</v>
      </c>
      <c r="D16" s="345">
        <v>149288</v>
      </c>
      <c r="E16" s="345">
        <v>746</v>
      </c>
      <c r="F16" s="345">
        <v>109759</v>
      </c>
    </row>
    <row r="17" spans="1:7" ht="15.75" customHeight="1">
      <c r="A17" s="198" t="s">
        <v>354</v>
      </c>
      <c r="B17" s="170">
        <v>17936</v>
      </c>
      <c r="C17" s="345">
        <v>39756390</v>
      </c>
      <c r="D17" s="345">
        <v>156515</v>
      </c>
      <c r="E17" s="345">
        <v>727</v>
      </c>
      <c r="F17" s="345">
        <v>95724</v>
      </c>
    </row>
    <row r="18" spans="1:7" ht="15.75" customHeight="1">
      <c r="A18" s="198" t="s">
        <v>422</v>
      </c>
      <c r="B18" s="170">
        <v>17911</v>
      </c>
      <c r="C18" s="345">
        <v>40471500</v>
      </c>
      <c r="D18" s="345">
        <v>157079</v>
      </c>
      <c r="E18" s="345">
        <v>798</v>
      </c>
      <c r="F18" s="345">
        <v>121030</v>
      </c>
    </row>
    <row r="19" spans="1:7" ht="15.75" customHeight="1">
      <c r="A19" s="198" t="s">
        <v>440</v>
      </c>
      <c r="B19" s="171">
        <v>18185</v>
      </c>
      <c r="C19" s="345">
        <v>42015580</v>
      </c>
      <c r="D19" s="345">
        <v>168946</v>
      </c>
      <c r="E19" s="345">
        <v>810</v>
      </c>
      <c r="F19" s="345">
        <v>120105</v>
      </c>
    </row>
    <row r="20" spans="1:7" ht="15.75" customHeight="1">
      <c r="A20" s="169" t="s">
        <v>505</v>
      </c>
      <c r="B20" s="171">
        <v>18397</v>
      </c>
      <c r="C20" s="345">
        <v>43315760</v>
      </c>
      <c r="D20" s="345">
        <v>166641</v>
      </c>
      <c r="E20" s="345">
        <v>814</v>
      </c>
      <c r="F20" s="345">
        <v>115108</v>
      </c>
    </row>
    <row r="21" spans="1:7" s="213" customFormat="1" ht="5.25" customHeight="1">
      <c r="A21" s="172"/>
      <c r="B21" s="173"/>
      <c r="C21" s="174"/>
      <c r="D21" s="174"/>
      <c r="E21" s="174"/>
      <c r="F21" s="174"/>
      <c r="G21" s="212"/>
    </row>
    <row r="22" spans="1:7" ht="15.75" customHeight="1">
      <c r="A22" s="175" t="s">
        <v>384</v>
      </c>
      <c r="B22" s="175"/>
      <c r="C22" s="175"/>
      <c r="D22" s="175"/>
      <c r="E22" s="175"/>
      <c r="F22" s="175"/>
    </row>
    <row r="23" spans="1:7" ht="15.75" customHeight="1"/>
    <row r="24" spans="1:7" s="181" customFormat="1" ht="15.75" customHeight="1">
      <c r="A24" s="313" t="s">
        <v>470</v>
      </c>
    </row>
    <row r="25" spans="1:7" s="175" customFormat="1" ht="15.75" customHeight="1">
      <c r="A25" s="352" t="s">
        <v>116</v>
      </c>
      <c r="B25" s="195" t="s">
        <v>448</v>
      </c>
      <c r="C25" s="195" t="s">
        <v>370</v>
      </c>
      <c r="D25" s="195" t="s">
        <v>399</v>
      </c>
      <c r="E25" s="195" t="s">
        <v>449</v>
      </c>
      <c r="F25" s="196" t="s">
        <v>401</v>
      </c>
    </row>
    <row r="26" spans="1:7" s="205" customFormat="1" ht="15.75" customHeight="1">
      <c r="A26" s="318"/>
      <c r="B26" s="215" t="s">
        <v>450</v>
      </c>
      <c r="C26" s="317" t="s">
        <v>379</v>
      </c>
      <c r="D26" s="317" t="s">
        <v>379</v>
      </c>
      <c r="E26" s="317" t="s">
        <v>451</v>
      </c>
      <c r="F26" s="317" t="s">
        <v>379</v>
      </c>
    </row>
    <row r="27" spans="1:7" s="175" customFormat="1" ht="15.75" customHeight="1">
      <c r="A27" s="198" t="s">
        <v>452</v>
      </c>
      <c r="B27" s="345">
        <v>4</v>
      </c>
      <c r="C27" s="345">
        <v>4000</v>
      </c>
      <c r="D27" s="345">
        <v>26</v>
      </c>
      <c r="E27" s="345" t="s">
        <v>324</v>
      </c>
      <c r="F27" s="345" t="s">
        <v>324</v>
      </c>
    </row>
    <row r="28" spans="1:7" s="175" customFormat="1" ht="15.75" customHeight="1">
      <c r="A28" s="169" t="s">
        <v>505</v>
      </c>
      <c r="B28" s="171">
        <v>4</v>
      </c>
      <c r="C28" s="345">
        <v>4000</v>
      </c>
      <c r="D28" s="345">
        <v>26</v>
      </c>
      <c r="E28" s="345" t="s">
        <v>324</v>
      </c>
      <c r="F28" s="345" t="s">
        <v>324</v>
      </c>
    </row>
    <row r="29" spans="1:7" s="175" customFormat="1" ht="6" customHeight="1">
      <c r="A29" s="199"/>
      <c r="B29" s="22"/>
      <c r="C29" s="19"/>
      <c r="D29" s="19"/>
      <c r="E29" s="19"/>
      <c r="F29" s="19"/>
    </row>
    <row r="30" spans="1:7" s="175" customFormat="1" ht="15.75" customHeight="1">
      <c r="A30" s="175" t="s">
        <v>384</v>
      </c>
    </row>
    <row r="31" spans="1:7" s="175" customFormat="1" ht="15.75" customHeight="1"/>
    <row r="32" spans="1:7" s="181" customFormat="1" ht="15.75" customHeight="1">
      <c r="A32" s="360" t="s">
        <v>471</v>
      </c>
      <c r="B32" s="361"/>
      <c r="C32" s="361"/>
    </row>
    <row r="33" spans="1:12" s="175" customFormat="1" ht="15.75" customHeight="1">
      <c r="A33" s="479" t="s">
        <v>2</v>
      </c>
      <c r="B33" s="493" t="s">
        <v>453</v>
      </c>
      <c r="C33" s="493"/>
      <c r="D33" s="493"/>
      <c r="E33" s="493"/>
      <c r="F33" s="493"/>
      <c r="G33" s="493"/>
      <c r="H33" s="493" t="s">
        <v>386</v>
      </c>
      <c r="I33" s="493"/>
      <c r="J33" s="493"/>
      <c r="K33" s="484"/>
      <c r="L33" s="177"/>
    </row>
    <row r="34" spans="1:12" s="175" customFormat="1" ht="42" customHeight="1">
      <c r="A34" s="481"/>
      <c r="B34" s="353" t="s">
        <v>454</v>
      </c>
      <c r="C34" s="314" t="s">
        <v>455</v>
      </c>
      <c r="D34" s="314" t="s">
        <v>456</v>
      </c>
      <c r="E34" s="314" t="s">
        <v>457</v>
      </c>
      <c r="F34" s="314" t="s">
        <v>458</v>
      </c>
      <c r="G34" s="314" t="s">
        <v>459</v>
      </c>
      <c r="H34" s="314" t="s">
        <v>460</v>
      </c>
      <c r="I34" s="314" t="s">
        <v>461</v>
      </c>
      <c r="J34" s="314" t="s">
        <v>462</v>
      </c>
      <c r="K34" s="349" t="s">
        <v>463</v>
      </c>
      <c r="L34" s="177"/>
    </row>
    <row r="35" spans="1:12" s="205" customFormat="1" ht="15.75" customHeight="1">
      <c r="A35" s="197"/>
      <c r="B35" s="215" t="s">
        <v>451</v>
      </c>
      <c r="C35" s="317" t="s">
        <v>379</v>
      </c>
      <c r="D35" s="317" t="s">
        <v>379</v>
      </c>
      <c r="E35" s="317" t="s">
        <v>379</v>
      </c>
      <c r="F35" s="317" t="s">
        <v>379</v>
      </c>
      <c r="G35" s="317" t="s">
        <v>379</v>
      </c>
      <c r="H35" s="317" t="s">
        <v>451</v>
      </c>
      <c r="I35" s="317" t="s">
        <v>379</v>
      </c>
      <c r="J35" s="317" t="s">
        <v>379</v>
      </c>
      <c r="K35" s="317" t="s">
        <v>379</v>
      </c>
    </row>
    <row r="36" spans="1:12" s="175" customFormat="1" ht="15.75" customHeight="1">
      <c r="A36" s="198" t="s">
        <v>422</v>
      </c>
      <c r="B36" s="319">
        <v>207</v>
      </c>
      <c r="C36" s="176">
        <v>2172987</v>
      </c>
      <c r="D36" s="319">
        <v>253784</v>
      </c>
      <c r="E36" s="319">
        <v>2426772</v>
      </c>
      <c r="F36" s="319">
        <v>22393</v>
      </c>
      <c r="G36" s="319">
        <v>63446</v>
      </c>
      <c r="H36" s="176">
        <v>20</v>
      </c>
      <c r="I36" s="176">
        <v>18829</v>
      </c>
      <c r="J36" s="176">
        <v>17094</v>
      </c>
      <c r="K36" s="176">
        <v>35922</v>
      </c>
    </row>
    <row r="37" spans="1:12" s="175" customFormat="1" ht="15.75" customHeight="1">
      <c r="A37" s="169" t="s">
        <v>440</v>
      </c>
      <c r="B37" s="194">
        <v>321</v>
      </c>
      <c r="C37" s="176">
        <v>3378858</v>
      </c>
      <c r="D37" s="178">
        <v>410098</v>
      </c>
      <c r="E37" s="178">
        <v>3788956</v>
      </c>
      <c r="F37" s="178">
        <v>34012</v>
      </c>
      <c r="G37" s="178">
        <v>102495</v>
      </c>
      <c r="H37" s="176">
        <v>50</v>
      </c>
      <c r="I37" s="176">
        <v>57092</v>
      </c>
      <c r="J37" s="176">
        <v>53878</v>
      </c>
      <c r="K37" s="176">
        <v>110969</v>
      </c>
    </row>
    <row r="38" spans="1:12" s="175" customFormat="1" ht="15.75" customHeight="1">
      <c r="A38" s="362" t="s">
        <v>505</v>
      </c>
      <c r="B38" s="364">
        <v>494</v>
      </c>
      <c r="C38" s="358">
        <v>5045952</v>
      </c>
      <c r="D38" s="363">
        <v>608394</v>
      </c>
      <c r="E38" s="363">
        <v>5654347</v>
      </c>
      <c r="F38" s="363">
        <v>55259</v>
      </c>
      <c r="G38" s="363">
        <v>152099</v>
      </c>
      <c r="H38" s="358">
        <v>99</v>
      </c>
      <c r="I38" s="358">
        <v>108749</v>
      </c>
      <c r="J38" s="358">
        <v>87601</v>
      </c>
      <c r="K38" s="358">
        <v>196350</v>
      </c>
    </row>
    <row r="39" spans="1:12" s="175" customFormat="1" ht="6" customHeight="1">
      <c r="A39" s="199"/>
      <c r="B39" s="22"/>
      <c r="C39" s="19"/>
      <c r="D39" s="19"/>
      <c r="E39" s="19"/>
      <c r="F39" s="19"/>
      <c r="G39" s="19"/>
      <c r="H39" s="19"/>
      <c r="I39" s="19"/>
      <c r="J39" s="19"/>
      <c r="K39" s="19"/>
    </row>
    <row r="40" spans="1:12" s="175" customFormat="1" ht="15.75" customHeight="1">
      <c r="A40" s="175" t="s">
        <v>384</v>
      </c>
    </row>
  </sheetData>
  <mergeCells count="10">
    <mergeCell ref="C5:D5"/>
    <mergeCell ref="C7:D7"/>
    <mergeCell ref="C4:D4"/>
    <mergeCell ref="C3:D3"/>
    <mergeCell ref="C6:D6"/>
    <mergeCell ref="C9:D9"/>
    <mergeCell ref="C8:D8"/>
    <mergeCell ref="A33:A34"/>
    <mergeCell ref="B33:G33"/>
    <mergeCell ref="H33:K33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M27"/>
  <sheetViews>
    <sheetView zoomScaleNormal="100" workbookViewId="0">
      <selection activeCell="P31" sqref="P31"/>
    </sheetView>
  </sheetViews>
  <sheetFormatPr defaultColWidth="8" defaultRowHeight="11.25"/>
  <cols>
    <col min="1" max="1" width="8.125" style="11" customWidth="1"/>
    <col min="2" max="11" width="7.5" style="11" customWidth="1"/>
    <col min="12" max="16384" width="8" style="11"/>
  </cols>
  <sheetData>
    <row r="1" spans="1:13" s="5" customFormat="1" ht="17.25">
      <c r="A1" s="4" t="s">
        <v>130</v>
      </c>
    </row>
    <row r="2" spans="1:13" s="8" customFormat="1" ht="14.25">
      <c r="A2" s="6" t="s">
        <v>139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 t="s">
        <v>105</v>
      </c>
    </row>
    <row r="4" spans="1:13" s="13" customFormat="1" ht="16.5" customHeight="1">
      <c r="A4" s="495" t="s">
        <v>2</v>
      </c>
      <c r="B4" s="496" t="s">
        <v>356</v>
      </c>
      <c r="C4" s="394"/>
      <c r="D4" s="496" t="s">
        <v>357</v>
      </c>
      <c r="E4" s="394"/>
      <c r="F4" s="496" t="s">
        <v>358</v>
      </c>
      <c r="G4" s="394"/>
      <c r="H4" s="496" t="s">
        <v>359</v>
      </c>
      <c r="I4" s="394"/>
      <c r="J4" s="496" t="s">
        <v>360</v>
      </c>
      <c r="K4" s="394"/>
      <c r="L4" s="496" t="s">
        <v>361</v>
      </c>
      <c r="M4" s="393"/>
    </row>
    <row r="5" spans="1:13" s="13" customFormat="1" ht="16.5" customHeight="1">
      <c r="A5" s="378"/>
      <c r="B5" s="12" t="s">
        <v>20</v>
      </c>
      <c r="C5" s="12" t="s">
        <v>21</v>
      </c>
      <c r="D5" s="12" t="s">
        <v>20</v>
      </c>
      <c r="E5" s="12" t="s">
        <v>21</v>
      </c>
      <c r="F5" s="12" t="s">
        <v>20</v>
      </c>
      <c r="G5" s="12" t="s">
        <v>21</v>
      </c>
      <c r="H5" s="12" t="s">
        <v>20</v>
      </c>
      <c r="I5" s="12" t="s">
        <v>21</v>
      </c>
      <c r="J5" s="12" t="s">
        <v>20</v>
      </c>
      <c r="K5" s="12" t="s">
        <v>21</v>
      </c>
      <c r="L5" s="14" t="s">
        <v>20</v>
      </c>
      <c r="M5" s="15" t="s">
        <v>21</v>
      </c>
    </row>
    <row r="6" spans="1:13" ht="16.5" customHeight="1">
      <c r="A6" s="16" t="s">
        <v>443</v>
      </c>
      <c r="B6" s="232" t="s">
        <v>324</v>
      </c>
      <c r="C6" s="232" t="s">
        <v>324</v>
      </c>
      <c r="D6" s="232">
        <v>34600</v>
      </c>
      <c r="E6" s="232">
        <v>5670</v>
      </c>
      <c r="F6" s="232">
        <v>7160</v>
      </c>
      <c r="G6" s="232">
        <v>1020</v>
      </c>
      <c r="H6" s="232">
        <v>2020</v>
      </c>
      <c r="I6" s="232">
        <v>300</v>
      </c>
      <c r="J6" s="232">
        <v>325</v>
      </c>
      <c r="K6" s="232">
        <v>17</v>
      </c>
      <c r="L6" s="232">
        <v>2370</v>
      </c>
      <c r="M6" s="232">
        <v>183</v>
      </c>
    </row>
    <row r="7" spans="1:13" ht="16.5" customHeight="1">
      <c r="A7" s="16" t="s">
        <v>421</v>
      </c>
      <c r="B7" s="232" t="s">
        <v>324</v>
      </c>
      <c r="C7" s="232" t="s">
        <v>324</v>
      </c>
      <c r="D7" s="232">
        <v>17000</v>
      </c>
      <c r="E7" s="232">
        <v>3150</v>
      </c>
      <c r="F7" s="232">
        <v>19700</v>
      </c>
      <c r="G7" s="232">
        <v>2400</v>
      </c>
      <c r="H7" s="232">
        <v>2220</v>
      </c>
      <c r="I7" s="232">
        <v>350</v>
      </c>
      <c r="J7" s="232">
        <v>2800</v>
      </c>
      <c r="K7" s="232">
        <v>456</v>
      </c>
      <c r="L7" s="232">
        <v>4890</v>
      </c>
      <c r="M7" s="232">
        <v>429</v>
      </c>
    </row>
    <row r="8" spans="1:13" ht="16.5" customHeight="1">
      <c r="A8" s="16" t="s">
        <v>437</v>
      </c>
      <c r="B8" s="17" t="s">
        <v>6</v>
      </c>
      <c r="C8" s="17" t="s">
        <v>6</v>
      </c>
      <c r="D8" s="17">
        <v>31100</v>
      </c>
      <c r="E8" s="17">
        <v>5450</v>
      </c>
      <c r="F8" s="17">
        <v>22000</v>
      </c>
      <c r="G8" s="17">
        <v>3130</v>
      </c>
      <c r="H8" s="17">
        <v>4660</v>
      </c>
      <c r="I8" s="17">
        <v>650</v>
      </c>
      <c r="J8" s="17">
        <v>7100</v>
      </c>
      <c r="K8" s="17">
        <v>3770</v>
      </c>
      <c r="L8" s="17">
        <v>5930</v>
      </c>
      <c r="M8" s="17">
        <v>1110</v>
      </c>
    </row>
    <row r="9" spans="1:13" ht="16.5" customHeight="1">
      <c r="A9" s="16" t="s">
        <v>501</v>
      </c>
      <c r="B9" s="322" t="s">
        <v>6</v>
      </c>
      <c r="C9" s="322" t="s">
        <v>6</v>
      </c>
      <c r="D9" s="322">
        <v>33100</v>
      </c>
      <c r="E9" s="322">
        <v>5550</v>
      </c>
      <c r="F9" s="322" t="s">
        <v>6</v>
      </c>
      <c r="G9" s="322" t="s">
        <v>6</v>
      </c>
      <c r="H9" s="322">
        <v>6510</v>
      </c>
      <c r="I9" s="322">
        <v>2880</v>
      </c>
      <c r="J9" s="322">
        <v>1000</v>
      </c>
      <c r="K9" s="322">
        <v>50</v>
      </c>
      <c r="L9" s="322">
        <v>3400</v>
      </c>
      <c r="M9" s="322">
        <v>250</v>
      </c>
    </row>
    <row r="10" spans="1:13" ht="3.7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11" t="s">
        <v>417</v>
      </c>
    </row>
    <row r="12" spans="1:13" ht="16.5" customHeight="1"/>
    <row r="13" spans="1:13" ht="3.75" customHeight="1"/>
    <row r="14" spans="1:13" ht="14.25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7" spans="1:10" s="8" customFormat="1" ht="14.25">
      <c r="A17" s="6" t="s">
        <v>223</v>
      </c>
      <c r="B17" s="6"/>
      <c r="C17" s="6"/>
      <c r="D17" s="6"/>
      <c r="E17" s="6"/>
      <c r="F17" s="6"/>
      <c r="G17" s="6"/>
      <c r="H17" s="6"/>
      <c r="I17" s="6"/>
    </row>
    <row r="18" spans="1:10">
      <c r="A18" s="9"/>
      <c r="B18" s="9"/>
      <c r="C18" s="9"/>
      <c r="D18" s="9"/>
      <c r="E18" s="9"/>
      <c r="F18" s="9"/>
      <c r="G18" s="9"/>
      <c r="H18" s="9"/>
      <c r="I18" s="10" t="s">
        <v>105</v>
      </c>
    </row>
    <row r="19" spans="1:10" ht="16.5" customHeight="1">
      <c r="A19" s="495" t="s">
        <v>2</v>
      </c>
      <c r="B19" s="496" t="s">
        <v>289</v>
      </c>
      <c r="C19" s="394"/>
      <c r="D19" s="496" t="s">
        <v>290</v>
      </c>
      <c r="E19" s="394"/>
      <c r="F19" s="496" t="s">
        <v>291</v>
      </c>
      <c r="G19" s="394"/>
      <c r="H19" s="496" t="s">
        <v>292</v>
      </c>
      <c r="I19" s="393"/>
      <c r="J19" s="9"/>
    </row>
    <row r="20" spans="1:10" ht="16.5" customHeight="1">
      <c r="A20" s="378"/>
      <c r="B20" s="12" t="s">
        <v>20</v>
      </c>
      <c r="C20" s="12" t="s">
        <v>21</v>
      </c>
      <c r="D20" s="12" t="s">
        <v>20</v>
      </c>
      <c r="E20" s="12" t="s">
        <v>21</v>
      </c>
      <c r="F20" s="12" t="s">
        <v>20</v>
      </c>
      <c r="G20" s="12" t="s">
        <v>21</v>
      </c>
      <c r="H20" s="12" t="s">
        <v>20</v>
      </c>
      <c r="I20" s="12" t="s">
        <v>21</v>
      </c>
    </row>
    <row r="21" spans="1:10" ht="16.5" customHeight="1">
      <c r="A21" s="198" t="s">
        <v>518</v>
      </c>
      <c r="B21" s="17" t="s">
        <v>4</v>
      </c>
      <c r="C21" s="17" t="s">
        <v>4</v>
      </c>
      <c r="D21" s="17" t="s">
        <v>4</v>
      </c>
      <c r="E21" s="17" t="s">
        <v>4</v>
      </c>
      <c r="F21" s="17" t="s">
        <v>4</v>
      </c>
      <c r="G21" s="17" t="s">
        <v>4</v>
      </c>
      <c r="H21" s="20" t="s">
        <v>4</v>
      </c>
      <c r="I21" s="20" t="s">
        <v>4</v>
      </c>
    </row>
    <row r="22" spans="1:10" ht="16.5" customHeight="1">
      <c r="A22" s="198" t="s">
        <v>354</v>
      </c>
      <c r="B22" s="17" t="s">
        <v>4</v>
      </c>
      <c r="C22" s="17" t="s">
        <v>4</v>
      </c>
      <c r="D22" s="17" t="s">
        <v>4</v>
      </c>
      <c r="E22" s="17" t="s">
        <v>4</v>
      </c>
      <c r="F22" s="17" t="s">
        <v>4</v>
      </c>
      <c r="G22" s="17" t="s">
        <v>4</v>
      </c>
      <c r="H22" s="20" t="s">
        <v>4</v>
      </c>
      <c r="I22" s="20" t="s">
        <v>4</v>
      </c>
    </row>
    <row r="23" spans="1:10" ht="16.5" customHeight="1">
      <c r="A23" s="198" t="s">
        <v>422</v>
      </c>
      <c r="B23" s="17" t="s">
        <v>4</v>
      </c>
      <c r="C23" s="17" t="s">
        <v>4</v>
      </c>
      <c r="D23" s="17" t="s">
        <v>4</v>
      </c>
      <c r="E23" s="17" t="s">
        <v>4</v>
      </c>
      <c r="F23" s="17" t="s">
        <v>4</v>
      </c>
      <c r="G23" s="17" t="s">
        <v>4</v>
      </c>
      <c r="H23" s="20" t="s">
        <v>4</v>
      </c>
      <c r="I23" s="20" t="s">
        <v>4</v>
      </c>
    </row>
    <row r="24" spans="1:10" ht="16.5" customHeight="1">
      <c r="A24" s="198" t="s">
        <v>440</v>
      </c>
      <c r="B24" s="17" t="s">
        <v>4</v>
      </c>
      <c r="C24" s="17" t="s">
        <v>4</v>
      </c>
      <c r="D24" s="17" t="s">
        <v>4</v>
      </c>
      <c r="E24" s="17" t="s">
        <v>4</v>
      </c>
      <c r="F24" s="17" t="s">
        <v>4</v>
      </c>
      <c r="G24" s="17" t="s">
        <v>4</v>
      </c>
      <c r="H24" s="20" t="s">
        <v>4</v>
      </c>
      <c r="I24" s="20" t="s">
        <v>4</v>
      </c>
    </row>
    <row r="25" spans="1:10" ht="16.5" customHeight="1">
      <c r="A25" s="16" t="s">
        <v>516</v>
      </c>
      <c r="B25" s="322" t="s">
        <v>4</v>
      </c>
      <c r="C25" s="322" t="s">
        <v>4</v>
      </c>
      <c r="D25" s="322" t="s">
        <v>4</v>
      </c>
      <c r="E25" s="322" t="s">
        <v>4</v>
      </c>
      <c r="F25" s="322" t="s">
        <v>4</v>
      </c>
      <c r="G25" s="322" t="s">
        <v>4</v>
      </c>
      <c r="H25" s="20" t="s">
        <v>4</v>
      </c>
      <c r="I25" s="20" t="s">
        <v>4</v>
      </c>
    </row>
    <row r="26" spans="1:10" ht="3.75" customHeight="1">
      <c r="A26" s="18"/>
      <c r="B26" s="19"/>
      <c r="C26" s="19"/>
      <c r="D26" s="19"/>
      <c r="E26" s="19"/>
      <c r="F26" s="19"/>
      <c r="G26" s="19"/>
      <c r="H26" s="21"/>
      <c r="I26" s="21"/>
    </row>
    <row r="27" spans="1:10">
      <c r="A27" s="11" t="s">
        <v>416</v>
      </c>
    </row>
  </sheetData>
  <mergeCells count="12">
    <mergeCell ref="L4:M4"/>
    <mergeCell ref="D4:E4"/>
    <mergeCell ref="F4:G4"/>
    <mergeCell ref="H4:I4"/>
    <mergeCell ref="A4:A5"/>
    <mergeCell ref="A19:A20"/>
    <mergeCell ref="J4:K4"/>
    <mergeCell ref="B19:C19"/>
    <mergeCell ref="D19:E19"/>
    <mergeCell ref="F19:G19"/>
    <mergeCell ref="H19:I19"/>
    <mergeCell ref="B4:C4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0070C0"/>
    <pageSetUpPr fitToPage="1"/>
  </sheetPr>
  <dimension ref="A1:L66"/>
  <sheetViews>
    <sheetView zoomScaleNormal="100" zoomScaleSheetLayoutView="100" workbookViewId="0">
      <selection activeCell="L3" sqref="L3"/>
    </sheetView>
  </sheetViews>
  <sheetFormatPr defaultColWidth="10.625" defaultRowHeight="11.25"/>
  <cols>
    <col min="1" max="1" width="3.5" style="70" customWidth="1"/>
    <col min="2" max="2" width="9.875" style="70" customWidth="1"/>
    <col min="3" max="10" width="9.375" style="70" customWidth="1"/>
    <col min="11" max="16384" width="10.625" style="70"/>
  </cols>
  <sheetData>
    <row r="1" spans="1:12" ht="17.25">
      <c r="A1" s="127" t="s">
        <v>197</v>
      </c>
      <c r="E1" s="98"/>
      <c r="F1" s="98"/>
      <c r="G1" s="98"/>
      <c r="H1" s="98"/>
      <c r="I1" s="98"/>
    </row>
    <row r="2" spans="1:12">
      <c r="A2" s="98"/>
      <c r="B2" s="98"/>
      <c r="C2" s="98"/>
      <c r="D2" s="98"/>
      <c r="E2" s="98"/>
      <c r="F2" s="98"/>
      <c r="G2" s="98"/>
      <c r="H2" s="98"/>
      <c r="I2" s="98"/>
      <c r="J2" s="148" t="s">
        <v>103</v>
      </c>
    </row>
    <row r="3" spans="1:12" s="129" customFormat="1" ht="12" customHeight="1">
      <c r="A3" s="373" t="s">
        <v>24</v>
      </c>
      <c r="B3" s="374"/>
      <c r="C3" s="379" t="s">
        <v>92</v>
      </c>
      <c r="D3" s="382" t="s">
        <v>104</v>
      </c>
      <c r="E3" s="384"/>
      <c r="F3" s="384"/>
      <c r="G3" s="384"/>
      <c r="H3" s="384"/>
      <c r="I3" s="385"/>
      <c r="J3" s="370" t="s">
        <v>12</v>
      </c>
    </row>
    <row r="4" spans="1:12" s="129" customFormat="1" ht="12" customHeight="1">
      <c r="A4" s="375"/>
      <c r="B4" s="376"/>
      <c r="C4" s="380"/>
      <c r="D4" s="243"/>
      <c r="E4" s="382"/>
      <c r="F4" s="383"/>
      <c r="G4" s="370"/>
      <c r="H4" s="373"/>
      <c r="I4" s="374"/>
      <c r="J4" s="371"/>
    </row>
    <row r="5" spans="1:12" s="129" customFormat="1" ht="33.75">
      <c r="A5" s="377"/>
      <c r="B5" s="378"/>
      <c r="C5" s="381"/>
      <c r="D5" s="244"/>
      <c r="E5" s="246" t="s">
        <v>224</v>
      </c>
      <c r="F5" s="245" t="s">
        <v>269</v>
      </c>
      <c r="G5" s="130" t="s">
        <v>480</v>
      </c>
      <c r="H5" s="149" t="s">
        <v>225</v>
      </c>
      <c r="I5" s="149" t="s">
        <v>226</v>
      </c>
      <c r="J5" s="372"/>
    </row>
    <row r="6" spans="1:12" ht="15.75" customHeight="1">
      <c r="B6" s="110" t="s">
        <v>434</v>
      </c>
      <c r="C6" s="23">
        <v>114523</v>
      </c>
      <c r="D6" s="23">
        <f t="shared" ref="D6:D8" si="0">E6+G6</f>
        <v>77614</v>
      </c>
      <c r="E6" s="23">
        <v>9946</v>
      </c>
      <c r="F6" s="23">
        <v>2978</v>
      </c>
      <c r="G6" s="23">
        <v>67668</v>
      </c>
      <c r="H6" s="23">
        <v>5470</v>
      </c>
      <c r="I6" s="23">
        <v>62198</v>
      </c>
      <c r="J6" s="23">
        <v>36909</v>
      </c>
      <c r="L6" s="237"/>
    </row>
    <row r="7" spans="1:12" ht="12" customHeight="1">
      <c r="B7" s="150" t="s">
        <v>321</v>
      </c>
      <c r="C7" s="23">
        <v>104990</v>
      </c>
      <c r="D7" s="23">
        <f t="shared" si="0"/>
        <v>65104</v>
      </c>
      <c r="E7" s="23">
        <v>10736</v>
      </c>
      <c r="F7" s="23">
        <v>2886</v>
      </c>
      <c r="G7" s="23">
        <v>54368</v>
      </c>
      <c r="H7" s="23">
        <v>5341</v>
      </c>
      <c r="I7" s="23">
        <v>49027</v>
      </c>
      <c r="J7" s="23">
        <v>39886</v>
      </c>
      <c r="L7" s="237"/>
    </row>
    <row r="8" spans="1:12" ht="12" customHeight="1">
      <c r="B8" s="110" t="s">
        <v>227</v>
      </c>
      <c r="C8" s="23">
        <v>95499</v>
      </c>
      <c r="D8" s="23">
        <f t="shared" si="0"/>
        <v>56793</v>
      </c>
      <c r="E8" s="23">
        <v>11334</v>
      </c>
      <c r="F8" s="23">
        <v>2859</v>
      </c>
      <c r="G8" s="23">
        <v>45459</v>
      </c>
      <c r="H8" s="23">
        <v>4480</v>
      </c>
      <c r="I8" s="23">
        <v>40979</v>
      </c>
      <c r="J8" s="23">
        <v>38706</v>
      </c>
      <c r="L8" s="237"/>
    </row>
    <row r="9" spans="1:12" ht="12" customHeight="1">
      <c r="B9" s="110" t="s">
        <v>322</v>
      </c>
      <c r="C9" s="23">
        <v>81416</v>
      </c>
      <c r="D9" s="23">
        <f>E9+G9</f>
        <v>46831</v>
      </c>
      <c r="E9" s="23">
        <v>11069</v>
      </c>
      <c r="F9" s="23">
        <v>2582</v>
      </c>
      <c r="G9" s="23">
        <v>35762</v>
      </c>
      <c r="H9" s="23">
        <v>4087</v>
      </c>
      <c r="I9" s="23">
        <v>31675</v>
      </c>
      <c r="J9" s="23">
        <v>34585</v>
      </c>
      <c r="L9" s="237"/>
    </row>
    <row r="10" spans="1:12" ht="12" customHeight="1">
      <c r="B10" s="247" t="s">
        <v>435</v>
      </c>
      <c r="C10" s="23">
        <f>SUM(C22:C62)</f>
        <v>67124</v>
      </c>
      <c r="D10" s="23">
        <f>SUM(D22:D62)</f>
        <v>37025</v>
      </c>
      <c r="E10" s="92" t="s">
        <v>4</v>
      </c>
      <c r="F10" s="92" t="s">
        <v>4</v>
      </c>
      <c r="G10" s="92" t="s">
        <v>4</v>
      </c>
      <c r="H10" s="92" t="s">
        <v>4</v>
      </c>
      <c r="I10" s="92" t="s">
        <v>4</v>
      </c>
      <c r="J10" s="23">
        <f>SUM(J22:J62)</f>
        <v>30099</v>
      </c>
    </row>
    <row r="11" spans="1:12" ht="12" customHeight="1">
      <c r="B11" s="111"/>
      <c r="C11" s="23"/>
      <c r="D11" s="23"/>
      <c r="E11" s="23"/>
      <c r="F11" s="23"/>
      <c r="G11" s="23"/>
      <c r="H11" s="23"/>
      <c r="I11" s="23"/>
      <c r="J11" s="23"/>
    </row>
    <row r="12" spans="1:12" ht="12" customHeight="1">
      <c r="A12" s="90"/>
      <c r="B12" s="94" t="s">
        <v>235</v>
      </c>
      <c r="C12" s="92">
        <f>SUM(C24,C26,C28)</f>
        <v>583</v>
      </c>
      <c r="D12" s="92">
        <f>SUM(D24,D26,D28)</f>
        <v>252</v>
      </c>
      <c r="E12" s="92" t="s">
        <v>4</v>
      </c>
      <c r="F12" s="92" t="s">
        <v>4</v>
      </c>
      <c r="G12" s="92" t="s">
        <v>4</v>
      </c>
      <c r="H12" s="92" t="s">
        <v>4</v>
      </c>
      <c r="I12" s="92" t="s">
        <v>4</v>
      </c>
      <c r="J12" s="92">
        <f>SUM(J24,J26,J28)</f>
        <v>331</v>
      </c>
      <c r="K12" s="92"/>
    </row>
    <row r="13" spans="1:12" ht="12" customHeight="1">
      <c r="A13" s="90"/>
      <c r="B13" s="94" t="s">
        <v>236</v>
      </c>
      <c r="C13" s="92">
        <f>SUM(C29,C35,C38,C40,C51)</f>
        <v>3372</v>
      </c>
      <c r="D13" s="92">
        <f>SUM(D29,D35,D38,D40,D51)</f>
        <v>2100</v>
      </c>
      <c r="E13" s="92" t="s">
        <v>4</v>
      </c>
      <c r="F13" s="92" t="s">
        <v>4</v>
      </c>
      <c r="G13" s="92" t="s">
        <v>4</v>
      </c>
      <c r="H13" s="92" t="s">
        <v>4</v>
      </c>
      <c r="I13" s="92" t="s">
        <v>4</v>
      </c>
      <c r="J13" s="92">
        <f>SUM(J29,J35,J38,J40,J51)</f>
        <v>1272</v>
      </c>
      <c r="K13" s="92"/>
    </row>
    <row r="14" spans="1:12" ht="12" customHeight="1">
      <c r="A14" s="90"/>
      <c r="B14" s="94" t="s">
        <v>237</v>
      </c>
      <c r="C14" s="92">
        <f t="shared" ref="C14" si="1">SUM(C25,C32,C37,C53,C54)</f>
        <v>5652</v>
      </c>
      <c r="D14" s="92">
        <f t="shared" ref="D14" si="2">SUM(D25,D32,D37,D53,D54)</f>
        <v>2297</v>
      </c>
      <c r="E14" s="92" t="s">
        <v>4</v>
      </c>
      <c r="F14" s="92" t="s">
        <v>4</v>
      </c>
      <c r="G14" s="92" t="s">
        <v>4</v>
      </c>
      <c r="H14" s="92" t="s">
        <v>4</v>
      </c>
      <c r="I14" s="92" t="s">
        <v>4</v>
      </c>
      <c r="J14" s="92">
        <f t="shared" ref="J14" si="3">SUM(J25,J32,J37,J53,J54)</f>
        <v>3355</v>
      </c>
      <c r="K14" s="92"/>
    </row>
    <row r="15" spans="1:12" ht="12" customHeight="1">
      <c r="A15" s="90"/>
      <c r="B15" s="94" t="s">
        <v>238</v>
      </c>
      <c r="C15" s="92">
        <f>SUM(C34,C36,C39,C41,C49,C52)</f>
        <v>11411</v>
      </c>
      <c r="D15" s="92">
        <f>SUM(D34,D36,D39,D41,D49,D52)</f>
        <v>7612</v>
      </c>
      <c r="E15" s="92" t="s">
        <v>4</v>
      </c>
      <c r="F15" s="92" t="s">
        <v>4</v>
      </c>
      <c r="G15" s="92" t="s">
        <v>4</v>
      </c>
      <c r="H15" s="92" t="s">
        <v>4</v>
      </c>
      <c r="I15" s="92" t="s">
        <v>4</v>
      </c>
      <c r="J15" s="92">
        <f>SUM(J34,J36,J39,J41,J49,J52)</f>
        <v>3799</v>
      </c>
      <c r="K15" s="92"/>
    </row>
    <row r="16" spans="1:12" ht="12" customHeight="1">
      <c r="A16" s="90"/>
      <c r="B16" s="94" t="s">
        <v>239</v>
      </c>
      <c r="C16" s="92">
        <f>SUM(C23,C57,C55,C56)</f>
        <v>7558</v>
      </c>
      <c r="D16" s="92">
        <f>SUM(D23,D57,D55,D56)</f>
        <v>2463</v>
      </c>
      <c r="E16" s="92" t="s">
        <v>4</v>
      </c>
      <c r="F16" s="92" t="s">
        <v>4</v>
      </c>
      <c r="G16" s="92" t="s">
        <v>4</v>
      </c>
      <c r="H16" s="92" t="s">
        <v>4</v>
      </c>
      <c r="I16" s="92" t="s">
        <v>4</v>
      </c>
      <c r="J16" s="92">
        <f>SUM(J23,J57,J55,J56)</f>
        <v>5095</v>
      </c>
      <c r="K16" s="92"/>
    </row>
    <row r="17" spans="1:11" ht="12" customHeight="1">
      <c r="A17" s="90"/>
      <c r="B17" s="94" t="s">
        <v>240</v>
      </c>
      <c r="C17" s="92">
        <f>SUM(C30,C50,C33,C48,C58,C59,C60)</f>
        <v>8785</v>
      </c>
      <c r="D17" s="92">
        <f>SUM(D30,D50,D33,D48,D58,D59,D60)</f>
        <v>3891</v>
      </c>
      <c r="E17" s="92" t="s">
        <v>4</v>
      </c>
      <c r="F17" s="92" t="s">
        <v>4</v>
      </c>
      <c r="G17" s="92" t="s">
        <v>4</v>
      </c>
      <c r="H17" s="92" t="s">
        <v>4</v>
      </c>
      <c r="I17" s="92" t="s">
        <v>4</v>
      </c>
      <c r="J17" s="92">
        <f>SUM(J30,J50,J33,J48,J58,J59,J60)</f>
        <v>4894</v>
      </c>
      <c r="K17" s="92"/>
    </row>
    <row r="18" spans="1:11" ht="12" customHeight="1">
      <c r="A18" s="90"/>
      <c r="B18" s="94" t="s">
        <v>241</v>
      </c>
      <c r="C18" s="92">
        <f>SUM(C31,C43,C46,C61,C62)</f>
        <v>9839</v>
      </c>
      <c r="D18" s="92">
        <f>SUM(D31,D43,D46,D61,D62)</f>
        <v>4753</v>
      </c>
      <c r="E18" s="92" t="s">
        <v>4</v>
      </c>
      <c r="F18" s="92" t="s">
        <v>4</v>
      </c>
      <c r="G18" s="92" t="s">
        <v>4</v>
      </c>
      <c r="H18" s="92" t="s">
        <v>4</v>
      </c>
      <c r="I18" s="92" t="s">
        <v>4</v>
      </c>
      <c r="J18" s="92">
        <f>SUM(J31,J43,J46,J61,J62)</f>
        <v>5086</v>
      </c>
      <c r="K18" s="92"/>
    </row>
    <row r="19" spans="1:11" ht="12" customHeight="1">
      <c r="A19" s="90"/>
      <c r="B19" s="94" t="s">
        <v>242</v>
      </c>
      <c r="C19" s="92">
        <f>SUM(C42,C44)</f>
        <v>8214</v>
      </c>
      <c r="D19" s="92">
        <f>SUM(D42,D44)</f>
        <v>5187</v>
      </c>
      <c r="E19" s="92" t="s">
        <v>4</v>
      </c>
      <c r="F19" s="92" t="s">
        <v>4</v>
      </c>
      <c r="G19" s="92" t="s">
        <v>4</v>
      </c>
      <c r="H19" s="92" t="s">
        <v>4</v>
      </c>
      <c r="I19" s="92" t="s">
        <v>4</v>
      </c>
      <c r="J19" s="92">
        <f>SUM(J42,J44)</f>
        <v>3027</v>
      </c>
      <c r="K19" s="92"/>
    </row>
    <row r="20" spans="1:11" ht="12" customHeight="1">
      <c r="A20" s="90"/>
      <c r="B20" s="94" t="s">
        <v>243</v>
      </c>
      <c r="C20" s="92">
        <f>SUM(C27,C45,C47)</f>
        <v>7658</v>
      </c>
      <c r="D20" s="92">
        <f>SUM(D27,D45,D47)</f>
        <v>5576</v>
      </c>
      <c r="E20" s="92" t="s">
        <v>4</v>
      </c>
      <c r="F20" s="92" t="s">
        <v>4</v>
      </c>
      <c r="G20" s="92" t="s">
        <v>4</v>
      </c>
      <c r="H20" s="92" t="s">
        <v>4</v>
      </c>
      <c r="I20" s="92" t="s">
        <v>4</v>
      </c>
      <c r="J20" s="92">
        <f>SUM(J27,J45,J47)</f>
        <v>2082</v>
      </c>
      <c r="K20" s="92"/>
    </row>
    <row r="21" spans="1:11" ht="12" customHeight="1">
      <c r="A21" s="90"/>
      <c r="B21" s="97"/>
      <c r="C21" s="23"/>
      <c r="D21" s="23"/>
      <c r="E21" s="23"/>
      <c r="F21" s="23"/>
      <c r="G21" s="23"/>
      <c r="H21" s="23"/>
      <c r="I21" s="23"/>
      <c r="J21" s="23"/>
    </row>
    <row r="22" spans="1:11" ht="12" customHeight="1">
      <c r="A22" s="90">
        <v>100</v>
      </c>
      <c r="B22" s="94" t="s">
        <v>5</v>
      </c>
      <c r="C22" s="109">
        <v>4052</v>
      </c>
      <c r="D22" s="109">
        <v>2894</v>
      </c>
      <c r="E22" s="92" t="s">
        <v>4</v>
      </c>
      <c r="F22" s="92" t="s">
        <v>4</v>
      </c>
      <c r="G22" s="92" t="s">
        <v>4</v>
      </c>
      <c r="H22" s="92" t="s">
        <v>4</v>
      </c>
      <c r="I22" s="92" t="s">
        <v>4</v>
      </c>
      <c r="J22" s="23">
        <v>1158</v>
      </c>
    </row>
    <row r="23" spans="1:11" ht="12" customHeight="1">
      <c r="A23" s="70">
        <v>201</v>
      </c>
      <c r="B23" s="94" t="s">
        <v>244</v>
      </c>
      <c r="C23" s="109">
        <v>5421</v>
      </c>
      <c r="D23" s="109">
        <v>1605</v>
      </c>
      <c r="E23" s="92" t="s">
        <v>4</v>
      </c>
      <c r="F23" s="92" t="s">
        <v>4</v>
      </c>
      <c r="G23" s="92" t="s">
        <v>4</v>
      </c>
      <c r="H23" s="92" t="s">
        <v>4</v>
      </c>
      <c r="I23" s="92" t="s">
        <v>4</v>
      </c>
      <c r="J23" s="23">
        <v>3816</v>
      </c>
    </row>
    <row r="24" spans="1:11" ht="12" customHeight="1">
      <c r="A24" s="70">
        <v>202</v>
      </c>
      <c r="B24" s="94" t="s">
        <v>27</v>
      </c>
      <c r="C24" s="109">
        <v>260</v>
      </c>
      <c r="D24" s="109">
        <v>107</v>
      </c>
      <c r="E24" s="92" t="s">
        <v>4</v>
      </c>
      <c r="F24" s="92" t="s">
        <v>4</v>
      </c>
      <c r="G24" s="92" t="s">
        <v>4</v>
      </c>
      <c r="H24" s="92" t="s">
        <v>4</v>
      </c>
      <c r="I24" s="92" t="s">
        <v>4</v>
      </c>
      <c r="J24" s="23">
        <v>153</v>
      </c>
    </row>
    <row r="25" spans="1:11" ht="12" customHeight="1">
      <c r="A25" s="70">
        <v>203</v>
      </c>
      <c r="B25" s="94" t="s">
        <v>28</v>
      </c>
      <c r="C25" s="109">
        <v>874</v>
      </c>
      <c r="D25" s="109">
        <v>425</v>
      </c>
      <c r="E25" s="92" t="s">
        <v>4</v>
      </c>
      <c r="F25" s="92" t="s">
        <v>4</v>
      </c>
      <c r="G25" s="92" t="s">
        <v>4</v>
      </c>
      <c r="H25" s="92" t="s">
        <v>4</v>
      </c>
      <c r="I25" s="92" t="s">
        <v>4</v>
      </c>
      <c r="J25" s="23">
        <v>449</v>
      </c>
    </row>
    <row r="26" spans="1:11" ht="12" customHeight="1">
      <c r="A26" s="70">
        <v>204</v>
      </c>
      <c r="B26" s="94" t="s">
        <v>29</v>
      </c>
      <c r="C26" s="109">
        <v>319</v>
      </c>
      <c r="D26" s="109">
        <v>144</v>
      </c>
      <c r="E26" s="92" t="s">
        <v>4</v>
      </c>
      <c r="F26" s="92" t="s">
        <v>4</v>
      </c>
      <c r="G26" s="92" t="s">
        <v>4</v>
      </c>
      <c r="H26" s="92" t="s">
        <v>4</v>
      </c>
      <c r="I26" s="92" t="s">
        <v>4</v>
      </c>
      <c r="J26" s="23">
        <v>175</v>
      </c>
    </row>
    <row r="27" spans="1:11" ht="12" customHeight="1">
      <c r="A27" s="70">
        <v>205</v>
      </c>
      <c r="B27" s="94" t="s">
        <v>30</v>
      </c>
      <c r="C27" s="109">
        <v>1918</v>
      </c>
      <c r="D27" s="109">
        <v>1287</v>
      </c>
      <c r="E27" s="92" t="s">
        <v>4</v>
      </c>
      <c r="F27" s="92" t="s">
        <v>4</v>
      </c>
      <c r="G27" s="92" t="s">
        <v>4</v>
      </c>
      <c r="H27" s="92" t="s">
        <v>4</v>
      </c>
      <c r="I27" s="92" t="s">
        <v>4</v>
      </c>
      <c r="J27" s="23">
        <v>631</v>
      </c>
    </row>
    <row r="28" spans="1:11" ht="12" customHeight="1">
      <c r="A28" s="70">
        <v>206</v>
      </c>
      <c r="B28" s="94" t="s">
        <v>31</v>
      </c>
      <c r="C28" s="109">
        <v>4</v>
      </c>
      <c r="D28" s="109">
        <v>1</v>
      </c>
      <c r="E28" s="92" t="s">
        <v>4</v>
      </c>
      <c r="F28" s="92" t="s">
        <v>4</v>
      </c>
      <c r="G28" s="92" t="s">
        <v>4</v>
      </c>
      <c r="H28" s="92" t="s">
        <v>4</v>
      </c>
      <c r="I28" s="92" t="s">
        <v>4</v>
      </c>
      <c r="J28" s="23">
        <v>3</v>
      </c>
    </row>
    <row r="29" spans="1:11" ht="12" customHeight="1">
      <c r="A29" s="70">
        <v>207</v>
      </c>
      <c r="B29" s="94" t="s">
        <v>32</v>
      </c>
      <c r="C29" s="109">
        <v>338</v>
      </c>
      <c r="D29" s="109">
        <v>139</v>
      </c>
      <c r="E29" s="92" t="s">
        <v>4</v>
      </c>
      <c r="F29" s="92" t="s">
        <v>4</v>
      </c>
      <c r="G29" s="92" t="s">
        <v>4</v>
      </c>
      <c r="H29" s="92" t="s">
        <v>4</v>
      </c>
      <c r="I29" s="92" t="s">
        <v>4</v>
      </c>
      <c r="J29" s="23">
        <v>199</v>
      </c>
    </row>
    <row r="30" spans="1:11" ht="12" customHeight="1">
      <c r="A30" s="70">
        <v>208</v>
      </c>
      <c r="B30" s="94" t="s">
        <v>57</v>
      </c>
      <c r="C30" s="109">
        <v>452</v>
      </c>
      <c r="D30" s="109">
        <v>224</v>
      </c>
      <c r="E30" s="92" t="s">
        <v>4</v>
      </c>
      <c r="F30" s="92" t="s">
        <v>4</v>
      </c>
      <c r="G30" s="92" t="s">
        <v>4</v>
      </c>
      <c r="H30" s="92" t="s">
        <v>4</v>
      </c>
      <c r="I30" s="92" t="s">
        <v>4</v>
      </c>
      <c r="J30" s="23">
        <v>228</v>
      </c>
    </row>
    <row r="31" spans="1:11" ht="12" customHeight="1">
      <c r="A31" s="70">
        <v>209</v>
      </c>
      <c r="B31" s="94" t="s">
        <v>33</v>
      </c>
      <c r="C31" s="109">
        <v>3700</v>
      </c>
      <c r="D31" s="109">
        <v>1977</v>
      </c>
      <c r="E31" s="92" t="s">
        <v>4</v>
      </c>
      <c r="F31" s="92" t="s">
        <v>4</v>
      </c>
      <c r="G31" s="92" t="s">
        <v>4</v>
      </c>
      <c r="H31" s="92" t="s">
        <v>4</v>
      </c>
      <c r="I31" s="92" t="s">
        <v>4</v>
      </c>
      <c r="J31" s="23">
        <v>1723</v>
      </c>
    </row>
    <row r="32" spans="1:11" ht="12" customHeight="1">
      <c r="A32" s="70">
        <v>210</v>
      </c>
      <c r="B32" s="94" t="s">
        <v>34</v>
      </c>
      <c r="C32" s="109">
        <v>2617</v>
      </c>
      <c r="D32" s="109">
        <v>902</v>
      </c>
      <c r="E32" s="92" t="s">
        <v>4</v>
      </c>
      <c r="F32" s="92" t="s">
        <v>4</v>
      </c>
      <c r="G32" s="92" t="s">
        <v>4</v>
      </c>
      <c r="H32" s="92" t="s">
        <v>4</v>
      </c>
      <c r="I32" s="92" t="s">
        <v>4</v>
      </c>
      <c r="J32" s="23">
        <v>1715</v>
      </c>
    </row>
    <row r="33" spans="1:10" ht="12" customHeight="1">
      <c r="A33" s="70">
        <v>212</v>
      </c>
      <c r="B33" s="94" t="s">
        <v>35</v>
      </c>
      <c r="C33" s="109">
        <v>687</v>
      </c>
      <c r="D33" s="109">
        <v>254</v>
      </c>
      <c r="E33" s="92" t="s">
        <v>4</v>
      </c>
      <c r="F33" s="92" t="s">
        <v>4</v>
      </c>
      <c r="G33" s="92" t="s">
        <v>4</v>
      </c>
      <c r="H33" s="92" t="s">
        <v>4</v>
      </c>
      <c r="I33" s="92" t="s">
        <v>4</v>
      </c>
      <c r="J33" s="23">
        <v>433</v>
      </c>
    </row>
    <row r="34" spans="1:10" ht="12" customHeight="1">
      <c r="A34" s="70">
        <v>213</v>
      </c>
      <c r="B34" s="94" t="s">
        <v>36</v>
      </c>
      <c r="C34" s="109">
        <v>1128</v>
      </c>
      <c r="D34" s="109">
        <v>579</v>
      </c>
      <c r="E34" s="92" t="s">
        <v>4</v>
      </c>
      <c r="F34" s="92" t="s">
        <v>4</v>
      </c>
      <c r="G34" s="92" t="s">
        <v>4</v>
      </c>
      <c r="H34" s="92" t="s">
        <v>4</v>
      </c>
      <c r="I34" s="92" t="s">
        <v>4</v>
      </c>
      <c r="J34" s="23">
        <v>549</v>
      </c>
    </row>
    <row r="35" spans="1:10" ht="12" customHeight="1">
      <c r="A35" s="70">
        <v>214</v>
      </c>
      <c r="B35" s="94" t="s">
        <v>37</v>
      </c>
      <c r="C35" s="109">
        <v>537</v>
      </c>
      <c r="D35" s="109">
        <v>313</v>
      </c>
      <c r="E35" s="92" t="s">
        <v>4</v>
      </c>
      <c r="F35" s="92" t="s">
        <v>4</v>
      </c>
      <c r="G35" s="92" t="s">
        <v>4</v>
      </c>
      <c r="H35" s="92" t="s">
        <v>4</v>
      </c>
      <c r="I35" s="92" t="s">
        <v>4</v>
      </c>
      <c r="J35" s="23">
        <v>224</v>
      </c>
    </row>
    <row r="36" spans="1:10" ht="12" customHeight="1">
      <c r="A36" s="70">
        <v>215</v>
      </c>
      <c r="B36" s="94" t="s">
        <v>38</v>
      </c>
      <c r="C36" s="109">
        <v>2345</v>
      </c>
      <c r="D36" s="109">
        <v>1818</v>
      </c>
      <c r="E36" s="92" t="s">
        <v>4</v>
      </c>
      <c r="F36" s="92" t="s">
        <v>4</v>
      </c>
      <c r="G36" s="92" t="s">
        <v>4</v>
      </c>
      <c r="H36" s="92" t="s">
        <v>4</v>
      </c>
      <c r="I36" s="92" t="s">
        <v>4</v>
      </c>
      <c r="J36" s="23">
        <v>527</v>
      </c>
    </row>
    <row r="37" spans="1:10" ht="12" customHeight="1">
      <c r="A37" s="70">
        <v>216</v>
      </c>
      <c r="B37" s="94" t="s">
        <v>39</v>
      </c>
      <c r="C37" s="109">
        <v>589</v>
      </c>
      <c r="D37" s="109">
        <v>114</v>
      </c>
      <c r="E37" s="92" t="s">
        <v>4</v>
      </c>
      <c r="F37" s="92" t="s">
        <v>4</v>
      </c>
      <c r="G37" s="92" t="s">
        <v>4</v>
      </c>
      <c r="H37" s="92" t="s">
        <v>4</v>
      </c>
      <c r="I37" s="92" t="s">
        <v>4</v>
      </c>
      <c r="J37" s="23">
        <v>475</v>
      </c>
    </row>
    <row r="38" spans="1:10" ht="12" customHeight="1">
      <c r="A38" s="70">
        <v>217</v>
      </c>
      <c r="B38" s="94" t="s">
        <v>40</v>
      </c>
      <c r="C38" s="109">
        <v>324</v>
      </c>
      <c r="D38" s="109">
        <v>148</v>
      </c>
      <c r="E38" s="92" t="s">
        <v>4</v>
      </c>
      <c r="F38" s="92" t="s">
        <v>4</v>
      </c>
      <c r="G38" s="92" t="s">
        <v>4</v>
      </c>
      <c r="H38" s="92" t="s">
        <v>4</v>
      </c>
      <c r="I38" s="92" t="s">
        <v>4</v>
      </c>
      <c r="J38" s="23">
        <v>176</v>
      </c>
    </row>
    <row r="39" spans="1:10" ht="12" customHeight="1">
      <c r="A39" s="70">
        <v>218</v>
      </c>
      <c r="B39" s="94" t="s">
        <v>41</v>
      </c>
      <c r="C39" s="109">
        <v>1684</v>
      </c>
      <c r="D39" s="109">
        <v>1140</v>
      </c>
      <c r="E39" s="92" t="s">
        <v>4</v>
      </c>
      <c r="F39" s="92" t="s">
        <v>4</v>
      </c>
      <c r="G39" s="92" t="s">
        <v>4</v>
      </c>
      <c r="H39" s="92" t="s">
        <v>4</v>
      </c>
      <c r="I39" s="92" t="s">
        <v>4</v>
      </c>
      <c r="J39" s="23">
        <v>544</v>
      </c>
    </row>
    <row r="40" spans="1:10" ht="12" customHeight="1">
      <c r="A40" s="70">
        <v>219</v>
      </c>
      <c r="B40" s="94" t="s">
        <v>42</v>
      </c>
      <c r="C40" s="109">
        <v>1615</v>
      </c>
      <c r="D40" s="109">
        <v>1185</v>
      </c>
      <c r="E40" s="92" t="s">
        <v>4</v>
      </c>
      <c r="F40" s="92" t="s">
        <v>4</v>
      </c>
      <c r="G40" s="92" t="s">
        <v>4</v>
      </c>
      <c r="H40" s="92" t="s">
        <v>4</v>
      </c>
      <c r="I40" s="92" t="s">
        <v>4</v>
      </c>
      <c r="J40" s="23">
        <v>430</v>
      </c>
    </row>
    <row r="41" spans="1:10" ht="12" customHeight="1">
      <c r="A41" s="70">
        <v>220</v>
      </c>
      <c r="B41" s="94" t="s">
        <v>43</v>
      </c>
      <c r="C41" s="109">
        <v>2677</v>
      </c>
      <c r="D41" s="109">
        <v>1696</v>
      </c>
      <c r="E41" s="92" t="s">
        <v>4</v>
      </c>
      <c r="F41" s="92" t="s">
        <v>4</v>
      </c>
      <c r="G41" s="92" t="s">
        <v>4</v>
      </c>
      <c r="H41" s="92" t="s">
        <v>4</v>
      </c>
      <c r="I41" s="92" t="s">
        <v>4</v>
      </c>
      <c r="J41" s="23">
        <v>981</v>
      </c>
    </row>
    <row r="42" spans="1:10" ht="12" customHeight="1">
      <c r="A42" s="70">
        <v>221</v>
      </c>
      <c r="B42" s="94" t="s">
        <v>419</v>
      </c>
      <c r="C42" s="109">
        <v>3224</v>
      </c>
      <c r="D42" s="109">
        <v>2287</v>
      </c>
      <c r="E42" s="92" t="s">
        <v>4</v>
      </c>
      <c r="F42" s="92" t="s">
        <v>4</v>
      </c>
      <c r="G42" s="92" t="s">
        <v>4</v>
      </c>
      <c r="H42" s="92" t="s">
        <v>4</v>
      </c>
      <c r="I42" s="92" t="s">
        <v>4</v>
      </c>
      <c r="J42" s="23">
        <v>937</v>
      </c>
    </row>
    <row r="43" spans="1:10" ht="12" customHeight="1">
      <c r="A43" s="70">
        <v>222</v>
      </c>
      <c r="B43" s="94" t="s">
        <v>58</v>
      </c>
      <c r="C43" s="109">
        <v>1983</v>
      </c>
      <c r="D43" s="109">
        <v>766</v>
      </c>
      <c r="E43" s="92" t="s">
        <v>4</v>
      </c>
      <c r="F43" s="92" t="s">
        <v>4</v>
      </c>
      <c r="G43" s="92" t="s">
        <v>4</v>
      </c>
      <c r="H43" s="92" t="s">
        <v>4</v>
      </c>
      <c r="I43" s="92" t="s">
        <v>4</v>
      </c>
      <c r="J43" s="23">
        <v>1217</v>
      </c>
    </row>
    <row r="44" spans="1:10" ht="12" customHeight="1">
      <c r="A44" s="70">
        <v>223</v>
      </c>
      <c r="B44" s="94" t="s">
        <v>59</v>
      </c>
      <c r="C44" s="109">
        <v>4990</v>
      </c>
      <c r="D44" s="109">
        <v>2900</v>
      </c>
      <c r="E44" s="92" t="s">
        <v>4</v>
      </c>
      <c r="F44" s="92" t="s">
        <v>4</v>
      </c>
      <c r="G44" s="92" t="s">
        <v>4</v>
      </c>
      <c r="H44" s="92" t="s">
        <v>4</v>
      </c>
      <c r="I44" s="92" t="s">
        <v>4</v>
      </c>
      <c r="J44" s="23">
        <v>2090</v>
      </c>
    </row>
    <row r="45" spans="1:10" ht="12" customHeight="1">
      <c r="A45" s="70">
        <v>224</v>
      </c>
      <c r="B45" s="94" t="s">
        <v>60</v>
      </c>
      <c r="C45" s="109">
        <v>3462</v>
      </c>
      <c r="D45" s="109">
        <v>2891</v>
      </c>
      <c r="E45" s="92" t="s">
        <v>4</v>
      </c>
      <c r="F45" s="92" t="s">
        <v>4</v>
      </c>
      <c r="G45" s="92" t="s">
        <v>4</v>
      </c>
      <c r="H45" s="92" t="s">
        <v>4</v>
      </c>
      <c r="I45" s="92" t="s">
        <v>4</v>
      </c>
      <c r="J45" s="23">
        <v>571</v>
      </c>
    </row>
    <row r="46" spans="1:10" ht="12" customHeight="1">
      <c r="A46" s="70">
        <v>225</v>
      </c>
      <c r="B46" s="94" t="s">
        <v>84</v>
      </c>
      <c r="C46" s="112">
        <v>1777</v>
      </c>
      <c r="D46" s="112">
        <v>858</v>
      </c>
      <c r="E46" s="92" t="s">
        <v>4</v>
      </c>
      <c r="F46" s="92" t="s">
        <v>4</v>
      </c>
      <c r="G46" s="92" t="s">
        <v>4</v>
      </c>
      <c r="H46" s="92" t="s">
        <v>4</v>
      </c>
      <c r="I46" s="92" t="s">
        <v>4</v>
      </c>
      <c r="J46" s="23">
        <v>919</v>
      </c>
    </row>
    <row r="47" spans="1:10" ht="12" customHeight="1">
      <c r="A47" s="70">
        <v>226</v>
      </c>
      <c r="B47" s="94" t="s">
        <v>85</v>
      </c>
      <c r="C47" s="109">
        <v>2278</v>
      </c>
      <c r="D47" s="109">
        <v>1398</v>
      </c>
      <c r="E47" s="92" t="s">
        <v>4</v>
      </c>
      <c r="F47" s="92" t="s">
        <v>4</v>
      </c>
      <c r="G47" s="92" t="s">
        <v>4</v>
      </c>
      <c r="H47" s="92" t="s">
        <v>4</v>
      </c>
      <c r="I47" s="92" t="s">
        <v>4</v>
      </c>
      <c r="J47" s="23">
        <v>880</v>
      </c>
    </row>
    <row r="48" spans="1:10" ht="12" customHeight="1">
      <c r="A48" s="70">
        <v>227</v>
      </c>
      <c r="B48" s="94" t="s">
        <v>86</v>
      </c>
      <c r="C48" s="109">
        <v>2647</v>
      </c>
      <c r="D48" s="109">
        <v>1131</v>
      </c>
      <c r="E48" s="92" t="s">
        <v>4</v>
      </c>
      <c r="F48" s="92" t="s">
        <v>4</v>
      </c>
      <c r="G48" s="92" t="s">
        <v>4</v>
      </c>
      <c r="H48" s="92" t="s">
        <v>4</v>
      </c>
      <c r="I48" s="92" t="s">
        <v>4</v>
      </c>
      <c r="J48" s="23">
        <v>1516</v>
      </c>
    </row>
    <row r="49" spans="1:10" ht="12" customHeight="1">
      <c r="A49" s="70">
        <v>228</v>
      </c>
      <c r="B49" s="94" t="s">
        <v>93</v>
      </c>
      <c r="C49" s="112">
        <v>2194</v>
      </c>
      <c r="D49" s="112">
        <v>1582</v>
      </c>
      <c r="E49" s="92" t="s">
        <v>4</v>
      </c>
      <c r="F49" s="92" t="s">
        <v>4</v>
      </c>
      <c r="G49" s="92" t="s">
        <v>4</v>
      </c>
      <c r="H49" s="92" t="s">
        <v>4</v>
      </c>
      <c r="I49" s="92" t="s">
        <v>4</v>
      </c>
      <c r="J49" s="23">
        <v>612</v>
      </c>
    </row>
    <row r="50" spans="1:10" ht="12" customHeight="1">
      <c r="A50" s="70">
        <v>229</v>
      </c>
      <c r="B50" s="94" t="s">
        <v>87</v>
      </c>
      <c r="C50" s="109">
        <v>2348</v>
      </c>
      <c r="D50" s="109">
        <v>1090</v>
      </c>
      <c r="E50" s="92" t="s">
        <v>4</v>
      </c>
      <c r="F50" s="92" t="s">
        <v>4</v>
      </c>
      <c r="G50" s="92" t="s">
        <v>4</v>
      </c>
      <c r="H50" s="92" t="s">
        <v>4</v>
      </c>
      <c r="I50" s="92" t="s">
        <v>4</v>
      </c>
      <c r="J50" s="23">
        <v>1258</v>
      </c>
    </row>
    <row r="51" spans="1:10" ht="12" customHeight="1">
      <c r="A51" s="70">
        <v>301</v>
      </c>
      <c r="B51" s="94" t="s">
        <v>245</v>
      </c>
      <c r="C51" s="109">
        <v>558</v>
      </c>
      <c r="D51" s="109">
        <v>315</v>
      </c>
      <c r="E51" s="92" t="s">
        <v>4</v>
      </c>
      <c r="F51" s="92" t="s">
        <v>4</v>
      </c>
      <c r="G51" s="92" t="s">
        <v>4</v>
      </c>
      <c r="H51" s="92" t="s">
        <v>4</v>
      </c>
      <c r="I51" s="92" t="s">
        <v>4</v>
      </c>
      <c r="J51" s="23">
        <v>243</v>
      </c>
    </row>
    <row r="52" spans="1:10" ht="12" customHeight="1">
      <c r="A52" s="70">
        <v>365</v>
      </c>
      <c r="B52" s="94" t="s">
        <v>88</v>
      </c>
      <c r="C52" s="109">
        <v>1383</v>
      </c>
      <c r="D52" s="109">
        <v>797</v>
      </c>
      <c r="E52" s="92" t="s">
        <v>4</v>
      </c>
      <c r="F52" s="92" t="s">
        <v>4</v>
      </c>
      <c r="G52" s="92" t="s">
        <v>4</v>
      </c>
      <c r="H52" s="92" t="s">
        <v>4</v>
      </c>
      <c r="I52" s="92" t="s">
        <v>4</v>
      </c>
      <c r="J52" s="23">
        <v>586</v>
      </c>
    </row>
    <row r="53" spans="1:10" ht="12" customHeight="1">
      <c r="A53" s="70">
        <v>381</v>
      </c>
      <c r="B53" s="94" t="s">
        <v>44</v>
      </c>
      <c r="C53" s="109">
        <v>1443</v>
      </c>
      <c r="D53" s="109">
        <v>836</v>
      </c>
      <c r="E53" s="92" t="s">
        <v>4</v>
      </c>
      <c r="F53" s="92" t="s">
        <v>4</v>
      </c>
      <c r="G53" s="92" t="s">
        <v>4</v>
      </c>
      <c r="H53" s="92" t="s">
        <v>4</v>
      </c>
      <c r="I53" s="92" t="s">
        <v>4</v>
      </c>
      <c r="J53" s="24">
        <v>607</v>
      </c>
    </row>
    <row r="54" spans="1:10" s="98" customFormat="1" ht="12" customHeight="1">
      <c r="A54" s="70">
        <v>382</v>
      </c>
      <c r="B54" s="94" t="s">
        <v>45</v>
      </c>
      <c r="C54" s="109">
        <v>129</v>
      </c>
      <c r="D54" s="109">
        <v>20</v>
      </c>
      <c r="E54" s="92" t="s">
        <v>4</v>
      </c>
      <c r="F54" s="92" t="s">
        <v>4</v>
      </c>
      <c r="G54" s="92" t="s">
        <v>4</v>
      </c>
      <c r="H54" s="92" t="s">
        <v>4</v>
      </c>
      <c r="I54" s="92" t="s">
        <v>4</v>
      </c>
      <c r="J54" s="24">
        <v>109</v>
      </c>
    </row>
    <row r="55" spans="1:10" ht="12" customHeight="1">
      <c r="A55" s="70">
        <v>442</v>
      </c>
      <c r="B55" s="94" t="s">
        <v>46</v>
      </c>
      <c r="C55" s="109">
        <v>733</v>
      </c>
      <c r="D55" s="109">
        <v>276</v>
      </c>
      <c r="E55" s="92" t="s">
        <v>4</v>
      </c>
      <c r="F55" s="92" t="s">
        <v>4</v>
      </c>
      <c r="G55" s="92" t="s">
        <v>4</v>
      </c>
      <c r="H55" s="92" t="s">
        <v>4</v>
      </c>
      <c r="I55" s="92" t="s">
        <v>4</v>
      </c>
      <c r="J55" s="23">
        <v>457</v>
      </c>
    </row>
    <row r="56" spans="1:10" ht="12" customHeight="1">
      <c r="A56" s="70">
        <v>443</v>
      </c>
      <c r="B56" s="94" t="s">
        <v>47</v>
      </c>
      <c r="C56" s="109">
        <v>776</v>
      </c>
      <c r="D56" s="109">
        <v>291</v>
      </c>
      <c r="E56" s="92" t="s">
        <v>4</v>
      </c>
      <c r="F56" s="92" t="s">
        <v>4</v>
      </c>
      <c r="G56" s="92" t="s">
        <v>4</v>
      </c>
      <c r="H56" s="92" t="s">
        <v>4</v>
      </c>
      <c r="I56" s="92" t="s">
        <v>4</v>
      </c>
      <c r="J56" s="23">
        <v>485</v>
      </c>
    </row>
    <row r="57" spans="1:10" ht="12" customHeight="1">
      <c r="A57" s="70">
        <v>446</v>
      </c>
      <c r="B57" s="94" t="s">
        <v>89</v>
      </c>
      <c r="C57" s="109">
        <v>628</v>
      </c>
      <c r="D57" s="109">
        <v>291</v>
      </c>
      <c r="E57" s="92" t="s">
        <v>4</v>
      </c>
      <c r="F57" s="92" t="s">
        <v>4</v>
      </c>
      <c r="G57" s="92" t="s">
        <v>4</v>
      </c>
      <c r="H57" s="92" t="s">
        <v>4</v>
      </c>
      <c r="I57" s="92" t="s">
        <v>4</v>
      </c>
      <c r="J57" s="23">
        <v>337</v>
      </c>
    </row>
    <row r="58" spans="1:10" ht="12" customHeight="1">
      <c r="A58" s="98">
        <v>464</v>
      </c>
      <c r="B58" s="94" t="s">
        <v>48</v>
      </c>
      <c r="C58" s="112">
        <v>595</v>
      </c>
      <c r="D58" s="112">
        <v>191</v>
      </c>
      <c r="E58" s="92" t="s">
        <v>4</v>
      </c>
      <c r="F58" s="92" t="s">
        <v>4</v>
      </c>
      <c r="G58" s="92" t="s">
        <v>4</v>
      </c>
      <c r="H58" s="92" t="s">
        <v>4</v>
      </c>
      <c r="I58" s="92" t="s">
        <v>4</v>
      </c>
      <c r="J58" s="23">
        <v>404</v>
      </c>
    </row>
    <row r="59" spans="1:10" ht="12" customHeight="1">
      <c r="A59" s="70">
        <v>481</v>
      </c>
      <c r="B59" s="94" t="s">
        <v>49</v>
      </c>
      <c r="C59" s="112">
        <v>515</v>
      </c>
      <c r="D59" s="112">
        <v>223</v>
      </c>
      <c r="E59" s="92" t="s">
        <v>4</v>
      </c>
      <c r="F59" s="92" t="s">
        <v>4</v>
      </c>
      <c r="G59" s="92" t="s">
        <v>4</v>
      </c>
      <c r="H59" s="92" t="s">
        <v>4</v>
      </c>
      <c r="I59" s="92" t="s">
        <v>4</v>
      </c>
      <c r="J59" s="23">
        <v>292</v>
      </c>
    </row>
    <row r="60" spans="1:10" ht="12" customHeight="1">
      <c r="A60" s="98">
        <v>501</v>
      </c>
      <c r="B60" s="94" t="s">
        <v>246</v>
      </c>
      <c r="C60" s="112">
        <v>1541</v>
      </c>
      <c r="D60" s="112">
        <v>778</v>
      </c>
      <c r="E60" s="92" t="s">
        <v>4</v>
      </c>
      <c r="F60" s="92" t="s">
        <v>4</v>
      </c>
      <c r="G60" s="92" t="s">
        <v>4</v>
      </c>
      <c r="H60" s="92" t="s">
        <v>4</v>
      </c>
      <c r="I60" s="92" t="s">
        <v>4</v>
      </c>
      <c r="J60" s="23">
        <v>763</v>
      </c>
    </row>
    <row r="61" spans="1:10" ht="12" customHeight="1">
      <c r="A61" s="70">
        <v>585</v>
      </c>
      <c r="B61" s="94" t="s">
        <v>90</v>
      </c>
      <c r="C61" s="112">
        <v>1181</v>
      </c>
      <c r="D61" s="112">
        <v>504</v>
      </c>
      <c r="E61" s="92" t="s">
        <v>4</v>
      </c>
      <c r="F61" s="92" t="s">
        <v>4</v>
      </c>
      <c r="G61" s="92" t="s">
        <v>4</v>
      </c>
      <c r="H61" s="92" t="s">
        <v>4</v>
      </c>
      <c r="I61" s="92" t="s">
        <v>4</v>
      </c>
      <c r="J61" s="23">
        <v>677</v>
      </c>
    </row>
    <row r="62" spans="1:10" ht="12" customHeight="1">
      <c r="A62" s="70">
        <v>586</v>
      </c>
      <c r="B62" s="94" t="s">
        <v>91</v>
      </c>
      <c r="C62" s="112">
        <v>1198</v>
      </c>
      <c r="D62" s="112">
        <v>648</v>
      </c>
      <c r="E62" s="92" t="s">
        <v>4</v>
      </c>
      <c r="F62" s="92" t="s">
        <v>4</v>
      </c>
      <c r="G62" s="92" t="s">
        <v>4</v>
      </c>
      <c r="H62" s="92" t="s">
        <v>4</v>
      </c>
      <c r="I62" s="92" t="s">
        <v>4</v>
      </c>
      <c r="J62" s="23">
        <v>550</v>
      </c>
    </row>
    <row r="63" spans="1:10" ht="6.75" customHeight="1">
      <c r="A63" s="114"/>
      <c r="B63" s="115"/>
      <c r="C63" s="151"/>
      <c r="D63" s="151"/>
      <c r="E63" s="151"/>
      <c r="F63" s="151"/>
      <c r="G63" s="151"/>
      <c r="H63" s="151"/>
      <c r="I63" s="151"/>
      <c r="J63" s="151"/>
    </row>
    <row r="64" spans="1:10">
      <c r="A64" s="118" t="s">
        <v>230</v>
      </c>
      <c r="B64" s="119"/>
      <c r="C64" s="118"/>
      <c r="D64" s="118"/>
      <c r="E64" s="121"/>
      <c r="F64" s="120"/>
      <c r="G64" s="121"/>
      <c r="H64" s="121"/>
      <c r="I64" s="121"/>
      <c r="J64" s="121"/>
    </row>
    <row r="65" spans="1:1">
      <c r="A65" s="70" t="s">
        <v>436</v>
      </c>
    </row>
    <row r="66" spans="1:1">
      <c r="A66" s="70" t="s">
        <v>192</v>
      </c>
    </row>
  </sheetData>
  <mergeCells count="6">
    <mergeCell ref="J3:J5"/>
    <mergeCell ref="G4:I4"/>
    <mergeCell ref="A3:B5"/>
    <mergeCell ref="C3:C5"/>
    <mergeCell ref="E4:F4"/>
    <mergeCell ref="D3:I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86"/>
  <sheetViews>
    <sheetView zoomScaleNormal="100" zoomScaleSheetLayoutView="100" workbookViewId="0">
      <selection activeCell="G1" sqref="G1"/>
    </sheetView>
  </sheetViews>
  <sheetFormatPr defaultColWidth="7.75" defaultRowHeight="11.25"/>
  <cols>
    <col min="1" max="1" width="3.5" style="106" customWidth="1"/>
    <col min="2" max="2" width="9.375" style="107" customWidth="1"/>
    <col min="3" max="12" width="9.375" style="106" customWidth="1"/>
    <col min="13" max="16384" width="7.75" style="106"/>
  </cols>
  <sheetData>
    <row r="1" spans="1:13" s="104" customFormat="1" ht="17.25">
      <c r="A1" s="104" t="s">
        <v>487</v>
      </c>
      <c r="B1" s="105"/>
    </row>
    <row r="2" spans="1:13">
      <c r="J2" s="107"/>
      <c r="L2" s="107" t="s">
        <v>486</v>
      </c>
    </row>
    <row r="3" spans="1:13" s="251" customFormat="1" ht="22.5">
      <c r="A3" s="386" t="s">
        <v>485</v>
      </c>
      <c r="B3" s="387"/>
      <c r="C3" s="252" t="s">
        <v>482</v>
      </c>
      <c r="D3" s="254" t="s">
        <v>483</v>
      </c>
      <c r="E3" s="252" t="s">
        <v>484</v>
      </c>
      <c r="F3" s="252" t="s">
        <v>488</v>
      </c>
      <c r="G3" s="252" t="s">
        <v>489</v>
      </c>
      <c r="H3" s="252" t="s">
        <v>490</v>
      </c>
      <c r="I3" s="252" t="s">
        <v>491</v>
      </c>
      <c r="J3" s="252" t="s">
        <v>492</v>
      </c>
      <c r="K3" s="252" t="s">
        <v>493</v>
      </c>
      <c r="L3" s="269" t="s">
        <v>494</v>
      </c>
      <c r="M3" s="265"/>
    </row>
    <row r="4" spans="1:13" s="108" customFormat="1" ht="9" customHeight="1">
      <c r="A4" s="248"/>
      <c r="B4" s="249"/>
      <c r="C4" s="248"/>
      <c r="D4" s="248"/>
      <c r="E4" s="250"/>
      <c r="F4" s="250"/>
      <c r="G4" s="250"/>
      <c r="H4" s="250"/>
      <c r="I4" s="250"/>
      <c r="J4" s="248"/>
    </row>
    <row r="5" spans="1:13" ht="12" customHeight="1">
      <c r="A5" s="70"/>
      <c r="B5" s="257" t="s">
        <v>435</v>
      </c>
      <c r="C5" s="258">
        <v>38302</v>
      </c>
      <c r="D5" s="259">
        <v>495</v>
      </c>
      <c r="E5" s="259">
        <v>599</v>
      </c>
      <c r="F5" s="259">
        <v>10132</v>
      </c>
      <c r="G5" s="259">
        <v>15591</v>
      </c>
      <c r="H5" s="259">
        <v>8118</v>
      </c>
      <c r="I5" s="259">
        <v>1466</v>
      </c>
      <c r="J5" s="259">
        <v>795</v>
      </c>
      <c r="K5" s="260">
        <v>603</v>
      </c>
      <c r="L5" s="260">
        <v>503</v>
      </c>
    </row>
    <row r="6" spans="1:13" ht="12" customHeight="1">
      <c r="A6" s="70"/>
      <c r="B6" s="255"/>
      <c r="C6" s="261"/>
      <c r="D6" s="259"/>
      <c r="E6" s="259"/>
      <c r="F6" s="259"/>
      <c r="G6" s="259"/>
      <c r="H6" s="259"/>
      <c r="I6" s="259"/>
      <c r="J6" s="259"/>
      <c r="K6" s="260"/>
      <c r="L6" s="260"/>
    </row>
    <row r="7" spans="1:13" ht="12" customHeight="1">
      <c r="A7" s="90"/>
      <c r="B7" s="90" t="s">
        <v>235</v>
      </c>
      <c r="C7" s="262">
        <f t="shared" ref="C7:L7" si="0">SUM(C19,C21,C23)</f>
        <v>268</v>
      </c>
      <c r="D7" s="263">
        <f t="shared" si="0"/>
        <v>2</v>
      </c>
      <c r="E7" s="263">
        <f t="shared" si="0"/>
        <v>53</v>
      </c>
      <c r="F7" s="263">
        <f t="shared" si="0"/>
        <v>105</v>
      </c>
      <c r="G7" s="263">
        <f t="shared" si="0"/>
        <v>90</v>
      </c>
      <c r="H7" s="263">
        <f t="shared" si="0"/>
        <v>13</v>
      </c>
      <c r="I7" s="263">
        <f t="shared" si="0"/>
        <v>3</v>
      </c>
      <c r="J7" s="263">
        <f t="shared" si="0"/>
        <v>0</v>
      </c>
      <c r="K7" s="260">
        <f t="shared" si="0"/>
        <v>1</v>
      </c>
      <c r="L7" s="260">
        <f t="shared" si="0"/>
        <v>0</v>
      </c>
    </row>
    <row r="8" spans="1:13" ht="12" customHeight="1">
      <c r="A8" s="90"/>
      <c r="B8" s="90" t="s">
        <v>236</v>
      </c>
      <c r="C8" s="262">
        <f t="shared" ref="C8:L8" si="1">SUM(C24,C30,C33,C35,C46)</f>
        <v>2186</v>
      </c>
      <c r="D8" s="263">
        <f t="shared" si="1"/>
        <v>31</v>
      </c>
      <c r="E8" s="263">
        <f t="shared" si="1"/>
        <v>91</v>
      </c>
      <c r="F8" s="263">
        <f t="shared" si="1"/>
        <v>542</v>
      </c>
      <c r="G8" s="263">
        <f t="shared" si="1"/>
        <v>882</v>
      </c>
      <c r="H8" s="263">
        <f t="shared" si="1"/>
        <v>510</v>
      </c>
      <c r="I8" s="263">
        <f t="shared" si="1"/>
        <v>63</v>
      </c>
      <c r="J8" s="263">
        <f t="shared" si="1"/>
        <v>27</v>
      </c>
      <c r="K8" s="260">
        <f t="shared" si="1"/>
        <v>19</v>
      </c>
      <c r="L8" s="260">
        <f t="shared" si="1"/>
        <v>21</v>
      </c>
    </row>
    <row r="9" spans="1:13" ht="12" customHeight="1">
      <c r="A9" s="90"/>
      <c r="B9" s="90" t="s">
        <v>237</v>
      </c>
      <c r="C9" s="262">
        <f t="shared" ref="C9:L9" si="2">SUM(C20,C27,C32,C48,C49)</f>
        <v>2390</v>
      </c>
      <c r="D9" s="263">
        <f t="shared" si="2"/>
        <v>26</v>
      </c>
      <c r="E9" s="263">
        <f t="shared" si="2"/>
        <v>28</v>
      </c>
      <c r="F9" s="263">
        <f t="shared" si="2"/>
        <v>831</v>
      </c>
      <c r="G9" s="263">
        <f t="shared" si="2"/>
        <v>935</v>
      </c>
      <c r="H9" s="263">
        <f t="shared" si="2"/>
        <v>388</v>
      </c>
      <c r="I9" s="263">
        <f t="shared" si="2"/>
        <v>66</v>
      </c>
      <c r="J9" s="263">
        <f t="shared" si="2"/>
        <v>40</v>
      </c>
      <c r="K9" s="260">
        <f t="shared" si="2"/>
        <v>19</v>
      </c>
      <c r="L9" s="260">
        <f t="shared" si="2"/>
        <v>36</v>
      </c>
    </row>
    <row r="10" spans="1:13" ht="12" customHeight="1">
      <c r="A10" s="90"/>
      <c r="B10" s="90" t="s">
        <v>275</v>
      </c>
      <c r="C10" s="262">
        <f t="shared" ref="C10:L10" si="3">SUM(C29,C31,C34,C36,C44,C47)</f>
        <v>7851</v>
      </c>
      <c r="D10" s="263">
        <f t="shared" si="3"/>
        <v>86</v>
      </c>
      <c r="E10" s="263">
        <f t="shared" si="3"/>
        <v>48</v>
      </c>
      <c r="F10" s="263">
        <f t="shared" si="3"/>
        <v>1629</v>
      </c>
      <c r="G10" s="263">
        <f t="shared" si="3"/>
        <v>3023</v>
      </c>
      <c r="H10" s="263">
        <f t="shared" si="3"/>
        <v>2153</v>
      </c>
      <c r="I10" s="263">
        <f t="shared" si="3"/>
        <v>410</v>
      </c>
      <c r="J10" s="263">
        <f t="shared" si="3"/>
        <v>222</v>
      </c>
      <c r="K10" s="260">
        <f t="shared" si="3"/>
        <v>159</v>
      </c>
      <c r="L10" s="260">
        <f t="shared" si="3"/>
        <v>121</v>
      </c>
    </row>
    <row r="11" spans="1:13" ht="12" customHeight="1">
      <c r="A11" s="90"/>
      <c r="B11" s="90" t="s">
        <v>276</v>
      </c>
      <c r="C11" s="262">
        <f t="shared" ref="C11:L11" si="4">SUM(C18,C52,C50,C51)</f>
        <v>2572</v>
      </c>
      <c r="D11" s="263">
        <f t="shared" si="4"/>
        <v>22</v>
      </c>
      <c r="E11" s="263">
        <f t="shared" si="4"/>
        <v>30</v>
      </c>
      <c r="F11" s="263">
        <f t="shared" si="4"/>
        <v>1071</v>
      </c>
      <c r="G11" s="263">
        <f t="shared" si="4"/>
        <v>1012</v>
      </c>
      <c r="H11" s="263">
        <f t="shared" si="4"/>
        <v>244</v>
      </c>
      <c r="I11" s="263">
        <f t="shared" si="4"/>
        <v>58</v>
      </c>
      <c r="J11" s="263">
        <f t="shared" si="4"/>
        <v>32</v>
      </c>
      <c r="K11" s="260">
        <f t="shared" si="4"/>
        <v>43</v>
      </c>
      <c r="L11" s="260">
        <f t="shared" si="4"/>
        <v>60</v>
      </c>
    </row>
    <row r="12" spans="1:13" ht="12" customHeight="1">
      <c r="A12" s="90"/>
      <c r="B12" s="90" t="s">
        <v>277</v>
      </c>
      <c r="C12" s="262">
        <f t="shared" ref="C12:L12" si="5">SUM(C25,C45,C28,C43,C53,C54,C55)</f>
        <v>4041</v>
      </c>
      <c r="D12" s="263">
        <f t="shared" si="5"/>
        <v>37</v>
      </c>
      <c r="E12" s="263">
        <f t="shared" si="5"/>
        <v>54</v>
      </c>
      <c r="F12" s="263">
        <f t="shared" si="5"/>
        <v>1476</v>
      </c>
      <c r="G12" s="263">
        <f t="shared" si="5"/>
        <v>1551</v>
      </c>
      <c r="H12" s="263">
        <f t="shared" si="5"/>
        <v>546</v>
      </c>
      <c r="I12" s="263">
        <f t="shared" si="5"/>
        <v>132</v>
      </c>
      <c r="J12" s="263">
        <f t="shared" si="5"/>
        <v>76</v>
      </c>
      <c r="K12" s="260">
        <f t="shared" si="5"/>
        <v>71</v>
      </c>
      <c r="L12" s="260">
        <f t="shared" si="5"/>
        <v>98</v>
      </c>
    </row>
    <row r="13" spans="1:13" ht="12" customHeight="1">
      <c r="A13" s="90"/>
      <c r="B13" s="90" t="s">
        <v>278</v>
      </c>
      <c r="C13" s="262">
        <f t="shared" ref="C13:L13" si="6">SUM(C26,C38,C41,C56,C57)</f>
        <v>4932</v>
      </c>
      <c r="D13" s="263">
        <f t="shared" si="6"/>
        <v>56</v>
      </c>
      <c r="E13" s="263">
        <f t="shared" si="6"/>
        <v>64</v>
      </c>
      <c r="F13" s="263">
        <f t="shared" si="6"/>
        <v>1664</v>
      </c>
      <c r="G13" s="263">
        <f t="shared" si="6"/>
        <v>1902</v>
      </c>
      <c r="H13" s="263">
        <f t="shared" si="6"/>
        <v>730</v>
      </c>
      <c r="I13" s="263">
        <f t="shared" si="6"/>
        <v>191</v>
      </c>
      <c r="J13" s="263">
        <f t="shared" si="6"/>
        <v>137</v>
      </c>
      <c r="K13" s="260">
        <f t="shared" si="6"/>
        <v>122</v>
      </c>
      <c r="L13" s="260">
        <f t="shared" si="6"/>
        <v>66</v>
      </c>
    </row>
    <row r="14" spans="1:13" ht="12" customHeight="1">
      <c r="A14" s="90"/>
      <c r="B14" s="90" t="s">
        <v>279</v>
      </c>
      <c r="C14" s="262">
        <f t="shared" ref="C14:L14" si="7">SUM(C37,C39)</f>
        <v>5344</v>
      </c>
      <c r="D14" s="263">
        <f t="shared" si="7"/>
        <v>59</v>
      </c>
      <c r="E14" s="263">
        <f t="shared" si="7"/>
        <v>31</v>
      </c>
      <c r="F14" s="263">
        <f t="shared" si="7"/>
        <v>1170</v>
      </c>
      <c r="G14" s="263">
        <f t="shared" si="7"/>
        <v>2282</v>
      </c>
      <c r="H14" s="263">
        <f t="shared" si="7"/>
        <v>1269</v>
      </c>
      <c r="I14" s="263">
        <f t="shared" si="7"/>
        <v>229</v>
      </c>
      <c r="J14" s="263">
        <f t="shared" si="7"/>
        <v>143</v>
      </c>
      <c r="K14" s="260">
        <f t="shared" si="7"/>
        <v>99</v>
      </c>
      <c r="L14" s="260">
        <f t="shared" si="7"/>
        <v>62</v>
      </c>
    </row>
    <row r="15" spans="1:13" ht="12" customHeight="1">
      <c r="A15" s="90"/>
      <c r="B15" s="90" t="s">
        <v>280</v>
      </c>
      <c r="C15" s="262">
        <f t="shared" ref="C15:L15" si="8">SUM(C22,C40,C42)</f>
        <v>5738</v>
      </c>
      <c r="D15" s="263">
        <f t="shared" si="8"/>
        <v>151</v>
      </c>
      <c r="E15" s="263">
        <f t="shared" si="8"/>
        <v>157</v>
      </c>
      <c r="F15" s="263">
        <f t="shared" si="8"/>
        <v>1070</v>
      </c>
      <c r="G15" s="263">
        <f t="shared" si="8"/>
        <v>2681</v>
      </c>
      <c r="H15" s="263">
        <f t="shared" si="8"/>
        <v>1362</v>
      </c>
      <c r="I15" s="263">
        <f t="shared" si="8"/>
        <v>196</v>
      </c>
      <c r="J15" s="263">
        <f t="shared" si="8"/>
        <v>67</v>
      </c>
      <c r="K15" s="260">
        <f t="shared" si="8"/>
        <v>42</v>
      </c>
      <c r="L15" s="260">
        <f t="shared" si="8"/>
        <v>12</v>
      </c>
    </row>
    <row r="16" spans="1:13" ht="12" customHeight="1">
      <c r="A16" s="90"/>
      <c r="B16" s="256"/>
      <c r="C16" s="261"/>
      <c r="D16" s="259"/>
      <c r="E16" s="259"/>
      <c r="F16" s="259"/>
      <c r="G16" s="259"/>
      <c r="H16" s="259"/>
      <c r="I16" s="259"/>
      <c r="J16" s="259"/>
      <c r="K16" s="260"/>
      <c r="L16" s="260"/>
    </row>
    <row r="17" spans="1:12" ht="12" customHeight="1">
      <c r="A17" s="90">
        <v>100</v>
      </c>
      <c r="B17" s="90" t="s">
        <v>281</v>
      </c>
      <c r="C17" s="258">
        <v>2980</v>
      </c>
      <c r="D17" s="264">
        <v>25</v>
      </c>
      <c r="E17" s="264">
        <v>43</v>
      </c>
      <c r="F17" s="264">
        <v>557</v>
      </c>
      <c r="G17" s="264">
        <v>1229</v>
      </c>
      <c r="H17" s="264">
        <v>902</v>
      </c>
      <c r="I17" s="264">
        <v>118</v>
      </c>
      <c r="J17" s="264">
        <v>51</v>
      </c>
      <c r="K17" s="264">
        <v>28</v>
      </c>
      <c r="L17" s="264">
        <v>27</v>
      </c>
    </row>
    <row r="18" spans="1:12" ht="12" customHeight="1">
      <c r="A18" s="70">
        <v>201</v>
      </c>
      <c r="B18" s="90" t="s">
        <v>282</v>
      </c>
      <c r="C18" s="258">
        <v>1650</v>
      </c>
      <c r="D18" s="264">
        <v>13</v>
      </c>
      <c r="E18" s="264">
        <v>22</v>
      </c>
      <c r="F18" s="264">
        <v>674</v>
      </c>
      <c r="G18" s="264">
        <v>670</v>
      </c>
      <c r="H18" s="264">
        <v>162</v>
      </c>
      <c r="I18" s="264">
        <v>43</v>
      </c>
      <c r="J18" s="264">
        <v>23</v>
      </c>
      <c r="K18" s="264">
        <v>22</v>
      </c>
      <c r="L18" s="264">
        <v>21</v>
      </c>
    </row>
    <row r="19" spans="1:12" ht="12" customHeight="1">
      <c r="A19" s="70">
        <v>202</v>
      </c>
      <c r="B19" s="90" t="s">
        <v>27</v>
      </c>
      <c r="C19" s="258">
        <v>118</v>
      </c>
      <c r="D19" s="264">
        <v>2</v>
      </c>
      <c r="E19" s="264">
        <v>29</v>
      </c>
      <c r="F19" s="264">
        <v>46</v>
      </c>
      <c r="G19" s="264">
        <v>38</v>
      </c>
      <c r="H19" s="264">
        <v>3</v>
      </c>
      <c r="I19" s="264" t="s">
        <v>6</v>
      </c>
      <c r="J19" s="264" t="s">
        <v>6</v>
      </c>
      <c r="K19" s="264" t="s">
        <v>6</v>
      </c>
      <c r="L19" s="264">
        <v>0</v>
      </c>
    </row>
    <row r="20" spans="1:12" ht="12" customHeight="1">
      <c r="A20" s="70">
        <v>203</v>
      </c>
      <c r="B20" s="90" t="s">
        <v>28</v>
      </c>
      <c r="C20" s="258">
        <v>438</v>
      </c>
      <c r="D20" s="264">
        <v>5</v>
      </c>
      <c r="E20" s="264">
        <v>14</v>
      </c>
      <c r="F20" s="264">
        <v>161</v>
      </c>
      <c r="G20" s="264">
        <v>155</v>
      </c>
      <c r="H20" s="264">
        <v>78</v>
      </c>
      <c r="I20" s="264">
        <v>15</v>
      </c>
      <c r="J20" s="264">
        <v>8</v>
      </c>
      <c r="K20" s="264">
        <v>1</v>
      </c>
      <c r="L20" s="264">
        <v>1</v>
      </c>
    </row>
    <row r="21" spans="1:12" ht="12" customHeight="1">
      <c r="A21" s="70">
        <v>204</v>
      </c>
      <c r="B21" s="90" t="s">
        <v>29</v>
      </c>
      <c r="C21" s="258">
        <v>149</v>
      </c>
      <c r="D21" s="264" t="s">
        <v>6</v>
      </c>
      <c r="E21" s="264">
        <v>24</v>
      </c>
      <c r="F21" s="264">
        <v>59</v>
      </c>
      <c r="G21" s="264">
        <v>52</v>
      </c>
      <c r="H21" s="264">
        <v>10</v>
      </c>
      <c r="I21" s="264">
        <v>3</v>
      </c>
      <c r="J21" s="264" t="s">
        <v>6</v>
      </c>
      <c r="K21" s="264">
        <v>1</v>
      </c>
      <c r="L21" s="264">
        <v>0</v>
      </c>
    </row>
    <row r="22" spans="1:12" ht="12" customHeight="1">
      <c r="A22" s="70">
        <v>205</v>
      </c>
      <c r="B22" s="90" t="s">
        <v>30</v>
      </c>
      <c r="C22" s="258">
        <v>1322</v>
      </c>
      <c r="D22" s="264">
        <v>32</v>
      </c>
      <c r="E22" s="264">
        <v>27</v>
      </c>
      <c r="F22" s="264">
        <v>261</v>
      </c>
      <c r="G22" s="264">
        <v>666</v>
      </c>
      <c r="H22" s="264">
        <v>270</v>
      </c>
      <c r="I22" s="264">
        <v>38</v>
      </c>
      <c r="J22" s="264">
        <v>14</v>
      </c>
      <c r="K22" s="264">
        <v>12</v>
      </c>
      <c r="L22" s="264">
        <v>2</v>
      </c>
    </row>
    <row r="23" spans="1:12" ht="12" customHeight="1">
      <c r="A23" s="70">
        <v>206</v>
      </c>
      <c r="B23" s="90" t="s">
        <v>31</v>
      </c>
      <c r="C23" s="258">
        <v>1</v>
      </c>
      <c r="D23" s="264" t="s">
        <v>445</v>
      </c>
      <c r="E23" s="264" t="s">
        <v>445</v>
      </c>
      <c r="F23" s="264" t="s">
        <v>445</v>
      </c>
      <c r="G23" s="264" t="s">
        <v>445</v>
      </c>
      <c r="H23" s="264" t="s">
        <v>445</v>
      </c>
      <c r="I23" s="264" t="s">
        <v>445</v>
      </c>
      <c r="J23" s="264" t="s">
        <v>445</v>
      </c>
      <c r="K23" s="264" t="s">
        <v>445</v>
      </c>
      <c r="L23" s="264" t="s">
        <v>445</v>
      </c>
    </row>
    <row r="24" spans="1:12" ht="12" customHeight="1">
      <c r="A24" s="70">
        <v>207</v>
      </c>
      <c r="B24" s="90" t="s">
        <v>32</v>
      </c>
      <c r="C24" s="258">
        <v>141</v>
      </c>
      <c r="D24" s="264" t="s">
        <v>6</v>
      </c>
      <c r="E24" s="264">
        <v>22</v>
      </c>
      <c r="F24" s="264">
        <v>63</v>
      </c>
      <c r="G24" s="264">
        <v>42</v>
      </c>
      <c r="H24" s="264">
        <v>12</v>
      </c>
      <c r="I24" s="264">
        <v>2</v>
      </c>
      <c r="J24" s="264" t="s">
        <v>6</v>
      </c>
      <c r="K24" s="264" t="s">
        <v>6</v>
      </c>
      <c r="L24" s="264">
        <v>0</v>
      </c>
    </row>
    <row r="25" spans="1:12" ht="12" customHeight="1">
      <c r="A25" s="70">
        <v>208</v>
      </c>
      <c r="B25" s="90" t="s">
        <v>57</v>
      </c>
      <c r="C25" s="258">
        <v>234</v>
      </c>
      <c r="D25" s="264">
        <v>1</v>
      </c>
      <c r="E25" s="264">
        <v>4</v>
      </c>
      <c r="F25" s="264">
        <v>87</v>
      </c>
      <c r="G25" s="264">
        <v>81</v>
      </c>
      <c r="H25" s="264">
        <v>39</v>
      </c>
      <c r="I25" s="264">
        <v>7</v>
      </c>
      <c r="J25" s="264">
        <v>3</v>
      </c>
      <c r="K25" s="264">
        <v>6</v>
      </c>
      <c r="L25" s="264">
        <v>6</v>
      </c>
    </row>
    <row r="26" spans="1:12" ht="12" customHeight="1">
      <c r="A26" s="70">
        <v>209</v>
      </c>
      <c r="B26" s="90" t="s">
        <v>33</v>
      </c>
      <c r="C26" s="258">
        <v>2052</v>
      </c>
      <c r="D26" s="264">
        <v>16</v>
      </c>
      <c r="E26" s="264">
        <v>29</v>
      </c>
      <c r="F26" s="264">
        <v>544</v>
      </c>
      <c r="G26" s="264">
        <v>779</v>
      </c>
      <c r="H26" s="264">
        <v>370</v>
      </c>
      <c r="I26" s="264">
        <v>112</v>
      </c>
      <c r="J26" s="264">
        <v>74</v>
      </c>
      <c r="K26" s="264">
        <v>85</v>
      </c>
      <c r="L26" s="264">
        <v>43</v>
      </c>
    </row>
    <row r="27" spans="1:12" ht="12" customHeight="1">
      <c r="A27" s="70">
        <v>210</v>
      </c>
      <c r="B27" s="90" t="s">
        <v>34</v>
      </c>
      <c r="C27" s="258">
        <v>945</v>
      </c>
      <c r="D27" s="264">
        <v>17</v>
      </c>
      <c r="E27" s="264">
        <v>9</v>
      </c>
      <c r="F27" s="264">
        <v>399</v>
      </c>
      <c r="G27" s="264">
        <v>380</v>
      </c>
      <c r="H27" s="264">
        <v>86</v>
      </c>
      <c r="I27" s="264">
        <v>23</v>
      </c>
      <c r="J27" s="264">
        <v>14</v>
      </c>
      <c r="K27" s="264">
        <v>7</v>
      </c>
      <c r="L27" s="264">
        <v>10</v>
      </c>
    </row>
    <row r="28" spans="1:12" ht="12" customHeight="1">
      <c r="A28" s="70">
        <v>212</v>
      </c>
      <c r="B28" s="90" t="s">
        <v>35</v>
      </c>
      <c r="C28" s="258">
        <v>266</v>
      </c>
      <c r="D28" s="264">
        <v>2</v>
      </c>
      <c r="E28" s="264">
        <v>8</v>
      </c>
      <c r="F28" s="264">
        <v>87</v>
      </c>
      <c r="G28" s="264">
        <v>85</v>
      </c>
      <c r="H28" s="264">
        <v>41</v>
      </c>
      <c r="I28" s="264">
        <v>9</v>
      </c>
      <c r="J28" s="264">
        <v>7</v>
      </c>
      <c r="K28" s="264">
        <v>12</v>
      </c>
      <c r="L28" s="264">
        <v>15</v>
      </c>
    </row>
    <row r="29" spans="1:12" ht="12" customHeight="1">
      <c r="A29" s="70">
        <v>213</v>
      </c>
      <c r="B29" s="90" t="s">
        <v>36</v>
      </c>
      <c r="C29" s="258">
        <v>595</v>
      </c>
      <c r="D29" s="264">
        <v>3</v>
      </c>
      <c r="E29" s="264">
        <v>8</v>
      </c>
      <c r="F29" s="264">
        <v>138</v>
      </c>
      <c r="G29" s="264">
        <v>229</v>
      </c>
      <c r="H29" s="264">
        <v>124</v>
      </c>
      <c r="I29" s="264">
        <v>42</v>
      </c>
      <c r="J29" s="264">
        <v>28</v>
      </c>
      <c r="K29" s="264">
        <v>17</v>
      </c>
      <c r="L29" s="264">
        <v>6</v>
      </c>
    </row>
    <row r="30" spans="1:12" ht="12" customHeight="1">
      <c r="A30" s="70">
        <v>214</v>
      </c>
      <c r="B30" s="90" t="s">
        <v>37</v>
      </c>
      <c r="C30" s="258">
        <v>336</v>
      </c>
      <c r="D30" s="264">
        <v>5</v>
      </c>
      <c r="E30" s="264">
        <v>20</v>
      </c>
      <c r="F30" s="264">
        <v>98</v>
      </c>
      <c r="G30" s="264">
        <v>150</v>
      </c>
      <c r="H30" s="264">
        <v>48</v>
      </c>
      <c r="I30" s="264">
        <v>8</v>
      </c>
      <c r="J30" s="264">
        <v>3</v>
      </c>
      <c r="K30" s="264">
        <v>1</v>
      </c>
      <c r="L30" s="264">
        <v>3</v>
      </c>
    </row>
    <row r="31" spans="1:12" ht="12" customHeight="1">
      <c r="A31" s="70">
        <v>215</v>
      </c>
      <c r="B31" s="90" t="s">
        <v>38</v>
      </c>
      <c r="C31" s="258">
        <v>1869</v>
      </c>
      <c r="D31" s="264">
        <v>34</v>
      </c>
      <c r="E31" s="264">
        <v>10</v>
      </c>
      <c r="F31" s="264">
        <v>294</v>
      </c>
      <c r="G31" s="264">
        <v>701</v>
      </c>
      <c r="H31" s="264">
        <v>678</v>
      </c>
      <c r="I31" s="264">
        <v>89</v>
      </c>
      <c r="J31" s="264">
        <v>26</v>
      </c>
      <c r="K31" s="264">
        <v>24</v>
      </c>
      <c r="L31" s="264">
        <v>13</v>
      </c>
    </row>
    <row r="32" spans="1:12" ht="12" customHeight="1">
      <c r="A32" s="70">
        <v>216</v>
      </c>
      <c r="B32" s="90" t="s">
        <v>39</v>
      </c>
      <c r="C32" s="258">
        <v>117</v>
      </c>
      <c r="D32" s="264">
        <v>1</v>
      </c>
      <c r="E32" s="264">
        <v>1</v>
      </c>
      <c r="F32" s="264">
        <v>70</v>
      </c>
      <c r="G32" s="264">
        <v>31</v>
      </c>
      <c r="H32" s="264">
        <v>11</v>
      </c>
      <c r="I32" s="264">
        <v>1</v>
      </c>
      <c r="J32" s="264">
        <v>2</v>
      </c>
      <c r="K32" s="264" t="s">
        <v>6</v>
      </c>
      <c r="L32" s="264">
        <v>0</v>
      </c>
    </row>
    <row r="33" spans="1:12" ht="12" customHeight="1">
      <c r="A33" s="70">
        <v>217</v>
      </c>
      <c r="B33" s="90" t="s">
        <v>40</v>
      </c>
      <c r="C33" s="258">
        <v>163</v>
      </c>
      <c r="D33" s="264">
        <v>14</v>
      </c>
      <c r="E33" s="264">
        <v>36</v>
      </c>
      <c r="F33" s="264">
        <v>50</v>
      </c>
      <c r="G33" s="264">
        <v>50</v>
      </c>
      <c r="H33" s="264">
        <v>8</v>
      </c>
      <c r="I33" s="264">
        <v>1</v>
      </c>
      <c r="J33" s="264">
        <v>2</v>
      </c>
      <c r="K33" s="264">
        <v>2</v>
      </c>
      <c r="L33" s="264">
        <v>0</v>
      </c>
    </row>
    <row r="34" spans="1:12" ht="12" customHeight="1">
      <c r="A34" s="70">
        <v>218</v>
      </c>
      <c r="B34" s="90" t="s">
        <v>41</v>
      </c>
      <c r="C34" s="258">
        <v>1172</v>
      </c>
      <c r="D34" s="264">
        <v>12</v>
      </c>
      <c r="E34" s="264">
        <v>9</v>
      </c>
      <c r="F34" s="264">
        <v>272</v>
      </c>
      <c r="G34" s="264">
        <v>460</v>
      </c>
      <c r="H34" s="264">
        <v>298</v>
      </c>
      <c r="I34" s="264">
        <v>49</v>
      </c>
      <c r="J34" s="264">
        <v>22</v>
      </c>
      <c r="K34" s="264">
        <v>24</v>
      </c>
      <c r="L34" s="264">
        <v>26</v>
      </c>
    </row>
    <row r="35" spans="1:12" ht="12" customHeight="1">
      <c r="A35" s="70">
        <v>219</v>
      </c>
      <c r="B35" s="90" t="s">
        <v>42</v>
      </c>
      <c r="C35" s="258">
        <v>1219</v>
      </c>
      <c r="D35" s="264">
        <v>11</v>
      </c>
      <c r="E35" s="264">
        <v>4</v>
      </c>
      <c r="F35" s="264">
        <v>205</v>
      </c>
      <c r="G35" s="264">
        <v>505</v>
      </c>
      <c r="H35" s="264">
        <v>399</v>
      </c>
      <c r="I35" s="264">
        <v>43</v>
      </c>
      <c r="J35" s="264">
        <v>20</v>
      </c>
      <c r="K35" s="264">
        <v>14</v>
      </c>
      <c r="L35" s="264">
        <v>18</v>
      </c>
    </row>
    <row r="36" spans="1:12" ht="12" customHeight="1">
      <c r="A36" s="70">
        <v>220</v>
      </c>
      <c r="B36" s="90" t="s">
        <v>43</v>
      </c>
      <c r="C36" s="258">
        <v>1776</v>
      </c>
      <c r="D36" s="264">
        <v>16</v>
      </c>
      <c r="E36" s="264">
        <v>13</v>
      </c>
      <c r="F36" s="264">
        <v>410</v>
      </c>
      <c r="G36" s="264">
        <v>722</v>
      </c>
      <c r="H36" s="264">
        <v>404</v>
      </c>
      <c r="I36" s="264">
        <v>72</v>
      </c>
      <c r="J36" s="264">
        <v>51</v>
      </c>
      <c r="K36" s="264">
        <v>45</v>
      </c>
      <c r="L36" s="264">
        <v>43</v>
      </c>
    </row>
    <row r="37" spans="1:12" ht="12" customHeight="1">
      <c r="A37" s="70">
        <v>221</v>
      </c>
      <c r="B37" s="90" t="s">
        <v>419</v>
      </c>
      <c r="C37" s="258">
        <v>2351</v>
      </c>
      <c r="D37" s="264">
        <v>31</v>
      </c>
      <c r="E37" s="264">
        <v>14</v>
      </c>
      <c r="F37" s="264">
        <v>424</v>
      </c>
      <c r="G37" s="264">
        <v>966</v>
      </c>
      <c r="H37" s="264">
        <v>713</v>
      </c>
      <c r="I37" s="264">
        <v>100</v>
      </c>
      <c r="J37" s="264">
        <v>50</v>
      </c>
      <c r="K37" s="264">
        <v>27</v>
      </c>
      <c r="L37" s="264">
        <v>26</v>
      </c>
    </row>
    <row r="38" spans="1:12" ht="12" customHeight="1">
      <c r="A38" s="70">
        <v>222</v>
      </c>
      <c r="B38" s="90" t="s">
        <v>58</v>
      </c>
      <c r="C38" s="258">
        <v>800</v>
      </c>
      <c r="D38" s="264">
        <v>12</v>
      </c>
      <c r="E38" s="264">
        <v>16</v>
      </c>
      <c r="F38" s="264">
        <v>344</v>
      </c>
      <c r="G38" s="264">
        <v>285</v>
      </c>
      <c r="H38" s="264">
        <v>90</v>
      </c>
      <c r="I38" s="264">
        <v>20</v>
      </c>
      <c r="J38" s="264">
        <v>19</v>
      </c>
      <c r="K38" s="264">
        <v>8</v>
      </c>
      <c r="L38" s="264">
        <v>6</v>
      </c>
    </row>
    <row r="39" spans="1:12" ht="12" customHeight="1">
      <c r="A39" s="70">
        <v>223</v>
      </c>
      <c r="B39" s="90" t="s">
        <v>59</v>
      </c>
      <c r="C39" s="258">
        <v>2993</v>
      </c>
      <c r="D39" s="264">
        <v>28</v>
      </c>
      <c r="E39" s="264">
        <v>17</v>
      </c>
      <c r="F39" s="264">
        <v>746</v>
      </c>
      <c r="G39" s="264">
        <v>1316</v>
      </c>
      <c r="H39" s="264">
        <v>556</v>
      </c>
      <c r="I39" s="264">
        <v>129</v>
      </c>
      <c r="J39" s="264">
        <v>93</v>
      </c>
      <c r="K39" s="264">
        <v>72</v>
      </c>
      <c r="L39" s="264">
        <v>36</v>
      </c>
    </row>
    <row r="40" spans="1:12" ht="12" customHeight="1">
      <c r="A40" s="70">
        <v>224</v>
      </c>
      <c r="B40" s="90" t="s">
        <v>60</v>
      </c>
      <c r="C40" s="258">
        <v>2958</v>
      </c>
      <c r="D40" s="264">
        <v>89</v>
      </c>
      <c r="E40" s="264">
        <v>71</v>
      </c>
      <c r="F40" s="264">
        <v>405</v>
      </c>
      <c r="G40" s="264">
        <v>1334</v>
      </c>
      <c r="H40" s="264">
        <v>865</v>
      </c>
      <c r="I40" s="264">
        <v>133</v>
      </c>
      <c r="J40" s="264">
        <v>35</v>
      </c>
      <c r="K40" s="264">
        <v>21</v>
      </c>
      <c r="L40" s="264">
        <v>5</v>
      </c>
    </row>
    <row r="41" spans="1:12" ht="12" customHeight="1">
      <c r="A41" s="70">
        <v>225</v>
      </c>
      <c r="B41" s="90" t="s">
        <v>94</v>
      </c>
      <c r="C41" s="258">
        <v>883</v>
      </c>
      <c r="D41" s="264">
        <v>5</v>
      </c>
      <c r="E41" s="264">
        <v>1</v>
      </c>
      <c r="F41" s="264">
        <v>344</v>
      </c>
      <c r="G41" s="264">
        <v>347</v>
      </c>
      <c r="H41" s="264">
        <v>115</v>
      </c>
      <c r="I41" s="264">
        <v>22</v>
      </c>
      <c r="J41" s="264">
        <v>20</v>
      </c>
      <c r="K41" s="264">
        <v>19</v>
      </c>
      <c r="L41" s="264">
        <v>10</v>
      </c>
    </row>
    <row r="42" spans="1:12" ht="12" customHeight="1">
      <c r="A42" s="70">
        <v>226</v>
      </c>
      <c r="B42" s="90" t="s">
        <v>95</v>
      </c>
      <c r="C42" s="258">
        <v>1458</v>
      </c>
      <c r="D42" s="264">
        <v>30</v>
      </c>
      <c r="E42" s="264">
        <v>59</v>
      </c>
      <c r="F42" s="264">
        <v>404</v>
      </c>
      <c r="G42" s="264">
        <v>681</v>
      </c>
      <c r="H42" s="264">
        <v>227</v>
      </c>
      <c r="I42" s="264">
        <v>25</v>
      </c>
      <c r="J42" s="264">
        <v>18</v>
      </c>
      <c r="K42" s="264">
        <v>9</v>
      </c>
      <c r="L42" s="264">
        <v>5</v>
      </c>
    </row>
    <row r="43" spans="1:12" ht="12" customHeight="1">
      <c r="A43" s="70">
        <v>227</v>
      </c>
      <c r="B43" s="90" t="s">
        <v>96</v>
      </c>
      <c r="C43" s="258">
        <v>1167</v>
      </c>
      <c r="D43" s="264">
        <v>12</v>
      </c>
      <c r="E43" s="264">
        <v>5</v>
      </c>
      <c r="F43" s="264">
        <v>503</v>
      </c>
      <c r="G43" s="264">
        <v>449</v>
      </c>
      <c r="H43" s="264">
        <v>123</v>
      </c>
      <c r="I43" s="264">
        <v>35</v>
      </c>
      <c r="J43" s="264">
        <v>13</v>
      </c>
      <c r="K43" s="264">
        <v>13</v>
      </c>
      <c r="L43" s="264">
        <v>14</v>
      </c>
    </row>
    <row r="44" spans="1:12" ht="12" customHeight="1">
      <c r="A44" s="70">
        <v>228</v>
      </c>
      <c r="B44" s="90" t="s">
        <v>97</v>
      </c>
      <c r="C44" s="258">
        <v>1624</v>
      </c>
      <c r="D44" s="264">
        <v>14</v>
      </c>
      <c r="E44" s="264">
        <v>4</v>
      </c>
      <c r="F44" s="264">
        <v>274</v>
      </c>
      <c r="G44" s="264">
        <v>583</v>
      </c>
      <c r="H44" s="264">
        <v>518</v>
      </c>
      <c r="I44" s="264">
        <v>113</v>
      </c>
      <c r="J44" s="264">
        <v>66</v>
      </c>
      <c r="K44" s="264">
        <v>32</v>
      </c>
      <c r="L44" s="264">
        <v>20</v>
      </c>
    </row>
    <row r="45" spans="1:12" ht="12" customHeight="1">
      <c r="A45" s="70">
        <v>229</v>
      </c>
      <c r="B45" s="90" t="s">
        <v>61</v>
      </c>
      <c r="C45" s="258">
        <v>1137</v>
      </c>
      <c r="D45" s="264">
        <v>8</v>
      </c>
      <c r="E45" s="264">
        <v>16</v>
      </c>
      <c r="F45" s="264">
        <v>362</v>
      </c>
      <c r="G45" s="264">
        <v>448</v>
      </c>
      <c r="H45" s="264">
        <v>188</v>
      </c>
      <c r="I45" s="264">
        <v>42</v>
      </c>
      <c r="J45" s="264">
        <v>28</v>
      </c>
      <c r="K45" s="264">
        <v>17</v>
      </c>
      <c r="L45" s="264">
        <v>28</v>
      </c>
    </row>
    <row r="46" spans="1:12" ht="12" customHeight="1">
      <c r="A46" s="70">
        <v>301</v>
      </c>
      <c r="B46" s="90" t="s">
        <v>245</v>
      </c>
      <c r="C46" s="258">
        <v>327</v>
      </c>
      <c r="D46" s="264">
        <v>1</v>
      </c>
      <c r="E46" s="264">
        <v>9</v>
      </c>
      <c r="F46" s="264">
        <v>126</v>
      </c>
      <c r="G46" s="264">
        <v>135</v>
      </c>
      <c r="H46" s="264">
        <v>43</v>
      </c>
      <c r="I46" s="264">
        <v>9</v>
      </c>
      <c r="J46" s="264">
        <v>2</v>
      </c>
      <c r="K46" s="264">
        <v>2</v>
      </c>
      <c r="L46" s="264">
        <v>0</v>
      </c>
    </row>
    <row r="47" spans="1:12" ht="12" customHeight="1">
      <c r="A47" s="70">
        <v>365</v>
      </c>
      <c r="B47" s="90" t="s">
        <v>98</v>
      </c>
      <c r="C47" s="258">
        <v>815</v>
      </c>
      <c r="D47" s="264">
        <v>7</v>
      </c>
      <c r="E47" s="264">
        <v>4</v>
      </c>
      <c r="F47" s="264">
        <v>241</v>
      </c>
      <c r="G47" s="264">
        <v>328</v>
      </c>
      <c r="H47" s="264">
        <v>131</v>
      </c>
      <c r="I47" s="264">
        <v>45</v>
      </c>
      <c r="J47" s="264">
        <v>29</v>
      </c>
      <c r="K47" s="264">
        <v>17</v>
      </c>
      <c r="L47" s="264">
        <v>13</v>
      </c>
    </row>
    <row r="48" spans="1:12" ht="12" customHeight="1">
      <c r="A48" s="70">
        <v>381</v>
      </c>
      <c r="B48" s="90" t="s">
        <v>44</v>
      </c>
      <c r="C48" s="258">
        <v>869</v>
      </c>
      <c r="D48" s="264">
        <v>3</v>
      </c>
      <c r="E48" s="264">
        <v>4</v>
      </c>
      <c r="F48" s="264">
        <v>201</v>
      </c>
      <c r="G48" s="264">
        <v>369</v>
      </c>
      <c r="H48" s="264">
        <v>213</v>
      </c>
      <c r="I48" s="264">
        <v>27</v>
      </c>
      <c r="J48" s="264">
        <v>16</v>
      </c>
      <c r="K48" s="264">
        <v>11</v>
      </c>
      <c r="L48" s="264">
        <v>25</v>
      </c>
    </row>
    <row r="49" spans="1:12" ht="12" customHeight="1">
      <c r="A49" s="70">
        <v>382</v>
      </c>
      <c r="B49" s="90" t="s">
        <v>45</v>
      </c>
      <c r="C49" s="258">
        <v>21</v>
      </c>
      <c r="D49" s="264" t="s">
        <v>445</v>
      </c>
      <c r="E49" s="264" t="s">
        <v>445</v>
      </c>
      <c r="F49" s="264" t="s">
        <v>445</v>
      </c>
      <c r="G49" s="264" t="s">
        <v>445</v>
      </c>
      <c r="H49" s="264" t="s">
        <v>445</v>
      </c>
      <c r="I49" s="264" t="s">
        <v>445</v>
      </c>
      <c r="J49" s="264" t="s">
        <v>445</v>
      </c>
      <c r="K49" s="264" t="s">
        <v>445</v>
      </c>
      <c r="L49" s="264" t="s">
        <v>445</v>
      </c>
    </row>
    <row r="50" spans="1:12" s="113" customFormat="1" ht="12" customHeight="1">
      <c r="A50" s="70">
        <v>442</v>
      </c>
      <c r="B50" s="90" t="s">
        <v>46</v>
      </c>
      <c r="C50" s="258">
        <v>301</v>
      </c>
      <c r="D50" s="264">
        <v>3</v>
      </c>
      <c r="E50" s="264">
        <v>3</v>
      </c>
      <c r="F50" s="264">
        <v>123</v>
      </c>
      <c r="G50" s="264">
        <v>116</v>
      </c>
      <c r="H50" s="264">
        <v>19</v>
      </c>
      <c r="I50" s="264">
        <v>6</v>
      </c>
      <c r="J50" s="264">
        <v>4</v>
      </c>
      <c r="K50" s="264">
        <v>12</v>
      </c>
      <c r="L50" s="264">
        <v>15</v>
      </c>
    </row>
    <row r="51" spans="1:12" ht="12" customHeight="1">
      <c r="A51" s="70">
        <v>443</v>
      </c>
      <c r="B51" s="90" t="s">
        <v>47</v>
      </c>
      <c r="C51" s="258">
        <v>303</v>
      </c>
      <c r="D51" s="264">
        <v>5</v>
      </c>
      <c r="E51" s="264">
        <v>2</v>
      </c>
      <c r="F51" s="264">
        <v>116</v>
      </c>
      <c r="G51" s="264">
        <v>126</v>
      </c>
      <c r="H51" s="264">
        <v>33</v>
      </c>
      <c r="I51" s="264">
        <v>7</v>
      </c>
      <c r="J51" s="264">
        <v>3</v>
      </c>
      <c r="K51" s="264">
        <v>3</v>
      </c>
      <c r="L51" s="264">
        <v>8</v>
      </c>
    </row>
    <row r="52" spans="1:12" ht="12" customHeight="1">
      <c r="A52" s="70">
        <v>446</v>
      </c>
      <c r="B52" s="90" t="s">
        <v>99</v>
      </c>
      <c r="C52" s="258">
        <v>318</v>
      </c>
      <c r="D52" s="264">
        <v>1</v>
      </c>
      <c r="E52" s="264">
        <v>3</v>
      </c>
      <c r="F52" s="264">
        <v>158</v>
      </c>
      <c r="G52" s="264">
        <v>100</v>
      </c>
      <c r="H52" s="264">
        <v>30</v>
      </c>
      <c r="I52" s="264">
        <v>2</v>
      </c>
      <c r="J52" s="264">
        <v>2</v>
      </c>
      <c r="K52" s="264">
        <v>6</v>
      </c>
      <c r="L52" s="264">
        <v>16</v>
      </c>
    </row>
    <row r="53" spans="1:12" ht="12" customHeight="1">
      <c r="A53" s="98">
        <v>464</v>
      </c>
      <c r="B53" s="90" t="s">
        <v>48</v>
      </c>
      <c r="C53" s="258">
        <v>198</v>
      </c>
      <c r="D53" s="264" t="s">
        <v>6</v>
      </c>
      <c r="E53" s="264">
        <v>8</v>
      </c>
      <c r="F53" s="264">
        <v>91</v>
      </c>
      <c r="G53" s="264">
        <v>73</v>
      </c>
      <c r="H53" s="264">
        <v>12</v>
      </c>
      <c r="I53" s="264">
        <v>7</v>
      </c>
      <c r="J53" s="264">
        <v>2</v>
      </c>
      <c r="K53" s="264">
        <v>1</v>
      </c>
      <c r="L53" s="264">
        <v>4</v>
      </c>
    </row>
    <row r="54" spans="1:12" ht="12" customHeight="1">
      <c r="A54" s="98">
        <v>481</v>
      </c>
      <c r="B54" s="90" t="s">
        <v>49</v>
      </c>
      <c r="C54" s="258">
        <v>234</v>
      </c>
      <c r="D54" s="264">
        <v>4</v>
      </c>
      <c r="E54" s="264">
        <v>10</v>
      </c>
      <c r="F54" s="264">
        <v>56</v>
      </c>
      <c r="G54" s="264">
        <v>90</v>
      </c>
      <c r="H54" s="264">
        <v>34</v>
      </c>
      <c r="I54" s="264">
        <v>6</v>
      </c>
      <c r="J54" s="264">
        <v>6</v>
      </c>
      <c r="K54" s="264">
        <v>8</v>
      </c>
      <c r="L54" s="264">
        <v>20</v>
      </c>
    </row>
    <row r="55" spans="1:12" ht="12" customHeight="1">
      <c r="A55" s="98">
        <v>501</v>
      </c>
      <c r="B55" s="90" t="s">
        <v>50</v>
      </c>
      <c r="C55" s="258">
        <v>805</v>
      </c>
      <c r="D55" s="264">
        <v>10</v>
      </c>
      <c r="E55" s="264">
        <v>3</v>
      </c>
      <c r="F55" s="264">
        <v>290</v>
      </c>
      <c r="G55" s="264">
        <v>325</v>
      </c>
      <c r="H55" s="264">
        <v>109</v>
      </c>
      <c r="I55" s="264">
        <v>26</v>
      </c>
      <c r="J55" s="264">
        <v>17</v>
      </c>
      <c r="K55" s="264">
        <v>14</v>
      </c>
      <c r="L55" s="264">
        <v>11</v>
      </c>
    </row>
    <row r="56" spans="1:12" ht="12" customHeight="1">
      <c r="A56" s="98">
        <v>585</v>
      </c>
      <c r="B56" s="90" t="s">
        <v>100</v>
      </c>
      <c r="C56" s="258">
        <v>523</v>
      </c>
      <c r="D56" s="264">
        <v>11</v>
      </c>
      <c r="E56" s="264">
        <v>16</v>
      </c>
      <c r="F56" s="264">
        <v>184</v>
      </c>
      <c r="G56" s="264">
        <v>205</v>
      </c>
      <c r="H56" s="264">
        <v>66</v>
      </c>
      <c r="I56" s="264">
        <v>16</v>
      </c>
      <c r="J56" s="264">
        <v>16</v>
      </c>
      <c r="K56" s="264">
        <v>6</v>
      </c>
      <c r="L56" s="264">
        <v>3</v>
      </c>
    </row>
    <row r="57" spans="1:12" ht="12" customHeight="1">
      <c r="A57" s="98">
        <v>586</v>
      </c>
      <c r="B57" s="90" t="s">
        <v>101</v>
      </c>
      <c r="C57" s="258">
        <v>674</v>
      </c>
      <c r="D57" s="264">
        <v>12</v>
      </c>
      <c r="E57" s="264">
        <v>2</v>
      </c>
      <c r="F57" s="264">
        <v>248</v>
      </c>
      <c r="G57" s="264">
        <v>286</v>
      </c>
      <c r="H57" s="264">
        <v>89</v>
      </c>
      <c r="I57" s="264">
        <v>21</v>
      </c>
      <c r="J57" s="264">
        <v>8</v>
      </c>
      <c r="K57" s="264">
        <v>4</v>
      </c>
      <c r="L57" s="264">
        <v>4</v>
      </c>
    </row>
    <row r="58" spans="1:12" ht="3.75" customHeight="1">
      <c r="A58" s="114"/>
      <c r="B58" s="115"/>
      <c r="C58" s="253"/>
      <c r="D58" s="117"/>
      <c r="E58" s="116"/>
      <c r="F58" s="116"/>
      <c r="G58" s="116"/>
      <c r="H58" s="116"/>
      <c r="I58" s="116"/>
      <c r="J58" s="116"/>
      <c r="K58" s="117"/>
      <c r="L58" s="117"/>
    </row>
    <row r="59" spans="1:12" s="70" customFormat="1">
      <c r="A59" s="118" t="s">
        <v>495</v>
      </c>
      <c r="B59" s="119"/>
      <c r="E59" s="120"/>
      <c r="F59" s="121"/>
      <c r="G59" s="121"/>
      <c r="H59" s="120"/>
      <c r="I59" s="121"/>
      <c r="J59" s="122"/>
      <c r="K59" s="121"/>
    </row>
    <row r="60" spans="1:12" s="70" customFormat="1">
      <c r="A60" s="70" t="s">
        <v>496</v>
      </c>
    </row>
    <row r="61" spans="1:12" s="70" customFormat="1">
      <c r="E61" s="98"/>
      <c r="F61" s="98"/>
      <c r="G61" s="98"/>
      <c r="H61" s="98"/>
      <c r="I61" s="123"/>
      <c r="J61" s="98"/>
      <c r="K61" s="98"/>
    </row>
    <row r="62" spans="1:12" s="70" customFormat="1">
      <c r="E62" s="98"/>
      <c r="F62" s="98"/>
      <c r="G62" s="98"/>
      <c r="H62" s="98"/>
      <c r="I62" s="123"/>
      <c r="J62" s="98"/>
      <c r="K62" s="98"/>
    </row>
    <row r="63" spans="1:12" s="70" customFormat="1">
      <c r="E63" s="98"/>
      <c r="F63" s="98"/>
      <c r="G63" s="98"/>
      <c r="H63" s="98"/>
      <c r="I63" s="123"/>
      <c r="J63" s="98"/>
      <c r="K63" s="98"/>
    </row>
    <row r="64" spans="1:12" s="70" customFormat="1">
      <c r="E64" s="98"/>
      <c r="F64" s="98"/>
      <c r="G64" s="98"/>
      <c r="H64" s="98"/>
      <c r="I64" s="123"/>
      <c r="J64" s="98"/>
      <c r="K64" s="98"/>
    </row>
    <row r="65" spans="1:21" ht="12.4" customHeight="1">
      <c r="A65" s="124"/>
    </row>
    <row r="66" spans="1:21" s="127" customFormat="1" ht="17.25">
      <c r="A66" s="125" t="s">
        <v>206</v>
      </c>
      <c r="B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</row>
    <row r="67" spans="1:21" s="70" customFormat="1">
      <c r="A67" s="98"/>
      <c r="B67" s="98"/>
      <c r="C67" s="98"/>
      <c r="D67" s="123"/>
      <c r="E67" s="98"/>
      <c r="F67" s="98"/>
      <c r="G67" s="98"/>
      <c r="H67" s="98"/>
      <c r="J67" s="98"/>
      <c r="K67" s="128" t="s">
        <v>193</v>
      </c>
      <c r="L67" s="98"/>
      <c r="M67" s="98"/>
      <c r="N67" s="98"/>
      <c r="O67" s="98"/>
      <c r="P67" s="98"/>
      <c r="Q67" s="98"/>
      <c r="R67" s="98"/>
      <c r="S67" s="98"/>
    </row>
    <row r="68" spans="1:21" s="129" customFormat="1" ht="12" customHeight="1">
      <c r="A68" s="395" t="s">
        <v>196</v>
      </c>
      <c r="B68" s="396"/>
      <c r="C68" s="399" t="s">
        <v>270</v>
      </c>
      <c r="D68" s="392" t="s">
        <v>194</v>
      </c>
      <c r="E68" s="393"/>
      <c r="F68" s="393"/>
      <c r="G68" s="393"/>
      <c r="H68" s="393"/>
      <c r="I68" s="393"/>
      <c r="J68" s="393"/>
      <c r="K68" s="393"/>
    </row>
    <row r="69" spans="1:21" s="129" customFormat="1" ht="22.5" customHeight="1">
      <c r="A69" s="397"/>
      <c r="B69" s="398"/>
      <c r="C69" s="381"/>
      <c r="D69" s="131" t="s">
        <v>271</v>
      </c>
      <c r="E69" s="132" t="s">
        <v>25</v>
      </c>
      <c r="F69" s="132" t="s">
        <v>121</v>
      </c>
      <c r="G69" s="132" t="s">
        <v>62</v>
      </c>
      <c r="H69" s="132" t="s">
        <v>283</v>
      </c>
      <c r="I69" s="133" t="s">
        <v>122</v>
      </c>
      <c r="J69" s="132" t="s">
        <v>123</v>
      </c>
      <c r="K69" s="134" t="s">
        <v>124</v>
      </c>
    </row>
    <row r="70" spans="1:21" s="70" customFormat="1" ht="15.75" customHeight="1">
      <c r="B70" s="138" t="s">
        <v>499</v>
      </c>
      <c r="C70" s="268">
        <v>1690</v>
      </c>
      <c r="D70" s="135">
        <v>1010</v>
      </c>
      <c r="E70" s="135">
        <v>452</v>
      </c>
      <c r="F70" s="136">
        <v>1</v>
      </c>
      <c r="G70" s="136">
        <v>27</v>
      </c>
      <c r="H70" s="136">
        <v>9</v>
      </c>
      <c r="I70" s="135">
        <v>435</v>
      </c>
      <c r="J70" s="137">
        <v>34</v>
      </c>
      <c r="K70" s="136">
        <v>44</v>
      </c>
      <c r="L70" s="98"/>
    </row>
    <row r="71" spans="1:21" s="70" customFormat="1" ht="12" customHeight="1">
      <c r="B71" s="138" t="s">
        <v>326</v>
      </c>
      <c r="C71" s="268">
        <v>1634</v>
      </c>
      <c r="D71" s="135">
        <v>1007</v>
      </c>
      <c r="E71" s="135">
        <v>476</v>
      </c>
      <c r="F71" s="136">
        <v>2</v>
      </c>
      <c r="G71" s="136">
        <v>29</v>
      </c>
      <c r="H71" s="136">
        <v>7</v>
      </c>
      <c r="I71" s="135">
        <v>406</v>
      </c>
      <c r="J71" s="137">
        <v>37</v>
      </c>
      <c r="K71" s="136">
        <v>43</v>
      </c>
      <c r="L71" s="98"/>
    </row>
    <row r="72" spans="1:21" s="70" customFormat="1" ht="12" customHeight="1">
      <c r="B72" s="138" t="s">
        <v>327</v>
      </c>
      <c r="C72" s="268">
        <v>1544</v>
      </c>
      <c r="D72" s="135">
        <v>940</v>
      </c>
      <c r="E72" s="135">
        <v>479</v>
      </c>
      <c r="F72" s="136">
        <v>1</v>
      </c>
      <c r="G72" s="136">
        <v>18</v>
      </c>
      <c r="H72" s="136">
        <v>6</v>
      </c>
      <c r="I72" s="135">
        <v>355</v>
      </c>
      <c r="J72" s="137">
        <v>32</v>
      </c>
      <c r="K72" s="136">
        <v>41</v>
      </c>
      <c r="L72" s="98"/>
    </row>
    <row r="73" spans="1:21" s="70" customFormat="1" ht="12" customHeight="1">
      <c r="B73" s="138" t="s">
        <v>421</v>
      </c>
      <c r="C73" s="268">
        <v>1509</v>
      </c>
      <c r="D73" s="135">
        <v>940</v>
      </c>
      <c r="E73" s="135">
        <v>480</v>
      </c>
      <c r="F73" s="136">
        <v>2</v>
      </c>
      <c r="G73" s="136">
        <v>21</v>
      </c>
      <c r="H73" s="136">
        <v>7</v>
      </c>
      <c r="I73" s="135">
        <v>348</v>
      </c>
      <c r="J73" s="137">
        <v>36</v>
      </c>
      <c r="K73" s="136">
        <v>40</v>
      </c>
      <c r="L73" s="98"/>
    </row>
    <row r="74" spans="1:21" s="70" customFormat="1" ht="12" customHeight="1">
      <c r="B74" s="138" t="s">
        <v>437</v>
      </c>
      <c r="C74" s="268">
        <v>1478</v>
      </c>
      <c r="D74" s="135">
        <v>886</v>
      </c>
      <c r="E74" s="135">
        <v>420</v>
      </c>
      <c r="F74" s="136">
        <v>1</v>
      </c>
      <c r="G74" s="136">
        <v>26</v>
      </c>
      <c r="H74" s="136">
        <v>9</v>
      </c>
      <c r="I74" s="135">
        <v>349</v>
      </c>
      <c r="J74" s="137">
        <v>38</v>
      </c>
      <c r="K74" s="136">
        <v>36</v>
      </c>
      <c r="L74" s="98"/>
    </row>
    <row r="75" spans="1:21" s="70" customFormat="1" ht="3.75" customHeight="1">
      <c r="A75" s="114"/>
      <c r="B75" s="139"/>
      <c r="C75" s="140"/>
      <c r="D75" s="140"/>
      <c r="E75" s="19"/>
      <c r="F75" s="141"/>
      <c r="G75" s="142"/>
      <c r="H75" s="142"/>
      <c r="I75" s="19"/>
      <c r="J75" s="142"/>
      <c r="K75" s="142"/>
    </row>
    <row r="76" spans="1:21" s="70" customFormat="1">
      <c r="B76" s="123"/>
      <c r="C76" s="143"/>
      <c r="D76" s="144"/>
      <c r="E76" s="145"/>
      <c r="F76" s="146"/>
      <c r="G76" s="145"/>
      <c r="H76" s="145"/>
      <c r="I76" s="145"/>
      <c r="J76" s="145"/>
      <c r="K76" s="145"/>
      <c r="L76" s="235"/>
      <c r="M76" s="146"/>
      <c r="N76" s="145"/>
      <c r="O76" s="145"/>
      <c r="P76" s="145"/>
      <c r="Q76" s="145"/>
      <c r="R76" s="146"/>
      <c r="S76" s="146"/>
      <c r="T76" s="145"/>
      <c r="U76" s="147"/>
    </row>
    <row r="77" spans="1:21" s="129" customFormat="1" ht="12" customHeight="1">
      <c r="A77" s="395" t="s">
        <v>196</v>
      </c>
      <c r="B77" s="396"/>
      <c r="C77" s="392" t="s">
        <v>194</v>
      </c>
      <c r="D77" s="394"/>
      <c r="E77" s="370" t="s">
        <v>195</v>
      </c>
      <c r="F77" s="373"/>
      <c r="G77" s="373"/>
      <c r="H77" s="373"/>
      <c r="I77" s="373"/>
      <c r="J77" s="374"/>
      <c r="K77" s="390" t="s">
        <v>273</v>
      </c>
      <c r="L77" s="388" t="s">
        <v>114</v>
      </c>
    </row>
    <row r="78" spans="1:21" s="129" customFormat="1">
      <c r="A78" s="397"/>
      <c r="B78" s="398"/>
      <c r="C78" s="134" t="s">
        <v>26</v>
      </c>
      <c r="D78" s="131" t="s">
        <v>274</v>
      </c>
      <c r="E78" s="133" t="s">
        <v>272</v>
      </c>
      <c r="F78" s="132" t="s">
        <v>8</v>
      </c>
      <c r="G78" s="132" t="s">
        <v>9</v>
      </c>
      <c r="H78" s="132" t="s">
        <v>10</v>
      </c>
      <c r="I78" s="132" t="s">
        <v>11</v>
      </c>
      <c r="J78" s="236" t="s">
        <v>444</v>
      </c>
      <c r="K78" s="391"/>
      <c r="L78" s="389"/>
    </row>
    <row r="79" spans="1:21" s="70" customFormat="1" ht="15.75" customHeight="1">
      <c r="B79" s="138" t="s">
        <v>499</v>
      </c>
      <c r="C79" s="136">
        <v>1</v>
      </c>
      <c r="D79" s="136">
        <v>6</v>
      </c>
      <c r="E79" s="135">
        <v>679</v>
      </c>
      <c r="F79" s="135">
        <v>190</v>
      </c>
      <c r="G79" s="135">
        <v>123</v>
      </c>
      <c r="H79" s="136">
        <v>19</v>
      </c>
      <c r="I79" s="135">
        <v>346</v>
      </c>
      <c r="J79" s="136">
        <v>2</v>
      </c>
      <c r="K79" s="136">
        <v>1</v>
      </c>
      <c r="L79" s="135">
        <v>672</v>
      </c>
      <c r="N79" s="237"/>
    </row>
    <row r="80" spans="1:21" s="70" customFormat="1" ht="12" customHeight="1">
      <c r="B80" s="138" t="s">
        <v>326</v>
      </c>
      <c r="C80" s="136">
        <v>1</v>
      </c>
      <c r="D80" s="136">
        <v>6</v>
      </c>
      <c r="E80" s="135">
        <v>627</v>
      </c>
      <c r="F80" s="135">
        <v>177</v>
      </c>
      <c r="G80" s="135">
        <v>122</v>
      </c>
      <c r="H80" s="136">
        <v>16</v>
      </c>
      <c r="I80" s="135">
        <v>310</v>
      </c>
      <c r="J80" s="136">
        <v>2</v>
      </c>
      <c r="K80" s="136">
        <v>0</v>
      </c>
      <c r="L80" s="135">
        <v>645</v>
      </c>
      <c r="N80" s="237"/>
    </row>
    <row r="81" spans="1:21" s="70" customFormat="1" ht="12" customHeight="1">
      <c r="B81" s="138" t="s">
        <v>327</v>
      </c>
      <c r="C81" s="136">
        <v>1</v>
      </c>
      <c r="D81" s="136">
        <v>6</v>
      </c>
      <c r="E81" s="135">
        <v>604</v>
      </c>
      <c r="F81" s="135">
        <v>184</v>
      </c>
      <c r="G81" s="135">
        <v>115</v>
      </c>
      <c r="H81" s="136">
        <v>14</v>
      </c>
      <c r="I81" s="135">
        <v>289</v>
      </c>
      <c r="J81" s="136">
        <v>2</v>
      </c>
      <c r="K81" s="136">
        <v>0</v>
      </c>
      <c r="L81" s="135">
        <v>502</v>
      </c>
      <c r="N81" s="237"/>
    </row>
    <row r="82" spans="1:21" s="70" customFormat="1" ht="12" customHeight="1">
      <c r="B82" s="138" t="s">
        <v>421</v>
      </c>
      <c r="C82" s="136">
        <v>1</v>
      </c>
      <c r="D82" s="136">
        <v>7</v>
      </c>
      <c r="E82" s="135">
        <v>569</v>
      </c>
      <c r="F82" s="135">
        <v>169</v>
      </c>
      <c r="G82" s="135">
        <v>116</v>
      </c>
      <c r="H82" s="136">
        <v>18</v>
      </c>
      <c r="I82" s="135">
        <v>264</v>
      </c>
      <c r="J82" s="136">
        <v>2</v>
      </c>
      <c r="K82" s="136">
        <v>0</v>
      </c>
      <c r="L82" s="135">
        <v>481</v>
      </c>
      <c r="N82" s="237"/>
    </row>
    <row r="83" spans="1:21" s="70" customFormat="1" ht="12" customHeight="1">
      <c r="B83" s="138" t="s">
        <v>437</v>
      </c>
      <c r="C83" s="136">
        <v>1</v>
      </c>
      <c r="D83" s="136">
        <v>6</v>
      </c>
      <c r="E83" s="135">
        <v>592</v>
      </c>
      <c r="F83" s="135">
        <v>167</v>
      </c>
      <c r="G83" s="135">
        <v>119</v>
      </c>
      <c r="H83" s="136">
        <v>17</v>
      </c>
      <c r="I83" s="135">
        <v>287</v>
      </c>
      <c r="J83" s="136">
        <v>1</v>
      </c>
      <c r="K83" s="136">
        <v>0</v>
      </c>
      <c r="L83" s="135">
        <v>527</v>
      </c>
    </row>
    <row r="84" spans="1:21" s="70" customFormat="1" ht="3.75" customHeight="1">
      <c r="A84" s="114"/>
      <c r="B84" s="139"/>
      <c r="C84" s="141"/>
      <c r="D84" s="141"/>
      <c r="E84" s="19"/>
      <c r="F84" s="19"/>
      <c r="G84" s="19"/>
      <c r="H84" s="140"/>
      <c r="I84" s="140"/>
      <c r="J84" s="141"/>
      <c r="K84" s="19"/>
      <c r="L84" s="114"/>
    </row>
    <row r="85" spans="1:21" s="70" customFormat="1">
      <c r="A85" s="123" t="s">
        <v>233</v>
      </c>
      <c r="B85" s="123"/>
      <c r="C85" s="143"/>
      <c r="D85" s="144"/>
      <c r="E85" s="145"/>
      <c r="F85" s="146"/>
      <c r="G85" s="145"/>
      <c r="H85" s="145"/>
      <c r="I85" s="145"/>
      <c r="J85" s="145"/>
      <c r="K85" s="145"/>
      <c r="L85" s="146"/>
      <c r="M85" s="146"/>
      <c r="N85" s="145"/>
      <c r="O85" s="145"/>
      <c r="P85" s="145"/>
      <c r="Q85" s="145"/>
      <c r="R85" s="146"/>
      <c r="S85" s="146"/>
      <c r="T85" s="145"/>
      <c r="U85" s="147"/>
    </row>
    <row r="86" spans="1:21">
      <c r="B86" s="106"/>
      <c r="C86" s="107"/>
    </row>
  </sheetData>
  <mergeCells count="9">
    <mergeCell ref="A3:B3"/>
    <mergeCell ref="L77:L78"/>
    <mergeCell ref="E77:J77"/>
    <mergeCell ref="K77:K78"/>
    <mergeCell ref="D68:K68"/>
    <mergeCell ref="C77:D77"/>
    <mergeCell ref="A68:B69"/>
    <mergeCell ref="A77:B78"/>
    <mergeCell ref="C68:C69"/>
  </mergeCells>
  <phoneticPr fontId="3"/>
  <printOptions gridLinesSet="0"/>
  <pageMargins left="0.59055118110236227" right="0.59055118110236227" top="0.59055118110236227" bottom="0.59055118110236227" header="0.39370078740157483" footer="0.35433070866141736"/>
  <pageSetup paperSize="9" scale="67" orientation="portrait" horizontalDpi="1200" verticalDpi="1200" r:id="rId1"/>
  <headerFooter alignWithMargins="0">
    <oddHeader xml:space="preserve">&amp;C
</oddHeader>
  </headerFooter>
  <rowBreaks count="1" manualBreakCount="1">
    <brk id="77" max="11" man="1"/>
  </rowBreaks>
  <colBreaks count="1" manualBreakCount="1">
    <brk id="9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T68"/>
  <sheetViews>
    <sheetView zoomScaleNormal="100" zoomScaleSheetLayoutView="100" workbookViewId="0">
      <selection activeCell="G1" sqref="G1"/>
    </sheetView>
  </sheetViews>
  <sheetFormatPr defaultColWidth="7.75" defaultRowHeight="11.25"/>
  <cols>
    <col min="1" max="1" width="3.75" style="82" customWidth="1"/>
    <col min="2" max="2" width="9.375" style="101" customWidth="1"/>
    <col min="3" max="8" width="7.5" style="82" customWidth="1"/>
    <col min="9" max="14" width="7.5" style="228" customWidth="1"/>
    <col min="15" max="20" width="7.5" style="82" customWidth="1"/>
    <col min="21" max="16384" width="7.75" style="82"/>
  </cols>
  <sheetData>
    <row r="1" spans="1:20" ht="17.25">
      <c r="A1" s="270" t="s">
        <v>141</v>
      </c>
      <c r="K1" s="228" t="s">
        <v>115</v>
      </c>
    </row>
    <row r="2" spans="1:20" ht="14.25">
      <c r="A2" s="271" t="s">
        <v>209</v>
      </c>
      <c r="B2" s="86"/>
      <c r="C2" s="84"/>
      <c r="D2" s="84"/>
      <c r="E2" s="84"/>
      <c r="F2" s="84"/>
      <c r="G2" s="84"/>
      <c r="H2" s="84"/>
      <c r="I2" s="223"/>
      <c r="J2" s="223"/>
      <c r="K2" s="223"/>
      <c r="L2" s="223"/>
      <c r="M2" s="223"/>
      <c r="N2" s="224"/>
      <c r="O2" s="84"/>
      <c r="P2" s="84"/>
      <c r="Q2" s="84"/>
      <c r="R2" s="84"/>
      <c r="S2" s="84"/>
      <c r="T2" s="238"/>
    </row>
    <row r="3" spans="1:20">
      <c r="A3" s="83"/>
      <c r="B3" s="86"/>
      <c r="C3" s="84"/>
      <c r="D3" s="84"/>
      <c r="E3" s="84"/>
      <c r="F3" s="84"/>
      <c r="G3" s="84"/>
      <c r="H3" s="84"/>
      <c r="I3" s="223"/>
      <c r="J3" s="223"/>
      <c r="K3" s="223"/>
      <c r="L3" s="223"/>
      <c r="M3" s="223"/>
      <c r="N3" s="224"/>
      <c r="O3" s="84"/>
      <c r="P3" s="84"/>
      <c r="Q3" s="84"/>
      <c r="R3" s="84"/>
      <c r="S3" s="84"/>
      <c r="T3" s="86" t="s">
        <v>105</v>
      </c>
    </row>
    <row r="4" spans="1:20" s="93" customFormat="1" ht="15" customHeight="1">
      <c r="A4" s="401" t="s">
        <v>106</v>
      </c>
      <c r="B4" s="374"/>
      <c r="C4" s="400" t="s">
        <v>284</v>
      </c>
      <c r="D4" s="394"/>
      <c r="E4" s="400" t="s">
        <v>285</v>
      </c>
      <c r="F4" s="394"/>
      <c r="G4" s="400" t="s">
        <v>319</v>
      </c>
      <c r="H4" s="394"/>
      <c r="I4" s="402" t="s">
        <v>318</v>
      </c>
      <c r="J4" s="403"/>
      <c r="K4" s="402" t="s">
        <v>320</v>
      </c>
      <c r="L4" s="403"/>
      <c r="M4" s="402" t="s">
        <v>286</v>
      </c>
      <c r="N4" s="403"/>
      <c r="O4" s="400" t="s">
        <v>287</v>
      </c>
      <c r="P4" s="394"/>
      <c r="Q4" s="400" t="s">
        <v>213</v>
      </c>
      <c r="R4" s="394"/>
      <c r="S4" s="400" t="s">
        <v>214</v>
      </c>
      <c r="T4" s="393"/>
    </row>
    <row r="5" spans="1:20" s="93" customFormat="1" ht="15" customHeight="1">
      <c r="A5" s="377"/>
      <c r="B5" s="378"/>
      <c r="C5" s="95" t="s">
        <v>288</v>
      </c>
      <c r="D5" s="91" t="s">
        <v>14</v>
      </c>
      <c r="E5" s="95" t="s">
        <v>288</v>
      </c>
      <c r="F5" s="91" t="s">
        <v>14</v>
      </c>
      <c r="G5" s="95" t="s">
        <v>288</v>
      </c>
      <c r="H5" s="91" t="s">
        <v>14</v>
      </c>
      <c r="I5" s="229" t="s">
        <v>288</v>
      </c>
      <c r="J5" s="230" t="s">
        <v>14</v>
      </c>
      <c r="K5" s="229" t="s">
        <v>288</v>
      </c>
      <c r="L5" s="230" t="s">
        <v>14</v>
      </c>
      <c r="M5" s="229" t="s">
        <v>288</v>
      </c>
      <c r="N5" s="231" t="s">
        <v>14</v>
      </c>
      <c r="O5" s="95" t="s">
        <v>288</v>
      </c>
      <c r="P5" s="91" t="s">
        <v>14</v>
      </c>
      <c r="Q5" s="95" t="s">
        <v>288</v>
      </c>
      <c r="R5" s="91" t="s">
        <v>14</v>
      </c>
      <c r="S5" s="95" t="s">
        <v>288</v>
      </c>
      <c r="T5" s="87" t="s">
        <v>14</v>
      </c>
    </row>
    <row r="6" spans="1:20" ht="13.5" customHeight="1">
      <c r="A6" s="85"/>
      <c r="B6" s="86" t="s">
        <v>500</v>
      </c>
      <c r="C6" s="96">
        <v>36600</v>
      </c>
      <c r="D6" s="92">
        <v>183400</v>
      </c>
      <c r="E6" s="92">
        <v>36600</v>
      </c>
      <c r="F6" s="92">
        <v>183400</v>
      </c>
      <c r="G6" s="92">
        <v>2410</v>
      </c>
      <c r="H6" s="92">
        <v>5720</v>
      </c>
      <c r="I6" s="92">
        <v>1850</v>
      </c>
      <c r="J6" s="92">
        <v>4330</v>
      </c>
      <c r="K6" s="92">
        <v>497</v>
      </c>
      <c r="L6" s="92">
        <v>1280</v>
      </c>
      <c r="M6" s="92">
        <v>58</v>
      </c>
      <c r="N6" s="92">
        <v>106</v>
      </c>
      <c r="O6" s="92">
        <v>228</v>
      </c>
      <c r="P6" s="92">
        <v>3030</v>
      </c>
      <c r="Q6" s="92">
        <v>2680</v>
      </c>
      <c r="R6" s="92">
        <v>2710</v>
      </c>
      <c r="S6" s="92">
        <v>690</v>
      </c>
      <c r="T6" s="92">
        <v>483</v>
      </c>
    </row>
    <row r="7" spans="1:20" ht="13.5" customHeight="1">
      <c r="A7" s="85"/>
      <c r="B7" s="86" t="s">
        <v>327</v>
      </c>
      <c r="C7" s="96">
        <v>37000</v>
      </c>
      <c r="D7" s="92">
        <v>182000</v>
      </c>
      <c r="E7" s="92">
        <v>37000</v>
      </c>
      <c r="F7" s="92">
        <v>182000</v>
      </c>
      <c r="G7" s="92">
        <v>2330</v>
      </c>
      <c r="H7" s="92">
        <v>3870</v>
      </c>
      <c r="I7" s="92">
        <v>1790</v>
      </c>
      <c r="J7" s="92">
        <v>2900</v>
      </c>
      <c r="K7" s="92">
        <v>483</v>
      </c>
      <c r="L7" s="92">
        <v>884</v>
      </c>
      <c r="M7" s="92">
        <v>63</v>
      </c>
      <c r="N7" s="92">
        <v>86</v>
      </c>
      <c r="O7" s="92" t="s">
        <v>4</v>
      </c>
      <c r="P7" s="92" t="s">
        <v>4</v>
      </c>
      <c r="Q7" s="92">
        <v>2500</v>
      </c>
      <c r="R7" s="92">
        <v>1600</v>
      </c>
      <c r="S7" s="92">
        <v>707</v>
      </c>
      <c r="T7" s="92">
        <v>396</v>
      </c>
    </row>
    <row r="8" spans="1:20" ht="13.5" customHeight="1">
      <c r="A8" s="85"/>
      <c r="B8" s="86" t="s">
        <v>421</v>
      </c>
      <c r="C8" s="96">
        <v>36800</v>
      </c>
      <c r="D8" s="92">
        <v>182900</v>
      </c>
      <c r="E8" s="92">
        <v>36800</v>
      </c>
      <c r="F8" s="92">
        <v>182900</v>
      </c>
      <c r="G8" s="92">
        <v>2310</v>
      </c>
      <c r="H8" s="92">
        <v>6760</v>
      </c>
      <c r="I8" s="92">
        <v>1710</v>
      </c>
      <c r="J8" s="92">
        <v>4690</v>
      </c>
      <c r="K8" s="92">
        <v>508</v>
      </c>
      <c r="L8" s="92">
        <v>1870</v>
      </c>
      <c r="M8" s="92">
        <v>90</v>
      </c>
      <c r="N8" s="92">
        <v>199</v>
      </c>
      <c r="O8" s="92" t="s">
        <v>4</v>
      </c>
      <c r="P8" s="92" t="s">
        <v>4</v>
      </c>
      <c r="Q8" s="92">
        <v>2220</v>
      </c>
      <c r="R8" s="92">
        <v>1800</v>
      </c>
      <c r="S8" s="92">
        <v>786</v>
      </c>
      <c r="T8" s="92">
        <v>479</v>
      </c>
    </row>
    <row r="9" spans="1:20" ht="13.5" customHeight="1">
      <c r="A9" s="85"/>
      <c r="B9" s="86" t="s">
        <v>437</v>
      </c>
      <c r="C9" s="96">
        <v>36500</v>
      </c>
      <c r="D9" s="79">
        <v>174100</v>
      </c>
      <c r="E9" s="79">
        <v>36500</v>
      </c>
      <c r="F9" s="79">
        <v>174100</v>
      </c>
      <c r="G9" s="79">
        <v>2350</v>
      </c>
      <c r="H9" s="79">
        <v>6540</v>
      </c>
      <c r="I9" s="79">
        <v>1650</v>
      </c>
      <c r="J9" s="79">
        <v>4340</v>
      </c>
      <c r="K9" s="79">
        <v>546</v>
      </c>
      <c r="L9" s="79">
        <v>1870</v>
      </c>
      <c r="M9" s="79">
        <v>157</v>
      </c>
      <c r="N9" s="79">
        <v>330</v>
      </c>
      <c r="O9" s="79">
        <v>163</v>
      </c>
      <c r="P9" s="79" t="s">
        <v>4</v>
      </c>
      <c r="Q9" s="79">
        <v>2110</v>
      </c>
      <c r="R9" s="79">
        <v>1810</v>
      </c>
      <c r="S9" s="79">
        <v>807</v>
      </c>
      <c r="T9" s="79">
        <v>646</v>
      </c>
    </row>
    <row r="10" spans="1:20" ht="13.5" customHeight="1">
      <c r="A10" s="85"/>
      <c r="B10" s="86" t="s">
        <v>501</v>
      </c>
      <c r="C10" s="96">
        <v>35801</v>
      </c>
      <c r="D10" s="79">
        <v>175831</v>
      </c>
      <c r="E10" s="79">
        <v>35801</v>
      </c>
      <c r="F10" s="79">
        <v>175831</v>
      </c>
      <c r="G10" s="79">
        <v>2170</v>
      </c>
      <c r="H10" s="79">
        <v>5280</v>
      </c>
      <c r="I10" s="79">
        <v>1711</v>
      </c>
      <c r="J10" s="79">
        <v>4162</v>
      </c>
      <c r="K10" s="79">
        <v>242</v>
      </c>
      <c r="L10" s="79">
        <v>763</v>
      </c>
      <c r="M10" s="79">
        <v>150</v>
      </c>
      <c r="N10" s="79">
        <v>252</v>
      </c>
      <c r="O10" s="92" t="s">
        <v>4</v>
      </c>
      <c r="P10" s="92" t="s">
        <v>4</v>
      </c>
      <c r="Q10" s="79">
        <v>2280</v>
      </c>
      <c r="R10" s="79">
        <v>1733</v>
      </c>
      <c r="S10" s="79">
        <v>754</v>
      </c>
      <c r="T10" s="79">
        <v>520</v>
      </c>
    </row>
    <row r="11" spans="1:20" ht="7.5" customHeight="1">
      <c r="B11" s="86"/>
      <c r="C11" s="96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0" s="152" customFormat="1" ht="13.5" customHeight="1">
      <c r="A12" s="90"/>
      <c r="B12" s="94" t="s">
        <v>63</v>
      </c>
      <c r="C12" s="79">
        <v>95</v>
      </c>
      <c r="D12" s="79">
        <v>441</v>
      </c>
      <c r="E12" s="79">
        <v>95</v>
      </c>
      <c r="F12" s="79">
        <v>441</v>
      </c>
      <c r="G12" s="92" t="s">
        <v>4</v>
      </c>
      <c r="H12" s="92" t="s">
        <v>4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92" t="s">
        <v>4</v>
      </c>
      <c r="P12" s="92" t="s">
        <v>4</v>
      </c>
      <c r="Q12" s="272">
        <v>2</v>
      </c>
      <c r="R12" s="272">
        <v>1</v>
      </c>
      <c r="S12" s="92" t="s">
        <v>4</v>
      </c>
      <c r="T12" s="92" t="s">
        <v>4</v>
      </c>
    </row>
    <row r="13" spans="1:20" s="152" customFormat="1" ht="13.5" customHeight="1">
      <c r="A13" s="90"/>
      <c r="B13" s="94" t="s">
        <v>64</v>
      </c>
      <c r="C13" s="79">
        <v>1680</v>
      </c>
      <c r="D13" s="79">
        <v>8213</v>
      </c>
      <c r="E13" s="79">
        <v>1680</v>
      </c>
      <c r="F13" s="79">
        <v>8213</v>
      </c>
      <c r="G13" s="92" t="s">
        <v>4</v>
      </c>
      <c r="H13" s="92" t="s">
        <v>4</v>
      </c>
      <c r="I13" s="79">
        <v>15</v>
      </c>
      <c r="J13" s="79">
        <v>24</v>
      </c>
      <c r="K13" s="79">
        <v>0</v>
      </c>
      <c r="L13" s="79">
        <v>0</v>
      </c>
      <c r="M13" s="79">
        <v>0</v>
      </c>
      <c r="N13" s="79">
        <v>0</v>
      </c>
      <c r="O13" s="92" t="s">
        <v>4</v>
      </c>
      <c r="P13" s="92" t="s">
        <v>4</v>
      </c>
      <c r="Q13" s="272">
        <v>84</v>
      </c>
      <c r="R13" s="272">
        <v>59</v>
      </c>
      <c r="S13" s="92" t="s">
        <v>4</v>
      </c>
      <c r="T13" s="92" t="s">
        <v>4</v>
      </c>
    </row>
    <row r="14" spans="1:20" s="152" customFormat="1" ht="13.5" customHeight="1">
      <c r="A14" s="90"/>
      <c r="B14" s="94" t="s">
        <v>65</v>
      </c>
      <c r="C14" s="79">
        <v>2269</v>
      </c>
      <c r="D14" s="79">
        <v>11801</v>
      </c>
      <c r="E14" s="79">
        <v>2269</v>
      </c>
      <c r="F14" s="79">
        <v>11801</v>
      </c>
      <c r="G14" s="92" t="s">
        <v>4</v>
      </c>
      <c r="H14" s="92" t="s">
        <v>4</v>
      </c>
      <c r="I14" s="79">
        <v>243</v>
      </c>
      <c r="J14" s="79">
        <v>766</v>
      </c>
      <c r="K14" s="79">
        <v>205</v>
      </c>
      <c r="L14" s="79">
        <v>698</v>
      </c>
      <c r="M14" s="79">
        <v>0</v>
      </c>
      <c r="N14" s="79">
        <v>0</v>
      </c>
      <c r="O14" s="92" t="s">
        <v>4</v>
      </c>
      <c r="P14" s="92" t="s">
        <v>4</v>
      </c>
      <c r="Q14" s="272">
        <v>75</v>
      </c>
      <c r="R14" s="272">
        <v>59</v>
      </c>
      <c r="S14" s="92" t="s">
        <v>4</v>
      </c>
      <c r="T14" s="92" t="s">
        <v>4</v>
      </c>
    </row>
    <row r="15" spans="1:20" s="152" customFormat="1" ht="13.5" customHeight="1">
      <c r="A15" s="90"/>
      <c r="B15" s="94" t="s">
        <v>66</v>
      </c>
      <c r="C15" s="79">
        <v>8927</v>
      </c>
      <c r="D15" s="79">
        <v>43990</v>
      </c>
      <c r="E15" s="79">
        <v>8927</v>
      </c>
      <c r="F15" s="79">
        <v>43990</v>
      </c>
      <c r="G15" s="92" t="s">
        <v>4</v>
      </c>
      <c r="H15" s="92" t="s">
        <v>4</v>
      </c>
      <c r="I15" s="79">
        <v>332</v>
      </c>
      <c r="J15" s="79">
        <v>637</v>
      </c>
      <c r="K15" s="79">
        <v>37</v>
      </c>
      <c r="L15" s="79">
        <v>65</v>
      </c>
      <c r="M15" s="79">
        <v>100</v>
      </c>
      <c r="N15" s="79">
        <v>172</v>
      </c>
      <c r="O15" s="92" t="s">
        <v>4</v>
      </c>
      <c r="P15" s="92" t="s">
        <v>4</v>
      </c>
      <c r="Q15" s="272">
        <v>452</v>
      </c>
      <c r="R15" s="272">
        <v>343</v>
      </c>
      <c r="S15" s="92" t="s">
        <v>4</v>
      </c>
      <c r="T15" s="92" t="s">
        <v>4</v>
      </c>
    </row>
    <row r="16" spans="1:20" s="152" customFormat="1" ht="13.5" customHeight="1">
      <c r="A16" s="90"/>
      <c r="B16" s="94" t="s">
        <v>67</v>
      </c>
      <c r="C16" s="79">
        <v>2951</v>
      </c>
      <c r="D16" s="79">
        <v>14470</v>
      </c>
      <c r="E16" s="79">
        <v>2951</v>
      </c>
      <c r="F16" s="79">
        <v>14470</v>
      </c>
      <c r="G16" s="92" t="s">
        <v>4</v>
      </c>
      <c r="H16" s="92" t="s">
        <v>4</v>
      </c>
      <c r="I16" s="79">
        <v>575</v>
      </c>
      <c r="J16" s="79">
        <v>1249</v>
      </c>
      <c r="K16" s="79">
        <v>0</v>
      </c>
      <c r="L16" s="79">
        <v>0</v>
      </c>
      <c r="M16" s="79">
        <v>50</v>
      </c>
      <c r="N16" s="79">
        <v>80</v>
      </c>
      <c r="O16" s="92" t="s">
        <v>4</v>
      </c>
      <c r="P16" s="92" t="s">
        <v>4</v>
      </c>
      <c r="Q16" s="272">
        <v>207</v>
      </c>
      <c r="R16" s="272">
        <v>170</v>
      </c>
      <c r="S16" s="92" t="s">
        <v>4</v>
      </c>
      <c r="T16" s="92" t="s">
        <v>4</v>
      </c>
    </row>
    <row r="17" spans="1:20" s="152" customFormat="1" ht="13.5" customHeight="1">
      <c r="A17" s="90"/>
      <c r="B17" s="94" t="s">
        <v>68</v>
      </c>
      <c r="C17" s="79">
        <v>4073</v>
      </c>
      <c r="D17" s="79">
        <v>20256</v>
      </c>
      <c r="E17" s="79">
        <v>4073</v>
      </c>
      <c r="F17" s="79">
        <v>20256</v>
      </c>
      <c r="G17" s="92" t="s">
        <v>4</v>
      </c>
      <c r="H17" s="92" t="s">
        <v>4</v>
      </c>
      <c r="I17" s="79">
        <v>450</v>
      </c>
      <c r="J17" s="79">
        <v>1304</v>
      </c>
      <c r="K17" s="79">
        <v>0</v>
      </c>
      <c r="L17" s="79">
        <v>0</v>
      </c>
      <c r="M17" s="79">
        <v>0</v>
      </c>
      <c r="N17" s="79">
        <v>0</v>
      </c>
      <c r="O17" s="92" t="s">
        <v>4</v>
      </c>
      <c r="P17" s="92" t="s">
        <v>4</v>
      </c>
      <c r="Q17" s="272">
        <v>579</v>
      </c>
      <c r="R17" s="272">
        <v>446</v>
      </c>
      <c r="S17" s="92" t="s">
        <v>4</v>
      </c>
      <c r="T17" s="92" t="s">
        <v>4</v>
      </c>
    </row>
    <row r="18" spans="1:20" s="152" customFormat="1" ht="13.5" customHeight="1">
      <c r="A18" s="90"/>
      <c r="B18" s="94" t="s">
        <v>241</v>
      </c>
      <c r="C18" s="79">
        <v>5538</v>
      </c>
      <c r="D18" s="79">
        <v>26890</v>
      </c>
      <c r="E18" s="79">
        <v>5538</v>
      </c>
      <c r="F18" s="79">
        <v>26890</v>
      </c>
      <c r="G18" s="92" t="s">
        <v>4</v>
      </c>
      <c r="H18" s="92" t="s">
        <v>4</v>
      </c>
      <c r="I18" s="79">
        <v>38</v>
      </c>
      <c r="J18" s="79">
        <v>71</v>
      </c>
      <c r="K18" s="79">
        <v>0</v>
      </c>
      <c r="L18" s="79">
        <v>0</v>
      </c>
      <c r="M18" s="79">
        <v>0</v>
      </c>
      <c r="N18" s="79">
        <v>0</v>
      </c>
      <c r="O18" s="92" t="s">
        <v>4</v>
      </c>
      <c r="P18" s="92" t="s">
        <v>4</v>
      </c>
      <c r="Q18" s="272">
        <v>112</v>
      </c>
      <c r="R18" s="272">
        <v>78</v>
      </c>
      <c r="S18" s="92" t="s">
        <v>4</v>
      </c>
      <c r="T18" s="92" t="s">
        <v>4</v>
      </c>
    </row>
    <row r="19" spans="1:20" s="152" customFormat="1" ht="13.5" customHeight="1">
      <c r="A19" s="90"/>
      <c r="B19" s="94" t="s">
        <v>242</v>
      </c>
      <c r="C19" s="79">
        <v>4980</v>
      </c>
      <c r="D19" s="79">
        <v>23400</v>
      </c>
      <c r="E19" s="79">
        <v>4980</v>
      </c>
      <c r="F19" s="79">
        <v>23400</v>
      </c>
      <c r="G19" s="92" t="s">
        <v>4</v>
      </c>
      <c r="H19" s="92" t="s">
        <v>4</v>
      </c>
      <c r="I19" s="79">
        <v>47</v>
      </c>
      <c r="J19" s="79">
        <v>88</v>
      </c>
      <c r="K19" s="79">
        <v>0</v>
      </c>
      <c r="L19" s="79">
        <v>0</v>
      </c>
      <c r="M19" s="79">
        <v>0</v>
      </c>
      <c r="N19" s="79">
        <v>0</v>
      </c>
      <c r="O19" s="92" t="s">
        <v>4</v>
      </c>
      <c r="P19" s="92" t="s">
        <v>4</v>
      </c>
      <c r="Q19" s="272">
        <v>729</v>
      </c>
      <c r="R19" s="272">
        <v>549</v>
      </c>
      <c r="S19" s="92" t="s">
        <v>4</v>
      </c>
      <c r="T19" s="92" t="s">
        <v>4</v>
      </c>
    </row>
    <row r="20" spans="1:20" s="152" customFormat="1" ht="13.5" customHeight="1">
      <c r="A20" s="90"/>
      <c r="B20" s="94" t="s">
        <v>243</v>
      </c>
      <c r="C20" s="96">
        <v>3078</v>
      </c>
      <c r="D20" s="79">
        <v>15270</v>
      </c>
      <c r="E20" s="79">
        <v>3078</v>
      </c>
      <c r="F20" s="79">
        <v>15270</v>
      </c>
      <c r="G20" s="92" t="s">
        <v>4</v>
      </c>
      <c r="H20" s="92" t="s">
        <v>4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92" t="s">
        <v>4</v>
      </c>
      <c r="P20" s="92" t="s">
        <v>4</v>
      </c>
      <c r="Q20" s="272">
        <v>4</v>
      </c>
      <c r="R20" s="272">
        <v>4</v>
      </c>
      <c r="S20" s="92" t="s">
        <v>4</v>
      </c>
      <c r="T20" s="92" t="s">
        <v>4</v>
      </c>
    </row>
    <row r="21" spans="1:20" ht="7.5" customHeight="1">
      <c r="A21" s="90"/>
      <c r="B21" s="97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272"/>
      <c r="R21" s="272"/>
      <c r="S21" s="92"/>
      <c r="T21" s="92"/>
    </row>
    <row r="22" spans="1:20" ht="13.5" customHeight="1">
      <c r="A22" s="90">
        <v>100</v>
      </c>
      <c r="B22" s="94" t="s">
        <v>69</v>
      </c>
      <c r="C22" s="79">
        <v>2210</v>
      </c>
      <c r="D22" s="79">
        <v>11100</v>
      </c>
      <c r="E22" s="79">
        <v>2210</v>
      </c>
      <c r="F22" s="79">
        <v>11100</v>
      </c>
      <c r="G22" s="79" t="s">
        <v>4</v>
      </c>
      <c r="H22" s="79" t="s">
        <v>4</v>
      </c>
      <c r="I22" s="272">
        <v>11</v>
      </c>
      <c r="J22" s="272">
        <v>23</v>
      </c>
      <c r="K22" s="273" t="s">
        <v>6</v>
      </c>
      <c r="L22" s="273" t="s">
        <v>6</v>
      </c>
      <c r="M22" s="273" t="s">
        <v>6</v>
      </c>
      <c r="N22" s="273" t="s">
        <v>6</v>
      </c>
      <c r="O22" s="79" t="s">
        <v>4</v>
      </c>
      <c r="P22" s="79" t="s">
        <v>4</v>
      </c>
      <c r="Q22" s="272">
        <v>36</v>
      </c>
      <c r="R22" s="272">
        <v>24</v>
      </c>
      <c r="S22" s="79" t="s">
        <v>4</v>
      </c>
      <c r="T22" s="79" t="s">
        <v>4</v>
      </c>
    </row>
    <row r="23" spans="1:20" ht="13.5" customHeight="1">
      <c r="A23" s="70">
        <v>201</v>
      </c>
      <c r="B23" s="94" t="s">
        <v>70</v>
      </c>
      <c r="C23" s="79">
        <v>1840</v>
      </c>
      <c r="D23" s="79">
        <v>9160</v>
      </c>
      <c r="E23" s="79">
        <v>1840</v>
      </c>
      <c r="F23" s="79">
        <v>9160</v>
      </c>
      <c r="G23" s="79" t="s">
        <v>4</v>
      </c>
      <c r="H23" s="79" t="s">
        <v>4</v>
      </c>
      <c r="I23" s="272">
        <v>235</v>
      </c>
      <c r="J23" s="272">
        <v>607</v>
      </c>
      <c r="K23" s="273" t="s">
        <v>445</v>
      </c>
      <c r="L23" s="273" t="s">
        <v>445</v>
      </c>
      <c r="M23" s="273" t="s">
        <v>445</v>
      </c>
      <c r="N23" s="273" t="s">
        <v>445</v>
      </c>
      <c r="O23" s="79" t="s">
        <v>4</v>
      </c>
      <c r="P23" s="79" t="s">
        <v>4</v>
      </c>
      <c r="Q23" s="272">
        <v>114</v>
      </c>
      <c r="R23" s="272">
        <v>99</v>
      </c>
      <c r="S23" s="79" t="s">
        <v>4</v>
      </c>
      <c r="T23" s="79" t="s">
        <v>4</v>
      </c>
    </row>
    <row r="24" spans="1:20" ht="13.5" customHeight="1">
      <c r="A24" s="70">
        <v>202</v>
      </c>
      <c r="B24" s="94" t="s">
        <v>27</v>
      </c>
      <c r="C24" s="79">
        <v>35</v>
      </c>
      <c r="D24" s="79">
        <v>163</v>
      </c>
      <c r="E24" s="79">
        <v>35</v>
      </c>
      <c r="F24" s="79">
        <v>163</v>
      </c>
      <c r="G24" s="79" t="s">
        <v>4</v>
      </c>
      <c r="H24" s="79" t="s">
        <v>4</v>
      </c>
      <c r="I24" s="272" t="s">
        <v>6</v>
      </c>
      <c r="J24" s="272" t="s">
        <v>6</v>
      </c>
      <c r="K24" s="273" t="s">
        <v>6</v>
      </c>
      <c r="L24" s="273" t="s">
        <v>6</v>
      </c>
      <c r="M24" s="273" t="s">
        <v>6</v>
      </c>
      <c r="N24" s="273" t="s">
        <v>6</v>
      </c>
      <c r="O24" s="79" t="s">
        <v>4</v>
      </c>
      <c r="P24" s="79" t="s">
        <v>4</v>
      </c>
      <c r="Q24" s="272">
        <v>2</v>
      </c>
      <c r="R24" s="272">
        <v>1</v>
      </c>
      <c r="S24" s="79" t="s">
        <v>4</v>
      </c>
      <c r="T24" s="79" t="s">
        <v>4</v>
      </c>
    </row>
    <row r="25" spans="1:20" ht="13.5" customHeight="1">
      <c r="A25" s="70">
        <v>203</v>
      </c>
      <c r="B25" s="94" t="s">
        <v>28</v>
      </c>
      <c r="C25" s="79">
        <v>284</v>
      </c>
      <c r="D25" s="79">
        <v>1460</v>
      </c>
      <c r="E25" s="79">
        <v>284</v>
      </c>
      <c r="F25" s="79">
        <v>1460</v>
      </c>
      <c r="G25" s="79" t="s">
        <v>4</v>
      </c>
      <c r="H25" s="79" t="s">
        <v>4</v>
      </c>
      <c r="I25" s="272" t="s">
        <v>445</v>
      </c>
      <c r="J25" s="272" t="s">
        <v>445</v>
      </c>
      <c r="K25" s="273" t="s">
        <v>6</v>
      </c>
      <c r="L25" s="273" t="s">
        <v>6</v>
      </c>
      <c r="M25" s="273" t="s">
        <v>6</v>
      </c>
      <c r="N25" s="273" t="s">
        <v>6</v>
      </c>
      <c r="O25" s="79" t="s">
        <v>4</v>
      </c>
      <c r="P25" s="79" t="s">
        <v>4</v>
      </c>
      <c r="Q25" s="272">
        <v>0</v>
      </c>
      <c r="R25" s="272" t="s">
        <v>328</v>
      </c>
      <c r="S25" s="79" t="s">
        <v>4</v>
      </c>
      <c r="T25" s="79" t="s">
        <v>4</v>
      </c>
    </row>
    <row r="26" spans="1:20" ht="13.5" customHeight="1">
      <c r="A26" s="70">
        <v>204</v>
      </c>
      <c r="B26" s="94" t="s">
        <v>29</v>
      </c>
      <c r="C26" s="79">
        <v>59</v>
      </c>
      <c r="D26" s="79">
        <v>274</v>
      </c>
      <c r="E26" s="79">
        <v>59</v>
      </c>
      <c r="F26" s="79">
        <v>274</v>
      </c>
      <c r="G26" s="79" t="s">
        <v>4</v>
      </c>
      <c r="H26" s="79" t="s">
        <v>4</v>
      </c>
      <c r="I26" s="272" t="s">
        <v>445</v>
      </c>
      <c r="J26" s="272" t="s">
        <v>445</v>
      </c>
      <c r="K26" s="273" t="s">
        <v>6</v>
      </c>
      <c r="L26" s="273" t="s">
        <v>6</v>
      </c>
      <c r="M26" s="273" t="s">
        <v>6</v>
      </c>
      <c r="N26" s="273" t="s">
        <v>6</v>
      </c>
      <c r="O26" s="79" t="s">
        <v>4</v>
      </c>
      <c r="P26" s="79" t="s">
        <v>4</v>
      </c>
      <c r="Q26" s="272">
        <v>0</v>
      </c>
      <c r="R26" s="272" t="s">
        <v>328</v>
      </c>
      <c r="S26" s="79" t="s">
        <v>4</v>
      </c>
      <c r="T26" s="79" t="s">
        <v>4</v>
      </c>
    </row>
    <row r="27" spans="1:20" ht="13.5" customHeight="1">
      <c r="A27" s="70">
        <v>205</v>
      </c>
      <c r="B27" s="94" t="s">
        <v>30</v>
      </c>
      <c r="C27" s="79">
        <v>745</v>
      </c>
      <c r="D27" s="79">
        <v>3720</v>
      </c>
      <c r="E27" s="79">
        <v>745</v>
      </c>
      <c r="F27" s="79">
        <v>3720</v>
      </c>
      <c r="G27" s="79" t="s">
        <v>4</v>
      </c>
      <c r="H27" s="79" t="s">
        <v>4</v>
      </c>
      <c r="I27" s="272" t="s">
        <v>445</v>
      </c>
      <c r="J27" s="272" t="s">
        <v>445</v>
      </c>
      <c r="K27" s="273" t="s">
        <v>6</v>
      </c>
      <c r="L27" s="273" t="s">
        <v>6</v>
      </c>
      <c r="M27" s="273" t="s">
        <v>445</v>
      </c>
      <c r="N27" s="273" t="s">
        <v>445</v>
      </c>
      <c r="O27" s="79" t="s">
        <v>4</v>
      </c>
      <c r="P27" s="79" t="s">
        <v>4</v>
      </c>
      <c r="Q27" s="272">
        <v>1</v>
      </c>
      <c r="R27" s="272">
        <v>1</v>
      </c>
      <c r="S27" s="79" t="s">
        <v>4</v>
      </c>
      <c r="T27" s="79" t="s">
        <v>4</v>
      </c>
    </row>
    <row r="28" spans="1:20" ht="13.5" customHeight="1">
      <c r="A28" s="70">
        <v>206</v>
      </c>
      <c r="B28" s="94" t="s">
        <v>31</v>
      </c>
      <c r="C28" s="79">
        <v>1</v>
      </c>
      <c r="D28" s="79">
        <v>4</v>
      </c>
      <c r="E28" s="79">
        <v>1</v>
      </c>
      <c r="F28" s="79">
        <v>4</v>
      </c>
      <c r="G28" s="79" t="s">
        <v>4</v>
      </c>
      <c r="H28" s="79" t="s">
        <v>4</v>
      </c>
      <c r="I28" s="272" t="s">
        <v>6</v>
      </c>
      <c r="J28" s="272" t="s">
        <v>6</v>
      </c>
      <c r="K28" s="273" t="s">
        <v>6</v>
      </c>
      <c r="L28" s="273" t="s">
        <v>6</v>
      </c>
      <c r="M28" s="273" t="s">
        <v>6</v>
      </c>
      <c r="N28" s="273" t="s">
        <v>6</v>
      </c>
      <c r="O28" s="79" t="s">
        <v>4</v>
      </c>
      <c r="P28" s="79" t="s">
        <v>4</v>
      </c>
      <c r="Q28" s="272">
        <v>0</v>
      </c>
      <c r="R28" s="272" t="s">
        <v>328</v>
      </c>
      <c r="S28" s="79" t="s">
        <v>4</v>
      </c>
      <c r="T28" s="79" t="s">
        <v>4</v>
      </c>
    </row>
    <row r="29" spans="1:20" ht="13.5" customHeight="1">
      <c r="A29" s="70">
        <v>207</v>
      </c>
      <c r="B29" s="94" t="s">
        <v>32</v>
      </c>
      <c r="C29" s="79">
        <v>35</v>
      </c>
      <c r="D29" s="79">
        <v>169</v>
      </c>
      <c r="E29" s="79">
        <v>35</v>
      </c>
      <c r="F29" s="79">
        <v>169</v>
      </c>
      <c r="G29" s="79" t="s">
        <v>4</v>
      </c>
      <c r="H29" s="79" t="s">
        <v>4</v>
      </c>
      <c r="I29" s="272" t="s">
        <v>6</v>
      </c>
      <c r="J29" s="272" t="s">
        <v>6</v>
      </c>
      <c r="K29" s="273" t="s">
        <v>6</v>
      </c>
      <c r="L29" s="273" t="s">
        <v>6</v>
      </c>
      <c r="M29" s="273" t="s">
        <v>6</v>
      </c>
      <c r="N29" s="273" t="s">
        <v>6</v>
      </c>
      <c r="O29" s="79" t="s">
        <v>4</v>
      </c>
      <c r="P29" s="79" t="s">
        <v>4</v>
      </c>
      <c r="Q29" s="272">
        <v>0</v>
      </c>
      <c r="R29" s="272" t="s">
        <v>328</v>
      </c>
      <c r="S29" s="79" t="s">
        <v>4</v>
      </c>
      <c r="T29" s="79" t="s">
        <v>4</v>
      </c>
    </row>
    <row r="30" spans="1:20" ht="13.5" customHeight="1">
      <c r="A30" s="70">
        <v>208</v>
      </c>
      <c r="B30" s="94" t="s">
        <v>57</v>
      </c>
      <c r="C30" s="79">
        <v>173</v>
      </c>
      <c r="D30" s="79">
        <v>872</v>
      </c>
      <c r="E30" s="79">
        <v>173</v>
      </c>
      <c r="F30" s="79">
        <v>872</v>
      </c>
      <c r="G30" s="79" t="s">
        <v>4</v>
      </c>
      <c r="H30" s="79" t="s">
        <v>4</v>
      </c>
      <c r="I30" s="272">
        <v>31</v>
      </c>
      <c r="J30" s="272">
        <v>86</v>
      </c>
      <c r="K30" s="273" t="s">
        <v>445</v>
      </c>
      <c r="L30" s="273" t="s">
        <v>445</v>
      </c>
      <c r="M30" s="273" t="s">
        <v>6</v>
      </c>
      <c r="N30" s="273" t="s">
        <v>6</v>
      </c>
      <c r="O30" s="79" t="s">
        <v>4</v>
      </c>
      <c r="P30" s="79" t="s">
        <v>4</v>
      </c>
      <c r="Q30" s="272">
        <v>69</v>
      </c>
      <c r="R30" s="272">
        <v>26</v>
      </c>
      <c r="S30" s="79" t="s">
        <v>4</v>
      </c>
      <c r="T30" s="79" t="s">
        <v>4</v>
      </c>
    </row>
    <row r="31" spans="1:20" ht="13.5" customHeight="1">
      <c r="A31" s="70">
        <v>209</v>
      </c>
      <c r="B31" s="94" t="s">
        <v>33</v>
      </c>
      <c r="C31" s="79">
        <v>2910</v>
      </c>
      <c r="D31" s="79">
        <v>14300</v>
      </c>
      <c r="E31" s="79">
        <v>2910</v>
      </c>
      <c r="F31" s="79">
        <v>14300</v>
      </c>
      <c r="G31" s="79" t="s">
        <v>4</v>
      </c>
      <c r="H31" s="79" t="s">
        <v>4</v>
      </c>
      <c r="I31" s="272">
        <v>38</v>
      </c>
      <c r="J31" s="272">
        <v>71</v>
      </c>
      <c r="K31" s="273" t="s">
        <v>6</v>
      </c>
      <c r="L31" s="273" t="s">
        <v>6</v>
      </c>
      <c r="M31" s="273" t="s">
        <v>6</v>
      </c>
      <c r="N31" s="273" t="s">
        <v>6</v>
      </c>
      <c r="O31" s="79" t="s">
        <v>4</v>
      </c>
      <c r="P31" s="79" t="s">
        <v>4</v>
      </c>
      <c r="Q31" s="272">
        <v>67</v>
      </c>
      <c r="R31" s="272">
        <v>35</v>
      </c>
      <c r="S31" s="79" t="s">
        <v>4</v>
      </c>
      <c r="T31" s="79" t="s">
        <v>4</v>
      </c>
    </row>
    <row r="32" spans="1:20" ht="13.5" customHeight="1">
      <c r="A32" s="70">
        <v>210</v>
      </c>
      <c r="B32" s="94" t="s">
        <v>34</v>
      </c>
      <c r="C32" s="79">
        <v>1050</v>
      </c>
      <c r="D32" s="79">
        <v>5500</v>
      </c>
      <c r="E32" s="79">
        <v>1050</v>
      </c>
      <c r="F32" s="79">
        <v>5500</v>
      </c>
      <c r="G32" s="79" t="s">
        <v>4</v>
      </c>
      <c r="H32" s="79" t="s">
        <v>4</v>
      </c>
      <c r="I32" s="272">
        <v>148</v>
      </c>
      <c r="J32" s="272">
        <v>426</v>
      </c>
      <c r="K32" s="273">
        <v>37</v>
      </c>
      <c r="L32" s="273">
        <v>104</v>
      </c>
      <c r="M32" s="273" t="s">
        <v>445</v>
      </c>
      <c r="N32" s="273" t="s">
        <v>445</v>
      </c>
      <c r="O32" s="79" t="s">
        <v>4</v>
      </c>
      <c r="P32" s="79" t="s">
        <v>4</v>
      </c>
      <c r="Q32" s="272">
        <v>46</v>
      </c>
      <c r="R32" s="272">
        <v>37</v>
      </c>
      <c r="S32" s="79" t="s">
        <v>4</v>
      </c>
      <c r="T32" s="79" t="s">
        <v>4</v>
      </c>
    </row>
    <row r="33" spans="1:20" ht="13.5" customHeight="1">
      <c r="A33" s="70">
        <v>212</v>
      </c>
      <c r="B33" s="94" t="s">
        <v>35</v>
      </c>
      <c r="C33" s="79">
        <v>391</v>
      </c>
      <c r="D33" s="79">
        <v>1990</v>
      </c>
      <c r="E33" s="79">
        <v>391</v>
      </c>
      <c r="F33" s="79">
        <v>1990</v>
      </c>
      <c r="G33" s="79" t="s">
        <v>4</v>
      </c>
      <c r="H33" s="79" t="s">
        <v>4</v>
      </c>
      <c r="I33" s="272">
        <v>46</v>
      </c>
      <c r="J33" s="272">
        <v>116</v>
      </c>
      <c r="K33" s="273" t="s">
        <v>6</v>
      </c>
      <c r="L33" s="273" t="s">
        <v>6</v>
      </c>
      <c r="M33" s="273" t="s">
        <v>6</v>
      </c>
      <c r="N33" s="273" t="s">
        <v>6</v>
      </c>
      <c r="O33" s="79" t="s">
        <v>4</v>
      </c>
      <c r="P33" s="79" t="s">
        <v>4</v>
      </c>
      <c r="Q33" s="272">
        <v>46</v>
      </c>
      <c r="R33" s="272">
        <v>20</v>
      </c>
      <c r="S33" s="79" t="s">
        <v>4</v>
      </c>
      <c r="T33" s="79" t="s">
        <v>4</v>
      </c>
    </row>
    <row r="34" spans="1:20" ht="13.5" customHeight="1">
      <c r="A34" s="70">
        <v>213</v>
      </c>
      <c r="B34" s="94" t="s">
        <v>36</v>
      </c>
      <c r="C34" s="79">
        <v>712</v>
      </c>
      <c r="D34" s="79">
        <v>3450</v>
      </c>
      <c r="E34" s="79">
        <v>712</v>
      </c>
      <c r="F34" s="79">
        <v>3450</v>
      </c>
      <c r="G34" s="79" t="s">
        <v>4</v>
      </c>
      <c r="H34" s="79" t="s">
        <v>4</v>
      </c>
      <c r="I34" s="272">
        <v>50</v>
      </c>
      <c r="J34" s="272">
        <v>113</v>
      </c>
      <c r="K34" s="273" t="s">
        <v>445</v>
      </c>
      <c r="L34" s="273" t="s">
        <v>445</v>
      </c>
      <c r="M34" s="273">
        <v>1</v>
      </c>
      <c r="N34" s="273">
        <v>2</v>
      </c>
      <c r="O34" s="79" t="s">
        <v>4</v>
      </c>
      <c r="P34" s="79" t="s">
        <v>4</v>
      </c>
      <c r="Q34" s="272">
        <v>56</v>
      </c>
      <c r="R34" s="272">
        <v>34</v>
      </c>
      <c r="S34" s="79" t="s">
        <v>4</v>
      </c>
      <c r="T34" s="79" t="s">
        <v>4</v>
      </c>
    </row>
    <row r="35" spans="1:20" ht="13.5" customHeight="1">
      <c r="A35" s="70">
        <v>214</v>
      </c>
      <c r="B35" s="94" t="s">
        <v>37</v>
      </c>
      <c r="C35" s="79">
        <v>170</v>
      </c>
      <c r="D35" s="79">
        <v>813</v>
      </c>
      <c r="E35" s="79">
        <v>170</v>
      </c>
      <c r="F35" s="79">
        <v>813</v>
      </c>
      <c r="G35" s="79" t="s">
        <v>4</v>
      </c>
      <c r="H35" s="79" t="s">
        <v>4</v>
      </c>
      <c r="I35" s="272" t="s">
        <v>6</v>
      </c>
      <c r="J35" s="272" t="s">
        <v>6</v>
      </c>
      <c r="K35" s="273" t="s">
        <v>6</v>
      </c>
      <c r="L35" s="273" t="s">
        <v>6</v>
      </c>
      <c r="M35" s="273" t="s">
        <v>6</v>
      </c>
      <c r="N35" s="273" t="s">
        <v>6</v>
      </c>
      <c r="O35" s="79" t="s">
        <v>4</v>
      </c>
      <c r="P35" s="79" t="s">
        <v>4</v>
      </c>
      <c r="Q35" s="272">
        <v>15</v>
      </c>
      <c r="R35" s="272">
        <v>11</v>
      </c>
      <c r="S35" s="79" t="s">
        <v>4</v>
      </c>
      <c r="T35" s="79" t="s">
        <v>4</v>
      </c>
    </row>
    <row r="36" spans="1:20" ht="13.5" customHeight="1">
      <c r="A36" s="70">
        <v>215</v>
      </c>
      <c r="B36" s="94" t="s">
        <v>38</v>
      </c>
      <c r="C36" s="79">
        <v>2060</v>
      </c>
      <c r="D36" s="79">
        <v>9860</v>
      </c>
      <c r="E36" s="79">
        <v>2060</v>
      </c>
      <c r="F36" s="79">
        <v>9860</v>
      </c>
      <c r="G36" s="79" t="s">
        <v>4</v>
      </c>
      <c r="H36" s="79" t="s">
        <v>4</v>
      </c>
      <c r="I36" s="272" t="s">
        <v>6</v>
      </c>
      <c r="J36" s="272" t="s">
        <v>6</v>
      </c>
      <c r="K36" s="273" t="s">
        <v>445</v>
      </c>
      <c r="L36" s="273" t="s">
        <v>445</v>
      </c>
      <c r="M36" s="273" t="s">
        <v>445</v>
      </c>
      <c r="N36" s="273" t="s">
        <v>445</v>
      </c>
      <c r="O36" s="79" t="s">
        <v>4</v>
      </c>
      <c r="P36" s="79" t="s">
        <v>4</v>
      </c>
      <c r="Q36" s="272">
        <v>63</v>
      </c>
      <c r="R36" s="272">
        <v>41</v>
      </c>
      <c r="S36" s="79" t="s">
        <v>4</v>
      </c>
      <c r="T36" s="79" t="s">
        <v>4</v>
      </c>
    </row>
    <row r="37" spans="1:20" ht="13.5" customHeight="1">
      <c r="A37" s="70">
        <v>216</v>
      </c>
      <c r="B37" s="94" t="s">
        <v>39</v>
      </c>
      <c r="C37" s="79">
        <v>102</v>
      </c>
      <c r="D37" s="79">
        <v>524</v>
      </c>
      <c r="E37" s="79">
        <v>102</v>
      </c>
      <c r="F37" s="79">
        <v>524</v>
      </c>
      <c r="G37" s="79" t="s">
        <v>4</v>
      </c>
      <c r="H37" s="79" t="s">
        <v>4</v>
      </c>
      <c r="I37" s="272" t="s">
        <v>6</v>
      </c>
      <c r="J37" s="272" t="s">
        <v>6</v>
      </c>
      <c r="K37" s="273" t="s">
        <v>6</v>
      </c>
      <c r="L37" s="273" t="s">
        <v>6</v>
      </c>
      <c r="M37" s="273" t="s">
        <v>6</v>
      </c>
      <c r="N37" s="273" t="s">
        <v>6</v>
      </c>
      <c r="O37" s="79" t="s">
        <v>4</v>
      </c>
      <c r="P37" s="79" t="s">
        <v>4</v>
      </c>
      <c r="Q37" s="272">
        <v>3</v>
      </c>
      <c r="R37" s="272">
        <v>2</v>
      </c>
      <c r="S37" s="79" t="s">
        <v>4</v>
      </c>
      <c r="T37" s="79" t="s">
        <v>4</v>
      </c>
    </row>
    <row r="38" spans="1:20" ht="13.5" customHeight="1">
      <c r="A38" s="70">
        <v>217</v>
      </c>
      <c r="B38" s="94" t="s">
        <v>40</v>
      </c>
      <c r="C38" s="79">
        <v>43</v>
      </c>
      <c r="D38" s="79">
        <v>211</v>
      </c>
      <c r="E38" s="79">
        <v>43</v>
      </c>
      <c r="F38" s="79">
        <v>211</v>
      </c>
      <c r="G38" s="79" t="s">
        <v>4</v>
      </c>
      <c r="H38" s="79" t="s">
        <v>4</v>
      </c>
      <c r="I38" s="272" t="s">
        <v>6</v>
      </c>
      <c r="J38" s="272" t="s">
        <v>6</v>
      </c>
      <c r="K38" s="273" t="s">
        <v>6</v>
      </c>
      <c r="L38" s="273" t="s">
        <v>6</v>
      </c>
      <c r="M38" s="273" t="s">
        <v>6</v>
      </c>
      <c r="N38" s="273" t="s">
        <v>6</v>
      </c>
      <c r="O38" s="79" t="s">
        <v>4</v>
      </c>
      <c r="P38" s="79" t="s">
        <v>4</v>
      </c>
      <c r="Q38" s="272">
        <v>1</v>
      </c>
      <c r="R38" s="272">
        <v>1</v>
      </c>
      <c r="S38" s="79" t="s">
        <v>4</v>
      </c>
      <c r="T38" s="79" t="s">
        <v>4</v>
      </c>
    </row>
    <row r="39" spans="1:20" ht="13.5" customHeight="1">
      <c r="A39" s="70">
        <v>218</v>
      </c>
      <c r="B39" s="94" t="s">
        <v>41</v>
      </c>
      <c r="C39" s="79">
        <v>1420</v>
      </c>
      <c r="D39" s="79">
        <v>7280</v>
      </c>
      <c r="E39" s="79">
        <v>1420</v>
      </c>
      <c r="F39" s="79">
        <v>7280</v>
      </c>
      <c r="G39" s="79" t="s">
        <v>4</v>
      </c>
      <c r="H39" s="79" t="s">
        <v>4</v>
      </c>
      <c r="I39" s="272">
        <v>76</v>
      </c>
      <c r="J39" s="272">
        <v>126</v>
      </c>
      <c r="K39" s="273">
        <v>21</v>
      </c>
      <c r="L39" s="273">
        <v>36</v>
      </c>
      <c r="M39" s="273" t="s">
        <v>445</v>
      </c>
      <c r="N39" s="273" t="s">
        <v>445</v>
      </c>
      <c r="O39" s="79" t="s">
        <v>4</v>
      </c>
      <c r="P39" s="79" t="s">
        <v>4</v>
      </c>
      <c r="Q39" s="272">
        <v>43</v>
      </c>
      <c r="R39" s="272">
        <v>33</v>
      </c>
      <c r="S39" s="79" t="s">
        <v>4</v>
      </c>
      <c r="T39" s="79" t="s">
        <v>4</v>
      </c>
    </row>
    <row r="40" spans="1:20" ht="13.5" customHeight="1">
      <c r="A40" s="70">
        <v>219</v>
      </c>
      <c r="B40" s="94" t="s">
        <v>42</v>
      </c>
      <c r="C40" s="79">
        <v>1260</v>
      </c>
      <c r="D40" s="79">
        <v>6200</v>
      </c>
      <c r="E40" s="79">
        <v>1260</v>
      </c>
      <c r="F40" s="79">
        <v>6200</v>
      </c>
      <c r="G40" s="79" t="s">
        <v>4</v>
      </c>
      <c r="H40" s="79" t="s">
        <v>4</v>
      </c>
      <c r="I40" s="272">
        <v>15</v>
      </c>
      <c r="J40" s="272">
        <v>24</v>
      </c>
      <c r="K40" s="273" t="s">
        <v>445</v>
      </c>
      <c r="L40" s="273" t="s">
        <v>445</v>
      </c>
      <c r="M40" s="273" t="s">
        <v>6</v>
      </c>
      <c r="N40" s="273" t="s">
        <v>6</v>
      </c>
      <c r="O40" s="79" t="s">
        <v>4</v>
      </c>
      <c r="P40" s="79" t="s">
        <v>4</v>
      </c>
      <c r="Q40" s="272">
        <v>59</v>
      </c>
      <c r="R40" s="272">
        <v>42</v>
      </c>
      <c r="S40" s="79" t="s">
        <v>4</v>
      </c>
      <c r="T40" s="79" t="s">
        <v>4</v>
      </c>
    </row>
    <row r="41" spans="1:20" ht="13.5" customHeight="1">
      <c r="A41" s="70">
        <v>220</v>
      </c>
      <c r="B41" s="94" t="s">
        <v>43</v>
      </c>
      <c r="C41" s="79">
        <v>2010</v>
      </c>
      <c r="D41" s="79">
        <v>10200</v>
      </c>
      <c r="E41" s="79">
        <v>2010</v>
      </c>
      <c r="F41" s="79">
        <v>10200</v>
      </c>
      <c r="G41" s="79" t="s">
        <v>4</v>
      </c>
      <c r="H41" s="79" t="s">
        <v>4</v>
      </c>
      <c r="I41" s="272">
        <v>206</v>
      </c>
      <c r="J41" s="272">
        <v>398</v>
      </c>
      <c r="K41" s="273" t="s">
        <v>445</v>
      </c>
      <c r="L41" s="273" t="s">
        <v>445</v>
      </c>
      <c r="M41" s="273" t="s">
        <v>6</v>
      </c>
      <c r="N41" s="273" t="s">
        <v>6</v>
      </c>
      <c r="O41" s="79" t="s">
        <v>4</v>
      </c>
      <c r="P41" s="79" t="s">
        <v>4</v>
      </c>
      <c r="Q41" s="272">
        <v>84</v>
      </c>
      <c r="R41" s="272">
        <v>82</v>
      </c>
      <c r="S41" s="79" t="s">
        <v>4</v>
      </c>
      <c r="T41" s="79" t="s">
        <v>4</v>
      </c>
    </row>
    <row r="42" spans="1:20" ht="13.5" customHeight="1">
      <c r="A42" s="70">
        <v>221</v>
      </c>
      <c r="B42" s="94" t="s">
        <v>419</v>
      </c>
      <c r="C42" s="79">
        <v>2230</v>
      </c>
      <c r="D42" s="79">
        <v>10700</v>
      </c>
      <c r="E42" s="79">
        <v>2230</v>
      </c>
      <c r="F42" s="79">
        <v>10700</v>
      </c>
      <c r="G42" s="79" t="s">
        <v>4</v>
      </c>
      <c r="H42" s="79" t="s">
        <v>4</v>
      </c>
      <c r="I42" s="272" t="s">
        <v>445</v>
      </c>
      <c r="J42" s="272" t="s">
        <v>445</v>
      </c>
      <c r="K42" s="273" t="s">
        <v>445</v>
      </c>
      <c r="L42" s="273" t="s">
        <v>445</v>
      </c>
      <c r="M42" s="273" t="s">
        <v>445</v>
      </c>
      <c r="N42" s="273" t="s">
        <v>445</v>
      </c>
      <c r="O42" s="79" t="s">
        <v>4</v>
      </c>
      <c r="P42" s="79" t="s">
        <v>4</v>
      </c>
      <c r="Q42" s="272">
        <v>582</v>
      </c>
      <c r="R42" s="272">
        <v>437</v>
      </c>
      <c r="S42" s="79" t="s">
        <v>4</v>
      </c>
      <c r="T42" s="79" t="s">
        <v>4</v>
      </c>
    </row>
    <row r="43" spans="1:20" ht="13.5" customHeight="1">
      <c r="A43" s="70">
        <v>222</v>
      </c>
      <c r="B43" s="94" t="s">
        <v>71</v>
      </c>
      <c r="C43" s="79">
        <v>695</v>
      </c>
      <c r="D43" s="79">
        <v>3320</v>
      </c>
      <c r="E43" s="79">
        <v>695</v>
      </c>
      <c r="F43" s="79">
        <v>3320</v>
      </c>
      <c r="G43" s="79" t="s">
        <v>4</v>
      </c>
      <c r="H43" s="79" t="s">
        <v>4</v>
      </c>
      <c r="I43" s="272" t="s">
        <v>445</v>
      </c>
      <c r="J43" s="272" t="s">
        <v>445</v>
      </c>
      <c r="K43" s="273" t="s">
        <v>6</v>
      </c>
      <c r="L43" s="273" t="s">
        <v>6</v>
      </c>
      <c r="M43" s="273" t="s">
        <v>6</v>
      </c>
      <c r="N43" s="273" t="s">
        <v>6</v>
      </c>
      <c r="O43" s="79" t="s">
        <v>4</v>
      </c>
      <c r="P43" s="79" t="s">
        <v>4</v>
      </c>
      <c r="Q43" s="272">
        <v>6</v>
      </c>
      <c r="R43" s="272">
        <v>6</v>
      </c>
      <c r="S43" s="79" t="s">
        <v>4</v>
      </c>
      <c r="T43" s="79" t="s">
        <v>4</v>
      </c>
    </row>
    <row r="44" spans="1:20" ht="13.5" customHeight="1">
      <c r="A44" s="70">
        <v>223</v>
      </c>
      <c r="B44" s="94" t="s">
        <v>72</v>
      </c>
      <c r="C44" s="79">
        <v>2750</v>
      </c>
      <c r="D44" s="79">
        <v>12700</v>
      </c>
      <c r="E44" s="79">
        <v>2750</v>
      </c>
      <c r="F44" s="79">
        <v>12700</v>
      </c>
      <c r="G44" s="79" t="s">
        <v>4</v>
      </c>
      <c r="H44" s="79" t="s">
        <v>4</v>
      </c>
      <c r="I44" s="272">
        <v>47</v>
      </c>
      <c r="J44" s="272">
        <v>88</v>
      </c>
      <c r="K44" s="273" t="s">
        <v>445</v>
      </c>
      <c r="L44" s="273" t="s">
        <v>445</v>
      </c>
      <c r="M44" s="273" t="s">
        <v>6</v>
      </c>
      <c r="N44" s="273" t="s">
        <v>6</v>
      </c>
      <c r="O44" s="79" t="s">
        <v>4</v>
      </c>
      <c r="P44" s="79" t="s">
        <v>4</v>
      </c>
      <c r="Q44" s="272">
        <v>147</v>
      </c>
      <c r="R44" s="272">
        <v>112</v>
      </c>
      <c r="S44" s="79" t="s">
        <v>4</v>
      </c>
      <c r="T44" s="79" t="s">
        <v>4</v>
      </c>
    </row>
    <row r="45" spans="1:20" ht="13.5" customHeight="1">
      <c r="A45" s="70">
        <v>224</v>
      </c>
      <c r="B45" s="94" t="s">
        <v>73</v>
      </c>
      <c r="C45" s="79">
        <v>1440</v>
      </c>
      <c r="D45" s="79">
        <v>7120</v>
      </c>
      <c r="E45" s="79">
        <v>1440</v>
      </c>
      <c r="F45" s="79">
        <v>7120</v>
      </c>
      <c r="G45" s="79" t="s">
        <v>4</v>
      </c>
      <c r="H45" s="79" t="s">
        <v>4</v>
      </c>
      <c r="I45" s="272" t="s">
        <v>445</v>
      </c>
      <c r="J45" s="272" t="s">
        <v>445</v>
      </c>
      <c r="K45" s="273" t="s">
        <v>6</v>
      </c>
      <c r="L45" s="273" t="s">
        <v>6</v>
      </c>
      <c r="M45" s="273" t="s">
        <v>6</v>
      </c>
      <c r="N45" s="273" t="s">
        <v>6</v>
      </c>
      <c r="O45" s="79" t="s">
        <v>4</v>
      </c>
      <c r="P45" s="79" t="s">
        <v>4</v>
      </c>
      <c r="Q45" s="272">
        <v>1</v>
      </c>
      <c r="R45" s="272">
        <v>1</v>
      </c>
      <c r="S45" s="79" t="s">
        <v>4</v>
      </c>
      <c r="T45" s="79" t="s">
        <v>4</v>
      </c>
    </row>
    <row r="46" spans="1:20" ht="13.5" customHeight="1">
      <c r="A46" s="70">
        <v>225</v>
      </c>
      <c r="B46" s="94" t="s">
        <v>74</v>
      </c>
      <c r="C46" s="79">
        <v>945</v>
      </c>
      <c r="D46" s="79">
        <v>4580</v>
      </c>
      <c r="E46" s="79">
        <v>945</v>
      </c>
      <c r="F46" s="79">
        <v>4580</v>
      </c>
      <c r="G46" s="79" t="s">
        <v>4</v>
      </c>
      <c r="H46" s="79" t="s">
        <v>4</v>
      </c>
      <c r="I46" s="272" t="s">
        <v>445</v>
      </c>
      <c r="J46" s="272" t="s">
        <v>445</v>
      </c>
      <c r="K46" s="273" t="s">
        <v>6</v>
      </c>
      <c r="L46" s="273" t="s">
        <v>6</v>
      </c>
      <c r="M46" s="273" t="s">
        <v>6</v>
      </c>
      <c r="N46" s="273" t="s">
        <v>6</v>
      </c>
      <c r="O46" s="79" t="s">
        <v>4</v>
      </c>
      <c r="P46" s="79" t="s">
        <v>4</v>
      </c>
      <c r="Q46" s="272">
        <v>31</v>
      </c>
      <c r="R46" s="272">
        <v>31</v>
      </c>
      <c r="S46" s="79" t="s">
        <v>4</v>
      </c>
      <c r="T46" s="79" t="s">
        <v>4</v>
      </c>
    </row>
    <row r="47" spans="1:20" ht="13.5" customHeight="1">
      <c r="A47" s="70">
        <v>226</v>
      </c>
      <c r="B47" s="94" t="s">
        <v>75</v>
      </c>
      <c r="C47" s="79">
        <v>893</v>
      </c>
      <c r="D47" s="79">
        <v>4430</v>
      </c>
      <c r="E47" s="79">
        <v>893</v>
      </c>
      <c r="F47" s="79">
        <v>4430</v>
      </c>
      <c r="G47" s="79" t="s">
        <v>4</v>
      </c>
      <c r="H47" s="79" t="s">
        <v>4</v>
      </c>
      <c r="I47" s="272" t="s">
        <v>445</v>
      </c>
      <c r="J47" s="272" t="s">
        <v>445</v>
      </c>
      <c r="K47" s="273" t="s">
        <v>445</v>
      </c>
      <c r="L47" s="273" t="s">
        <v>445</v>
      </c>
      <c r="M47" s="273" t="s">
        <v>445</v>
      </c>
      <c r="N47" s="273" t="s">
        <v>445</v>
      </c>
      <c r="O47" s="79" t="s">
        <v>4</v>
      </c>
      <c r="P47" s="79" t="s">
        <v>4</v>
      </c>
      <c r="Q47" s="272">
        <v>2</v>
      </c>
      <c r="R47" s="272">
        <v>2</v>
      </c>
      <c r="S47" s="79" t="s">
        <v>4</v>
      </c>
      <c r="T47" s="79" t="s">
        <v>4</v>
      </c>
    </row>
    <row r="48" spans="1:20" ht="13.5" customHeight="1">
      <c r="A48" s="70">
        <v>227</v>
      </c>
      <c r="B48" s="94" t="s">
        <v>76</v>
      </c>
      <c r="C48" s="79">
        <v>911</v>
      </c>
      <c r="D48" s="79">
        <v>4260</v>
      </c>
      <c r="E48" s="79">
        <v>911</v>
      </c>
      <c r="F48" s="79">
        <v>4260</v>
      </c>
      <c r="G48" s="79" t="s">
        <v>4</v>
      </c>
      <c r="H48" s="79" t="s">
        <v>4</v>
      </c>
      <c r="I48" s="272">
        <v>23</v>
      </c>
      <c r="J48" s="272">
        <v>37</v>
      </c>
      <c r="K48" s="273" t="s">
        <v>6</v>
      </c>
      <c r="L48" s="273" t="s">
        <v>6</v>
      </c>
      <c r="M48" s="273" t="s">
        <v>6</v>
      </c>
      <c r="N48" s="273" t="s">
        <v>6</v>
      </c>
      <c r="O48" s="79" t="s">
        <v>4</v>
      </c>
      <c r="P48" s="79" t="s">
        <v>4</v>
      </c>
      <c r="Q48" s="272">
        <v>94</v>
      </c>
      <c r="R48" s="272">
        <v>75</v>
      </c>
      <c r="S48" s="79" t="s">
        <v>4</v>
      </c>
      <c r="T48" s="79" t="s">
        <v>4</v>
      </c>
    </row>
    <row r="49" spans="1:20" ht="13.5" customHeight="1">
      <c r="A49" s="70">
        <v>228</v>
      </c>
      <c r="B49" s="94" t="s">
        <v>77</v>
      </c>
      <c r="C49" s="79">
        <v>1860</v>
      </c>
      <c r="D49" s="79">
        <v>9230</v>
      </c>
      <c r="E49" s="79">
        <v>1860</v>
      </c>
      <c r="F49" s="79">
        <v>9230</v>
      </c>
      <c r="G49" s="79" t="s">
        <v>4</v>
      </c>
      <c r="H49" s="79" t="s">
        <v>4</v>
      </c>
      <c r="I49" s="272" t="s">
        <v>6</v>
      </c>
      <c r="J49" s="272" t="s">
        <v>6</v>
      </c>
      <c r="K49" s="273">
        <v>16</v>
      </c>
      <c r="L49" s="273">
        <v>29</v>
      </c>
      <c r="M49" s="273">
        <v>99</v>
      </c>
      <c r="N49" s="273">
        <v>170</v>
      </c>
      <c r="O49" s="79" t="s">
        <v>4</v>
      </c>
      <c r="P49" s="79" t="s">
        <v>4</v>
      </c>
      <c r="Q49" s="272">
        <v>85</v>
      </c>
      <c r="R49" s="272">
        <v>68</v>
      </c>
      <c r="S49" s="79" t="s">
        <v>4</v>
      </c>
      <c r="T49" s="79" t="s">
        <v>4</v>
      </c>
    </row>
    <row r="50" spans="1:20" ht="13.5" customHeight="1">
      <c r="A50" s="70">
        <v>229</v>
      </c>
      <c r="B50" s="94" t="s">
        <v>78</v>
      </c>
      <c r="C50" s="79">
        <v>1230</v>
      </c>
      <c r="D50" s="79">
        <v>6390</v>
      </c>
      <c r="E50" s="79">
        <v>1230</v>
      </c>
      <c r="F50" s="79">
        <v>6390</v>
      </c>
      <c r="G50" s="79" t="s">
        <v>4</v>
      </c>
      <c r="H50" s="79" t="s">
        <v>4</v>
      </c>
      <c r="I50" s="272">
        <v>234</v>
      </c>
      <c r="J50" s="272">
        <v>738</v>
      </c>
      <c r="K50" s="273" t="s">
        <v>6</v>
      </c>
      <c r="L50" s="273" t="s">
        <v>6</v>
      </c>
      <c r="M50" s="273" t="s">
        <v>6</v>
      </c>
      <c r="N50" s="273" t="s">
        <v>6</v>
      </c>
      <c r="O50" s="79" t="s">
        <v>4</v>
      </c>
      <c r="P50" s="79" t="s">
        <v>4</v>
      </c>
      <c r="Q50" s="272">
        <v>188</v>
      </c>
      <c r="R50" s="272">
        <v>158</v>
      </c>
      <c r="S50" s="79" t="s">
        <v>4</v>
      </c>
      <c r="T50" s="79" t="s">
        <v>4</v>
      </c>
    </row>
    <row r="51" spans="1:20" ht="13.5" customHeight="1">
      <c r="A51" s="70">
        <v>301</v>
      </c>
      <c r="B51" s="94" t="s">
        <v>79</v>
      </c>
      <c r="C51" s="79">
        <v>172</v>
      </c>
      <c r="D51" s="79">
        <v>820</v>
      </c>
      <c r="E51" s="79">
        <v>172</v>
      </c>
      <c r="F51" s="79">
        <v>820</v>
      </c>
      <c r="G51" s="79" t="s">
        <v>4</v>
      </c>
      <c r="H51" s="79" t="s">
        <v>4</v>
      </c>
      <c r="I51" s="272" t="s">
        <v>6</v>
      </c>
      <c r="J51" s="272" t="s">
        <v>6</v>
      </c>
      <c r="K51" s="273" t="s">
        <v>6</v>
      </c>
      <c r="L51" s="273" t="s">
        <v>6</v>
      </c>
      <c r="M51" s="273" t="s">
        <v>6</v>
      </c>
      <c r="N51" s="273" t="s">
        <v>6</v>
      </c>
      <c r="O51" s="79" t="s">
        <v>4</v>
      </c>
      <c r="P51" s="79" t="s">
        <v>4</v>
      </c>
      <c r="Q51" s="272">
        <v>9</v>
      </c>
      <c r="R51" s="272">
        <v>5</v>
      </c>
      <c r="S51" s="79" t="s">
        <v>4</v>
      </c>
      <c r="T51" s="79" t="s">
        <v>4</v>
      </c>
    </row>
    <row r="52" spans="1:20" ht="13.5" customHeight="1">
      <c r="A52" s="70">
        <v>365</v>
      </c>
      <c r="B52" s="94" t="s">
        <v>80</v>
      </c>
      <c r="C52" s="79">
        <v>865</v>
      </c>
      <c r="D52" s="79">
        <v>3970</v>
      </c>
      <c r="E52" s="79">
        <v>865</v>
      </c>
      <c r="F52" s="79">
        <v>3970</v>
      </c>
      <c r="G52" s="79" t="s">
        <v>4</v>
      </c>
      <c r="H52" s="79" t="s">
        <v>4</v>
      </c>
      <c r="I52" s="272" t="s">
        <v>445</v>
      </c>
      <c r="J52" s="272" t="s">
        <v>445</v>
      </c>
      <c r="K52" s="273" t="s">
        <v>445</v>
      </c>
      <c r="L52" s="273" t="s">
        <v>445</v>
      </c>
      <c r="M52" s="273" t="s">
        <v>445</v>
      </c>
      <c r="N52" s="273" t="s">
        <v>445</v>
      </c>
      <c r="O52" s="79" t="s">
        <v>4</v>
      </c>
      <c r="P52" s="79" t="s">
        <v>4</v>
      </c>
      <c r="Q52" s="272">
        <v>121</v>
      </c>
      <c r="R52" s="272">
        <v>85</v>
      </c>
      <c r="S52" s="79" t="s">
        <v>4</v>
      </c>
      <c r="T52" s="79" t="s">
        <v>4</v>
      </c>
    </row>
    <row r="53" spans="1:20" ht="13.5" customHeight="1">
      <c r="A53" s="70">
        <v>381</v>
      </c>
      <c r="B53" s="94" t="s">
        <v>44</v>
      </c>
      <c r="C53" s="79">
        <v>814</v>
      </c>
      <c r="D53" s="79">
        <v>4220</v>
      </c>
      <c r="E53" s="79">
        <v>814</v>
      </c>
      <c r="F53" s="79">
        <v>4220</v>
      </c>
      <c r="G53" s="79" t="s">
        <v>4</v>
      </c>
      <c r="H53" s="79" t="s">
        <v>4</v>
      </c>
      <c r="I53" s="272">
        <v>95</v>
      </c>
      <c r="J53" s="272">
        <v>340</v>
      </c>
      <c r="K53" s="273">
        <v>168</v>
      </c>
      <c r="L53" s="273">
        <v>594</v>
      </c>
      <c r="M53" s="273" t="s">
        <v>445</v>
      </c>
      <c r="N53" s="273" t="s">
        <v>445</v>
      </c>
      <c r="O53" s="79" t="s">
        <v>4</v>
      </c>
      <c r="P53" s="79" t="s">
        <v>4</v>
      </c>
      <c r="Q53" s="92">
        <v>26</v>
      </c>
      <c r="R53" s="92">
        <v>20</v>
      </c>
      <c r="S53" s="79" t="s">
        <v>4</v>
      </c>
      <c r="T53" s="79" t="s">
        <v>4</v>
      </c>
    </row>
    <row r="54" spans="1:20" ht="13.5" customHeight="1">
      <c r="A54" s="70">
        <v>382</v>
      </c>
      <c r="B54" s="94" t="s">
        <v>45</v>
      </c>
      <c r="C54" s="79">
        <v>19</v>
      </c>
      <c r="D54" s="79">
        <v>97</v>
      </c>
      <c r="E54" s="79">
        <v>19</v>
      </c>
      <c r="F54" s="79">
        <v>97</v>
      </c>
      <c r="G54" s="79" t="s">
        <v>4</v>
      </c>
      <c r="H54" s="79" t="s">
        <v>4</v>
      </c>
      <c r="I54" s="272" t="s">
        <v>6</v>
      </c>
      <c r="J54" s="272" t="s">
        <v>6</v>
      </c>
      <c r="K54" s="273" t="s">
        <v>6</v>
      </c>
      <c r="L54" s="273" t="s">
        <v>6</v>
      </c>
      <c r="M54" s="273" t="s">
        <v>6</v>
      </c>
      <c r="N54" s="273" t="s">
        <v>6</v>
      </c>
      <c r="O54" s="79" t="s">
        <v>4</v>
      </c>
      <c r="P54" s="79" t="s">
        <v>4</v>
      </c>
      <c r="Q54" s="92">
        <v>0</v>
      </c>
      <c r="R54" s="92" t="s">
        <v>328</v>
      </c>
      <c r="S54" s="79" t="s">
        <v>4</v>
      </c>
      <c r="T54" s="79" t="s">
        <v>4</v>
      </c>
    </row>
    <row r="55" spans="1:20" ht="13.5" customHeight="1">
      <c r="A55" s="70">
        <v>442</v>
      </c>
      <c r="B55" s="94" t="s">
        <v>46</v>
      </c>
      <c r="C55" s="79">
        <v>428</v>
      </c>
      <c r="D55" s="79">
        <v>2050</v>
      </c>
      <c r="E55" s="79">
        <v>428</v>
      </c>
      <c r="F55" s="79">
        <v>2050</v>
      </c>
      <c r="G55" s="79" t="s">
        <v>4</v>
      </c>
      <c r="H55" s="79" t="s">
        <v>4</v>
      </c>
      <c r="I55" s="272">
        <v>122</v>
      </c>
      <c r="J55" s="272">
        <v>218</v>
      </c>
      <c r="K55" s="273" t="s">
        <v>6</v>
      </c>
      <c r="L55" s="273" t="s">
        <v>6</v>
      </c>
      <c r="M55" s="273" t="s">
        <v>445</v>
      </c>
      <c r="N55" s="273" t="s">
        <v>445</v>
      </c>
      <c r="O55" s="79" t="s">
        <v>4</v>
      </c>
      <c r="P55" s="79" t="s">
        <v>4</v>
      </c>
      <c r="Q55" s="92">
        <v>43</v>
      </c>
      <c r="R55" s="92">
        <v>31</v>
      </c>
      <c r="S55" s="79" t="s">
        <v>4</v>
      </c>
      <c r="T55" s="79" t="s">
        <v>4</v>
      </c>
    </row>
    <row r="56" spans="1:20" ht="13.5" customHeight="1">
      <c r="A56" s="70">
        <v>443</v>
      </c>
      <c r="B56" s="94" t="s">
        <v>47</v>
      </c>
      <c r="C56" s="79">
        <v>342</v>
      </c>
      <c r="D56" s="79">
        <v>1700</v>
      </c>
      <c r="E56" s="79">
        <v>342</v>
      </c>
      <c r="F56" s="79">
        <v>1700</v>
      </c>
      <c r="G56" s="79" t="s">
        <v>4</v>
      </c>
      <c r="H56" s="79" t="s">
        <v>4</v>
      </c>
      <c r="I56" s="272">
        <v>60</v>
      </c>
      <c r="J56" s="272">
        <v>149</v>
      </c>
      <c r="K56" s="273" t="s">
        <v>6</v>
      </c>
      <c r="L56" s="273" t="s">
        <v>6</v>
      </c>
      <c r="M56" s="273">
        <v>50</v>
      </c>
      <c r="N56" s="273">
        <v>80</v>
      </c>
      <c r="O56" s="79" t="s">
        <v>4</v>
      </c>
      <c r="P56" s="79" t="s">
        <v>4</v>
      </c>
      <c r="Q56" s="92">
        <v>11</v>
      </c>
      <c r="R56" s="92">
        <v>7</v>
      </c>
      <c r="S56" s="79" t="s">
        <v>4</v>
      </c>
      <c r="T56" s="79" t="s">
        <v>4</v>
      </c>
    </row>
    <row r="57" spans="1:20" ht="13.5" customHeight="1">
      <c r="A57" s="70">
        <v>446</v>
      </c>
      <c r="B57" s="94" t="s">
        <v>81</v>
      </c>
      <c r="C57" s="79">
        <v>341</v>
      </c>
      <c r="D57" s="79">
        <v>1560</v>
      </c>
      <c r="E57" s="79">
        <v>341</v>
      </c>
      <c r="F57" s="79">
        <v>1560</v>
      </c>
      <c r="G57" s="79" t="s">
        <v>4</v>
      </c>
      <c r="H57" s="79" t="s">
        <v>4</v>
      </c>
      <c r="I57" s="272">
        <v>158</v>
      </c>
      <c r="J57" s="272">
        <v>275</v>
      </c>
      <c r="K57" s="273" t="s">
        <v>6</v>
      </c>
      <c r="L57" s="273" t="s">
        <v>6</v>
      </c>
      <c r="M57" s="273" t="s">
        <v>6</v>
      </c>
      <c r="N57" s="273" t="s">
        <v>6</v>
      </c>
      <c r="O57" s="79" t="s">
        <v>4</v>
      </c>
      <c r="P57" s="79" t="s">
        <v>4</v>
      </c>
      <c r="Q57" s="92">
        <v>39</v>
      </c>
      <c r="R57" s="92">
        <v>33</v>
      </c>
      <c r="S57" s="79" t="s">
        <v>4</v>
      </c>
      <c r="T57" s="79" t="s">
        <v>4</v>
      </c>
    </row>
    <row r="58" spans="1:20" ht="13.5" customHeight="1">
      <c r="A58" s="98">
        <v>464</v>
      </c>
      <c r="B58" s="94" t="s">
        <v>48</v>
      </c>
      <c r="C58" s="79">
        <v>179</v>
      </c>
      <c r="D58" s="79">
        <v>924</v>
      </c>
      <c r="E58" s="79">
        <v>179</v>
      </c>
      <c r="F58" s="79">
        <v>924</v>
      </c>
      <c r="G58" s="79" t="s">
        <v>4</v>
      </c>
      <c r="H58" s="79" t="s">
        <v>4</v>
      </c>
      <c r="I58" s="272">
        <v>12</v>
      </c>
      <c r="J58" s="272">
        <v>38</v>
      </c>
      <c r="K58" s="273" t="s">
        <v>6</v>
      </c>
      <c r="L58" s="273" t="s">
        <v>6</v>
      </c>
      <c r="M58" s="273" t="s">
        <v>6</v>
      </c>
      <c r="N58" s="273" t="s">
        <v>6</v>
      </c>
      <c r="O58" s="79" t="s">
        <v>4</v>
      </c>
      <c r="P58" s="79" t="s">
        <v>4</v>
      </c>
      <c r="Q58" s="92">
        <v>13</v>
      </c>
      <c r="R58" s="92">
        <v>17</v>
      </c>
      <c r="S58" s="79" t="s">
        <v>4</v>
      </c>
      <c r="T58" s="79" t="s">
        <v>4</v>
      </c>
    </row>
    <row r="59" spans="1:20" ht="13.5" customHeight="1">
      <c r="A59" s="70">
        <v>481</v>
      </c>
      <c r="B59" s="94" t="s">
        <v>49</v>
      </c>
      <c r="C59" s="79">
        <v>484</v>
      </c>
      <c r="D59" s="79">
        <v>2410</v>
      </c>
      <c r="E59" s="79">
        <v>484</v>
      </c>
      <c r="F59" s="79">
        <v>2410</v>
      </c>
      <c r="G59" s="79" t="s">
        <v>4</v>
      </c>
      <c r="H59" s="79" t="s">
        <v>4</v>
      </c>
      <c r="I59" s="272">
        <v>74</v>
      </c>
      <c r="J59" s="272">
        <v>211</v>
      </c>
      <c r="K59" s="273" t="s">
        <v>445</v>
      </c>
      <c r="L59" s="273" t="s">
        <v>445</v>
      </c>
      <c r="M59" s="273" t="s">
        <v>6</v>
      </c>
      <c r="N59" s="273" t="s">
        <v>6</v>
      </c>
      <c r="O59" s="79" t="s">
        <v>4</v>
      </c>
      <c r="P59" s="79" t="s">
        <v>4</v>
      </c>
      <c r="Q59" s="92">
        <v>86</v>
      </c>
      <c r="R59" s="92">
        <v>60</v>
      </c>
      <c r="S59" s="79" t="s">
        <v>4</v>
      </c>
      <c r="T59" s="79" t="s">
        <v>4</v>
      </c>
    </row>
    <row r="60" spans="1:20" ht="13.5" customHeight="1">
      <c r="A60" s="70">
        <v>501</v>
      </c>
      <c r="B60" s="94" t="s">
        <v>50</v>
      </c>
      <c r="C60" s="79">
        <v>705</v>
      </c>
      <c r="D60" s="79">
        <v>3410</v>
      </c>
      <c r="E60" s="79">
        <v>705</v>
      </c>
      <c r="F60" s="79">
        <v>3410</v>
      </c>
      <c r="G60" s="79" t="s">
        <v>4</v>
      </c>
      <c r="H60" s="79" t="s">
        <v>4</v>
      </c>
      <c r="I60" s="272">
        <v>30</v>
      </c>
      <c r="J60" s="272">
        <v>78</v>
      </c>
      <c r="K60" s="273" t="s">
        <v>6</v>
      </c>
      <c r="L60" s="273" t="s">
        <v>6</v>
      </c>
      <c r="M60" s="273" t="s">
        <v>445</v>
      </c>
      <c r="N60" s="273" t="s">
        <v>445</v>
      </c>
      <c r="O60" s="79" t="s">
        <v>4</v>
      </c>
      <c r="P60" s="79" t="s">
        <v>4</v>
      </c>
      <c r="Q60" s="92">
        <v>83</v>
      </c>
      <c r="R60" s="92">
        <v>90</v>
      </c>
      <c r="S60" s="79" t="s">
        <v>4</v>
      </c>
      <c r="T60" s="79" t="s">
        <v>4</v>
      </c>
    </row>
    <row r="61" spans="1:20" ht="13.5" customHeight="1">
      <c r="A61" s="70">
        <v>585</v>
      </c>
      <c r="B61" s="94" t="s">
        <v>82</v>
      </c>
      <c r="C61" s="79">
        <v>468</v>
      </c>
      <c r="D61" s="79">
        <v>2210</v>
      </c>
      <c r="E61" s="79">
        <v>468</v>
      </c>
      <c r="F61" s="79">
        <v>2210</v>
      </c>
      <c r="G61" s="79" t="s">
        <v>4</v>
      </c>
      <c r="H61" s="79" t="s">
        <v>4</v>
      </c>
      <c r="I61" s="272" t="s">
        <v>6</v>
      </c>
      <c r="J61" s="272" t="s">
        <v>6</v>
      </c>
      <c r="K61" s="273" t="s">
        <v>6</v>
      </c>
      <c r="L61" s="273" t="s">
        <v>6</v>
      </c>
      <c r="M61" s="273" t="s">
        <v>6</v>
      </c>
      <c r="N61" s="273" t="s">
        <v>6</v>
      </c>
      <c r="O61" s="79" t="s">
        <v>4</v>
      </c>
      <c r="P61" s="79" t="s">
        <v>4</v>
      </c>
      <c r="Q61" s="92">
        <v>3</v>
      </c>
      <c r="R61" s="92">
        <v>2</v>
      </c>
      <c r="S61" s="79" t="s">
        <v>4</v>
      </c>
      <c r="T61" s="79" t="s">
        <v>4</v>
      </c>
    </row>
    <row r="62" spans="1:20" ht="13.5" customHeight="1">
      <c r="A62" s="70">
        <v>586</v>
      </c>
      <c r="B62" s="94" t="s">
        <v>83</v>
      </c>
      <c r="C62" s="79">
        <v>520</v>
      </c>
      <c r="D62" s="79">
        <v>2480</v>
      </c>
      <c r="E62" s="79">
        <v>520</v>
      </c>
      <c r="F62" s="79">
        <v>2480</v>
      </c>
      <c r="G62" s="79" t="s">
        <v>4</v>
      </c>
      <c r="H62" s="79" t="s">
        <v>4</v>
      </c>
      <c r="I62" s="272" t="s">
        <v>6</v>
      </c>
      <c r="J62" s="272" t="s">
        <v>6</v>
      </c>
      <c r="K62" s="273" t="s">
        <v>6</v>
      </c>
      <c r="L62" s="273" t="s">
        <v>6</v>
      </c>
      <c r="M62" s="273" t="s">
        <v>6</v>
      </c>
      <c r="N62" s="273" t="s">
        <v>6</v>
      </c>
      <c r="O62" s="79" t="s">
        <v>4</v>
      </c>
      <c r="P62" s="79" t="s">
        <v>4</v>
      </c>
      <c r="Q62" s="79">
        <v>5</v>
      </c>
      <c r="R62" s="79">
        <v>4</v>
      </c>
      <c r="S62" s="79" t="s">
        <v>4</v>
      </c>
      <c r="T62" s="79" t="s">
        <v>4</v>
      </c>
    </row>
    <row r="63" spans="1:20" ht="3.75" customHeight="1">
      <c r="A63" s="99"/>
      <c r="B63" s="89"/>
      <c r="C63" s="22"/>
      <c r="D63" s="19"/>
      <c r="E63" s="19"/>
      <c r="F63" s="19"/>
      <c r="G63" s="19"/>
      <c r="H63" s="19"/>
      <c r="I63" s="225"/>
      <c r="J63" s="225"/>
      <c r="K63" s="225"/>
      <c r="L63" s="225"/>
      <c r="M63" s="225"/>
      <c r="N63" s="225"/>
      <c r="O63" s="19"/>
      <c r="P63" s="19"/>
      <c r="Q63" s="19"/>
      <c r="R63" s="19"/>
      <c r="S63" s="19"/>
      <c r="T63" s="19"/>
    </row>
    <row r="64" spans="1:20">
      <c r="A64" s="100" t="s">
        <v>418</v>
      </c>
      <c r="C64" s="100"/>
      <c r="D64" s="102"/>
      <c r="E64" s="102"/>
      <c r="F64" s="102"/>
      <c r="G64" s="102"/>
      <c r="H64" s="102"/>
      <c r="I64" s="226"/>
      <c r="J64" s="226"/>
      <c r="K64" s="226"/>
      <c r="L64" s="226"/>
      <c r="M64" s="227"/>
      <c r="N64" s="227"/>
      <c r="O64" s="102"/>
      <c r="P64" s="102"/>
      <c r="Q64" s="102"/>
      <c r="R64" s="102"/>
      <c r="S64" s="102"/>
      <c r="T64" s="102"/>
    </row>
    <row r="65" spans="1:20">
      <c r="A65" s="153" t="s">
        <v>502</v>
      </c>
      <c r="C65" s="100"/>
      <c r="D65" s="102"/>
      <c r="E65" s="102"/>
      <c r="F65" s="102"/>
      <c r="G65" s="102"/>
      <c r="H65" s="102"/>
      <c r="I65" s="226"/>
      <c r="J65" s="226"/>
      <c r="K65" s="226"/>
      <c r="L65" s="226"/>
      <c r="M65" s="227"/>
      <c r="N65" s="227"/>
      <c r="O65" s="102"/>
      <c r="P65" s="102"/>
      <c r="Q65" s="102"/>
      <c r="R65" s="102"/>
      <c r="S65" s="102"/>
      <c r="T65" s="102"/>
    </row>
    <row r="66" spans="1:20">
      <c r="A66" s="82" t="s">
        <v>420</v>
      </c>
    </row>
    <row r="68" spans="1:20">
      <c r="C68" s="103"/>
      <c r="D68" s="103"/>
      <c r="E68" s="103"/>
      <c r="F68" s="103"/>
      <c r="G68" s="103"/>
    </row>
  </sheetData>
  <mergeCells count="10">
    <mergeCell ref="C4:D4"/>
    <mergeCell ref="E4:F4"/>
    <mergeCell ref="A4:B5"/>
    <mergeCell ref="G4:H4"/>
    <mergeCell ref="S4:T4"/>
    <mergeCell ref="I4:J4"/>
    <mergeCell ref="K4:L4"/>
    <mergeCell ref="M4:N4"/>
    <mergeCell ref="O4:P4"/>
    <mergeCell ref="Q4:R4"/>
  </mergeCells>
  <phoneticPr fontId="3"/>
  <printOptions gridLinesSet="0"/>
  <pageMargins left="0.59055118110236227" right="0.59055118110236227" top="0.59055118110236227" bottom="0.59055118110236227" header="0.19685039370078741" footer="0.19685039370078741"/>
  <pageSetup paperSize="9" scale="86" fitToWidth="2" orientation="portrait" horizontalDpi="1200" verticalDpi="12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K45"/>
  <sheetViews>
    <sheetView zoomScale="120" zoomScaleNormal="120" zoomScaleSheetLayoutView="100" workbookViewId="0">
      <selection activeCell="L3" sqref="L3"/>
    </sheetView>
  </sheetViews>
  <sheetFormatPr defaultColWidth="7.75" defaultRowHeight="11.25"/>
  <cols>
    <col min="1" max="1" width="11.25" style="327" customWidth="1"/>
    <col min="2" max="11" width="7.25" style="327" customWidth="1"/>
    <col min="12" max="16384" width="7.75" style="327"/>
  </cols>
  <sheetData>
    <row r="1" spans="1:11" s="324" customFormat="1" ht="17.25"/>
    <row r="2" spans="1:11" s="326" customFormat="1" ht="14.25">
      <c r="A2" s="325" t="s">
        <v>329</v>
      </c>
    </row>
    <row r="3" spans="1:11">
      <c r="A3" s="328"/>
      <c r="K3" s="329" t="s">
        <v>105</v>
      </c>
    </row>
    <row r="4" spans="1:11" ht="13.15" customHeight="1">
      <c r="A4" s="407" t="s">
        <v>330</v>
      </c>
      <c r="B4" s="404" t="s">
        <v>331</v>
      </c>
      <c r="C4" s="405"/>
      <c r="D4" s="404" t="s">
        <v>423</v>
      </c>
      <c r="E4" s="405"/>
      <c r="F4" s="404" t="s">
        <v>424</v>
      </c>
      <c r="G4" s="405"/>
      <c r="H4" s="404" t="s">
        <v>438</v>
      </c>
      <c r="I4" s="405"/>
      <c r="J4" s="404" t="s">
        <v>510</v>
      </c>
      <c r="K4" s="406"/>
    </row>
    <row r="5" spans="1:11" ht="13.15" customHeight="1">
      <c r="A5" s="408"/>
      <c r="B5" s="330" t="s">
        <v>13</v>
      </c>
      <c r="C5" s="331" t="s">
        <v>14</v>
      </c>
      <c r="D5" s="330" t="s">
        <v>13</v>
      </c>
      <c r="E5" s="331" t="s">
        <v>14</v>
      </c>
      <c r="F5" s="332" t="s">
        <v>13</v>
      </c>
      <c r="G5" s="334" t="s">
        <v>14</v>
      </c>
      <c r="H5" s="332" t="s">
        <v>13</v>
      </c>
      <c r="I5" s="334" t="s">
        <v>14</v>
      </c>
      <c r="J5" s="332" t="s">
        <v>13</v>
      </c>
      <c r="K5" s="334" t="s">
        <v>14</v>
      </c>
    </row>
    <row r="6" spans="1:11" ht="22.5" customHeight="1">
      <c r="A6" s="355" t="s">
        <v>332</v>
      </c>
      <c r="B6" s="344" t="s">
        <v>4</v>
      </c>
      <c r="C6" s="344" t="s">
        <v>4</v>
      </c>
      <c r="D6" s="344" t="s">
        <v>4</v>
      </c>
      <c r="E6" s="344" t="s">
        <v>4</v>
      </c>
      <c r="F6" s="88">
        <v>334</v>
      </c>
      <c r="G6" s="88" t="s">
        <v>4</v>
      </c>
      <c r="H6" s="88" t="s">
        <v>4</v>
      </c>
      <c r="I6" s="88" t="s">
        <v>4</v>
      </c>
      <c r="J6" s="88" t="s">
        <v>4</v>
      </c>
      <c r="K6" s="88" t="s">
        <v>4</v>
      </c>
    </row>
    <row r="7" spans="1:11" ht="22.5" customHeight="1">
      <c r="A7" s="356" t="s">
        <v>148</v>
      </c>
      <c r="B7" s="285">
        <v>179</v>
      </c>
      <c r="C7" s="285">
        <v>3300</v>
      </c>
      <c r="D7" s="285">
        <v>185</v>
      </c>
      <c r="E7" s="285">
        <v>3420</v>
      </c>
      <c r="F7" s="285">
        <v>177</v>
      </c>
      <c r="G7" s="285">
        <v>3120</v>
      </c>
      <c r="H7" s="287">
        <v>176</v>
      </c>
      <c r="I7" s="287">
        <v>3340</v>
      </c>
      <c r="J7" s="287">
        <v>170</v>
      </c>
      <c r="K7" s="287">
        <v>3560</v>
      </c>
    </row>
    <row r="8" spans="1:11" ht="22.5" customHeight="1">
      <c r="A8" s="356" t="s">
        <v>149</v>
      </c>
      <c r="B8" s="285">
        <v>267</v>
      </c>
      <c r="C8" s="285">
        <v>9060</v>
      </c>
      <c r="D8" s="285">
        <v>270</v>
      </c>
      <c r="E8" s="285">
        <v>9070</v>
      </c>
      <c r="F8" s="285">
        <v>268</v>
      </c>
      <c r="G8" s="285">
        <v>9350</v>
      </c>
      <c r="H8" s="287">
        <v>259</v>
      </c>
      <c r="I8" s="287">
        <v>8970</v>
      </c>
      <c r="J8" s="287">
        <v>254</v>
      </c>
      <c r="K8" s="287">
        <v>8310</v>
      </c>
    </row>
    <row r="9" spans="1:11" ht="22.5" customHeight="1">
      <c r="A9" s="356" t="s">
        <v>150</v>
      </c>
      <c r="B9" s="285">
        <v>208</v>
      </c>
      <c r="C9" s="285">
        <v>3670</v>
      </c>
      <c r="D9" s="285">
        <v>184</v>
      </c>
      <c r="E9" s="285">
        <v>3210</v>
      </c>
      <c r="F9" s="285">
        <v>185</v>
      </c>
      <c r="G9" s="285">
        <v>3380</v>
      </c>
      <c r="H9" s="287">
        <v>183</v>
      </c>
      <c r="I9" s="287">
        <v>3210</v>
      </c>
      <c r="J9" s="287">
        <v>177</v>
      </c>
      <c r="K9" s="287">
        <v>3330</v>
      </c>
    </row>
    <row r="10" spans="1:11" ht="22.5" customHeight="1">
      <c r="A10" s="356" t="s">
        <v>151</v>
      </c>
      <c r="B10" s="285">
        <v>255</v>
      </c>
      <c r="C10" s="285">
        <v>3060</v>
      </c>
      <c r="D10" s="285">
        <v>254</v>
      </c>
      <c r="E10" s="285">
        <v>2380</v>
      </c>
      <c r="F10" s="285">
        <v>253</v>
      </c>
      <c r="G10" s="285">
        <v>2990</v>
      </c>
      <c r="H10" s="287">
        <v>241</v>
      </c>
      <c r="I10" s="287">
        <v>3370</v>
      </c>
      <c r="J10" s="287">
        <v>230</v>
      </c>
      <c r="K10" s="287">
        <v>3400</v>
      </c>
    </row>
    <row r="11" spans="1:11" ht="22.5" customHeight="1">
      <c r="A11" s="356" t="s">
        <v>152</v>
      </c>
      <c r="B11" s="285">
        <v>813</v>
      </c>
      <c r="C11" s="285">
        <v>28700</v>
      </c>
      <c r="D11" s="285">
        <v>799</v>
      </c>
      <c r="E11" s="285">
        <v>28700</v>
      </c>
      <c r="F11" s="285">
        <v>803</v>
      </c>
      <c r="G11" s="285">
        <v>29300</v>
      </c>
      <c r="H11" s="287">
        <v>773</v>
      </c>
      <c r="I11" s="287">
        <v>28000</v>
      </c>
      <c r="J11" s="287">
        <v>750</v>
      </c>
      <c r="K11" s="287">
        <v>26200</v>
      </c>
    </row>
    <row r="12" spans="1:11" ht="22.5" customHeight="1">
      <c r="A12" s="356" t="s">
        <v>153</v>
      </c>
      <c r="B12" s="285">
        <v>474</v>
      </c>
      <c r="C12" s="285">
        <v>19800</v>
      </c>
      <c r="D12" s="285">
        <v>480</v>
      </c>
      <c r="E12" s="285">
        <v>21600</v>
      </c>
      <c r="F12" s="285">
        <v>467</v>
      </c>
      <c r="G12" s="285">
        <v>21100</v>
      </c>
      <c r="H12" s="287">
        <v>450</v>
      </c>
      <c r="I12" s="287">
        <v>20300</v>
      </c>
      <c r="J12" s="287">
        <v>430</v>
      </c>
      <c r="K12" s="287">
        <v>22600</v>
      </c>
    </row>
    <row r="13" spans="1:11" ht="22.5" customHeight="1">
      <c r="A13" s="356" t="s">
        <v>154</v>
      </c>
      <c r="B13" s="285">
        <v>280</v>
      </c>
      <c r="C13" s="285">
        <v>3530</v>
      </c>
      <c r="D13" s="285">
        <v>279</v>
      </c>
      <c r="E13" s="285">
        <v>3680</v>
      </c>
      <c r="F13" s="285">
        <v>276</v>
      </c>
      <c r="G13" s="285">
        <v>3730</v>
      </c>
      <c r="H13" s="287">
        <v>272</v>
      </c>
      <c r="I13" s="287">
        <v>3590</v>
      </c>
      <c r="J13" s="287">
        <v>270</v>
      </c>
      <c r="K13" s="287">
        <v>3290</v>
      </c>
    </row>
    <row r="14" spans="1:11" ht="22.5" customHeight="1">
      <c r="A14" s="356" t="s">
        <v>155</v>
      </c>
      <c r="B14" s="285">
        <v>325</v>
      </c>
      <c r="C14" s="285">
        <v>5450</v>
      </c>
      <c r="D14" s="285">
        <v>321</v>
      </c>
      <c r="E14" s="285">
        <v>6070</v>
      </c>
      <c r="F14" s="285">
        <v>319</v>
      </c>
      <c r="G14" s="285">
        <v>5920</v>
      </c>
      <c r="H14" s="287">
        <v>313</v>
      </c>
      <c r="I14" s="287">
        <v>4960</v>
      </c>
      <c r="J14" s="287">
        <v>311</v>
      </c>
      <c r="K14" s="287">
        <v>4330</v>
      </c>
    </row>
    <row r="15" spans="1:11" ht="22.5" customHeight="1">
      <c r="A15" s="356" t="s">
        <v>156</v>
      </c>
      <c r="B15" s="285">
        <v>1710</v>
      </c>
      <c r="C15" s="285">
        <v>92900</v>
      </c>
      <c r="D15" s="285">
        <v>1700</v>
      </c>
      <c r="E15" s="285">
        <v>96400</v>
      </c>
      <c r="F15" s="285">
        <v>1680</v>
      </c>
      <c r="G15" s="285">
        <v>100100</v>
      </c>
      <c r="H15" s="287">
        <v>1630</v>
      </c>
      <c r="I15" s="287">
        <v>98500</v>
      </c>
      <c r="J15" s="287">
        <v>1650</v>
      </c>
      <c r="K15" s="287">
        <v>100200</v>
      </c>
    </row>
    <row r="16" spans="1:11" ht="22.5" customHeight="1">
      <c r="A16" s="356" t="s">
        <v>157</v>
      </c>
      <c r="B16" s="285">
        <v>1230</v>
      </c>
      <c r="C16" s="285">
        <v>26100</v>
      </c>
      <c r="D16" s="285">
        <v>1200</v>
      </c>
      <c r="E16" s="285">
        <v>28900</v>
      </c>
      <c r="F16" s="285">
        <v>1220</v>
      </c>
      <c r="G16" s="285">
        <v>30100</v>
      </c>
      <c r="H16" s="287">
        <v>1200</v>
      </c>
      <c r="I16" s="287">
        <v>29300</v>
      </c>
      <c r="J16" s="287">
        <v>1180</v>
      </c>
      <c r="K16" s="287">
        <v>25900</v>
      </c>
    </row>
    <row r="17" spans="1:11" ht="22.5" customHeight="1">
      <c r="A17" s="356" t="s">
        <v>158</v>
      </c>
      <c r="B17" s="285">
        <v>434</v>
      </c>
      <c r="C17" s="285">
        <v>11100</v>
      </c>
      <c r="D17" s="285">
        <v>423</v>
      </c>
      <c r="E17" s="285">
        <v>14300</v>
      </c>
      <c r="F17" s="285">
        <v>408</v>
      </c>
      <c r="G17" s="285">
        <v>14100</v>
      </c>
      <c r="H17" s="287">
        <v>373</v>
      </c>
      <c r="I17" s="287">
        <v>12900</v>
      </c>
      <c r="J17" s="287">
        <v>357</v>
      </c>
      <c r="K17" s="287">
        <v>11100</v>
      </c>
    </row>
    <row r="18" spans="1:11" ht="22.5" customHeight="1">
      <c r="A18" s="356" t="s">
        <v>159</v>
      </c>
      <c r="B18" s="285">
        <v>181</v>
      </c>
      <c r="C18" s="285">
        <v>1880</v>
      </c>
      <c r="D18" s="285">
        <v>181</v>
      </c>
      <c r="E18" s="285">
        <v>1810</v>
      </c>
      <c r="F18" s="285">
        <v>179</v>
      </c>
      <c r="G18" s="285">
        <v>1810</v>
      </c>
      <c r="H18" s="287">
        <v>162</v>
      </c>
      <c r="I18" s="287">
        <v>1670</v>
      </c>
      <c r="J18" s="287">
        <v>148</v>
      </c>
      <c r="K18" s="287">
        <v>1520</v>
      </c>
    </row>
    <row r="19" spans="1:11" ht="22.5" customHeight="1">
      <c r="A19" s="355" t="s">
        <v>160</v>
      </c>
      <c r="B19" s="344">
        <v>114</v>
      </c>
      <c r="C19" s="344">
        <v>1450</v>
      </c>
      <c r="D19" s="344">
        <v>112</v>
      </c>
      <c r="E19" s="344">
        <v>1420</v>
      </c>
      <c r="F19" s="344">
        <v>110</v>
      </c>
      <c r="G19" s="344">
        <v>1410</v>
      </c>
      <c r="H19" s="344">
        <v>105</v>
      </c>
      <c r="I19" s="344">
        <v>1350</v>
      </c>
      <c r="J19" s="344">
        <v>103</v>
      </c>
      <c r="K19" s="344">
        <v>1230</v>
      </c>
    </row>
    <row r="20" spans="1:11" ht="22.5" customHeight="1">
      <c r="A20" s="355" t="s">
        <v>161</v>
      </c>
      <c r="B20" s="344">
        <v>119</v>
      </c>
      <c r="C20" s="344">
        <v>2900</v>
      </c>
      <c r="D20" s="344">
        <v>117</v>
      </c>
      <c r="E20" s="344">
        <v>3580</v>
      </c>
      <c r="F20" s="344">
        <v>119</v>
      </c>
      <c r="G20" s="344">
        <v>3220</v>
      </c>
      <c r="H20" s="344">
        <v>119</v>
      </c>
      <c r="I20" s="344">
        <v>3150</v>
      </c>
      <c r="J20" s="344">
        <v>121</v>
      </c>
      <c r="K20" s="344">
        <v>3360</v>
      </c>
    </row>
    <row r="21" spans="1:11" ht="22.5" customHeight="1">
      <c r="A21" s="355" t="s">
        <v>162</v>
      </c>
      <c r="B21" s="344" t="s">
        <v>4</v>
      </c>
      <c r="C21" s="344" t="s">
        <v>4</v>
      </c>
      <c r="D21" s="344" t="s">
        <v>4</v>
      </c>
      <c r="E21" s="344" t="s">
        <v>4</v>
      </c>
      <c r="F21" s="344">
        <v>185</v>
      </c>
      <c r="G21" s="344" t="s">
        <v>4</v>
      </c>
      <c r="H21" s="344" t="s">
        <v>4</v>
      </c>
      <c r="I21" s="344" t="s">
        <v>4</v>
      </c>
      <c r="J21" s="344" t="s">
        <v>4</v>
      </c>
      <c r="K21" s="344" t="s">
        <v>4</v>
      </c>
    </row>
    <row r="22" spans="1:11" ht="22.5" customHeight="1">
      <c r="A22" s="355" t="s">
        <v>163</v>
      </c>
      <c r="B22" s="285" t="s">
        <v>4</v>
      </c>
      <c r="C22" s="285" t="s">
        <v>4</v>
      </c>
      <c r="D22" s="285" t="s">
        <v>4</v>
      </c>
      <c r="E22" s="285" t="s">
        <v>4</v>
      </c>
      <c r="F22" s="285">
        <v>47</v>
      </c>
      <c r="G22" s="285" t="s">
        <v>4</v>
      </c>
      <c r="H22" s="287" t="s">
        <v>4</v>
      </c>
      <c r="I22" s="344" t="s">
        <v>4</v>
      </c>
      <c r="J22" s="344" t="s">
        <v>4</v>
      </c>
      <c r="K22" s="344" t="s">
        <v>4</v>
      </c>
    </row>
    <row r="23" spans="1:11" ht="22.5" customHeight="1">
      <c r="A23" s="355" t="s">
        <v>164</v>
      </c>
      <c r="B23" s="344">
        <v>128</v>
      </c>
      <c r="C23" s="344">
        <v>2210</v>
      </c>
      <c r="D23" s="344">
        <v>126</v>
      </c>
      <c r="E23" s="344">
        <v>2100</v>
      </c>
      <c r="F23" s="344">
        <v>124</v>
      </c>
      <c r="G23" s="344">
        <v>2160</v>
      </c>
      <c r="H23" s="344">
        <v>125</v>
      </c>
      <c r="I23" s="344">
        <v>2130</v>
      </c>
      <c r="J23" s="344">
        <v>122</v>
      </c>
      <c r="K23" s="344">
        <v>1840</v>
      </c>
    </row>
    <row r="24" spans="1:11" ht="22.5" customHeight="1">
      <c r="A24" s="355" t="s">
        <v>165</v>
      </c>
      <c r="B24" s="344">
        <v>53</v>
      </c>
      <c r="C24" s="344">
        <v>843</v>
      </c>
      <c r="D24" s="344">
        <v>51</v>
      </c>
      <c r="E24" s="344">
        <v>816</v>
      </c>
      <c r="F24" s="344">
        <v>50</v>
      </c>
      <c r="G24" s="344">
        <v>830</v>
      </c>
      <c r="H24" s="344">
        <v>50</v>
      </c>
      <c r="I24" s="344">
        <v>825</v>
      </c>
      <c r="J24" s="344">
        <v>50</v>
      </c>
      <c r="K24" s="344">
        <v>770</v>
      </c>
    </row>
    <row r="25" spans="1:11" ht="22.5" customHeight="1">
      <c r="A25" s="355" t="s">
        <v>166</v>
      </c>
      <c r="B25" s="344" t="s">
        <v>4</v>
      </c>
      <c r="C25" s="344" t="s">
        <v>4</v>
      </c>
      <c r="D25" s="344" t="s">
        <v>4</v>
      </c>
      <c r="E25" s="344" t="s">
        <v>4</v>
      </c>
      <c r="F25" s="344">
        <v>33</v>
      </c>
      <c r="G25" s="344" t="s">
        <v>4</v>
      </c>
      <c r="H25" s="344" t="s">
        <v>4</v>
      </c>
      <c r="I25" s="344" t="s">
        <v>4</v>
      </c>
      <c r="J25" s="344" t="s">
        <v>4</v>
      </c>
      <c r="K25" s="344" t="s">
        <v>4</v>
      </c>
    </row>
    <row r="26" spans="1:11" ht="22.5" customHeight="1">
      <c r="A26" s="355" t="s">
        <v>167</v>
      </c>
      <c r="B26" s="285" t="s">
        <v>4</v>
      </c>
      <c r="C26" s="285" t="s">
        <v>4</v>
      </c>
      <c r="D26" s="285" t="s">
        <v>4</v>
      </c>
      <c r="E26" s="285" t="s">
        <v>4</v>
      </c>
      <c r="F26" s="285">
        <v>44</v>
      </c>
      <c r="G26" s="285" t="s">
        <v>4</v>
      </c>
      <c r="H26" s="287" t="s">
        <v>4</v>
      </c>
      <c r="I26" s="344" t="s">
        <v>4</v>
      </c>
      <c r="J26" s="344" t="s">
        <v>4</v>
      </c>
      <c r="K26" s="344" t="s">
        <v>4</v>
      </c>
    </row>
    <row r="27" spans="1:11" ht="22.5" customHeight="1">
      <c r="A27" s="355" t="s">
        <v>168</v>
      </c>
      <c r="B27" s="344" t="s">
        <v>4</v>
      </c>
      <c r="C27" s="344" t="s">
        <v>4</v>
      </c>
      <c r="D27" s="344" t="s">
        <v>4</v>
      </c>
      <c r="E27" s="344" t="s">
        <v>4</v>
      </c>
      <c r="F27" s="344">
        <v>172</v>
      </c>
      <c r="G27" s="344" t="s">
        <v>4</v>
      </c>
      <c r="H27" s="344" t="s">
        <v>4</v>
      </c>
      <c r="I27" s="344" t="s">
        <v>4</v>
      </c>
      <c r="J27" s="344">
        <v>160</v>
      </c>
      <c r="K27" s="344">
        <v>1890</v>
      </c>
    </row>
    <row r="28" spans="1:11" ht="22.5" customHeight="1">
      <c r="A28" s="355" t="s">
        <v>169</v>
      </c>
      <c r="B28" s="285">
        <v>35</v>
      </c>
      <c r="C28" s="285">
        <v>473</v>
      </c>
      <c r="D28" s="285">
        <v>35</v>
      </c>
      <c r="E28" s="285">
        <v>371</v>
      </c>
      <c r="F28" s="285">
        <v>33</v>
      </c>
      <c r="G28" s="285">
        <v>449</v>
      </c>
      <c r="H28" s="287">
        <v>32</v>
      </c>
      <c r="I28" s="287">
        <v>474</v>
      </c>
      <c r="J28" s="287">
        <v>31</v>
      </c>
      <c r="K28" s="287">
        <v>363</v>
      </c>
    </row>
    <row r="29" spans="1:11" ht="22.5" customHeight="1">
      <c r="A29" s="355" t="s">
        <v>170</v>
      </c>
      <c r="B29" s="344">
        <v>92</v>
      </c>
      <c r="C29" s="344">
        <v>433</v>
      </c>
      <c r="D29" s="344">
        <v>91</v>
      </c>
      <c r="E29" s="344">
        <v>421</v>
      </c>
      <c r="F29" s="344">
        <v>89</v>
      </c>
      <c r="G29" s="344">
        <v>397</v>
      </c>
      <c r="H29" s="344">
        <v>89</v>
      </c>
      <c r="I29" s="344">
        <v>463</v>
      </c>
      <c r="J29" s="344">
        <v>85</v>
      </c>
      <c r="K29" s="344">
        <v>455</v>
      </c>
    </row>
    <row r="30" spans="1:11" ht="22.5" customHeight="1">
      <c r="A30" s="355" t="s">
        <v>333</v>
      </c>
      <c r="B30" s="344">
        <v>22</v>
      </c>
      <c r="C30" s="344">
        <v>116</v>
      </c>
      <c r="D30" s="344">
        <v>22</v>
      </c>
      <c r="E30" s="344">
        <v>113</v>
      </c>
      <c r="F30" s="344">
        <v>23</v>
      </c>
      <c r="G30" s="344">
        <v>123</v>
      </c>
      <c r="H30" s="344">
        <v>22</v>
      </c>
      <c r="I30" s="344">
        <v>112</v>
      </c>
      <c r="J30" s="344">
        <v>20</v>
      </c>
      <c r="K30" s="344">
        <v>129</v>
      </c>
    </row>
    <row r="31" spans="1:11" ht="22.5" customHeight="1">
      <c r="A31" s="355" t="s">
        <v>171</v>
      </c>
      <c r="B31" s="285">
        <v>41</v>
      </c>
      <c r="C31" s="285">
        <v>179</v>
      </c>
      <c r="D31" s="285">
        <v>40</v>
      </c>
      <c r="E31" s="285">
        <v>173</v>
      </c>
      <c r="F31" s="285">
        <v>39</v>
      </c>
      <c r="G31" s="285">
        <v>168</v>
      </c>
      <c r="H31" s="287">
        <v>39</v>
      </c>
      <c r="I31" s="287">
        <v>224</v>
      </c>
      <c r="J31" s="287">
        <v>40</v>
      </c>
      <c r="K31" s="287">
        <v>265</v>
      </c>
    </row>
    <row r="32" spans="1:11" ht="22.5" customHeight="1">
      <c r="A32" s="355" t="s">
        <v>172</v>
      </c>
      <c r="B32" s="344">
        <v>114</v>
      </c>
      <c r="C32" s="344">
        <v>842</v>
      </c>
      <c r="D32" s="344">
        <v>113</v>
      </c>
      <c r="E32" s="344">
        <v>817</v>
      </c>
      <c r="F32" s="344">
        <v>112</v>
      </c>
      <c r="G32" s="344">
        <v>816</v>
      </c>
      <c r="H32" s="344">
        <v>112</v>
      </c>
      <c r="I32" s="344">
        <v>856</v>
      </c>
      <c r="J32" s="344">
        <v>114</v>
      </c>
      <c r="K32" s="344">
        <v>852</v>
      </c>
    </row>
    <row r="33" spans="1:11" ht="22.5" customHeight="1">
      <c r="A33" s="355" t="s">
        <v>173</v>
      </c>
      <c r="B33" s="285">
        <v>279</v>
      </c>
      <c r="C33" s="285">
        <v>1650</v>
      </c>
      <c r="D33" s="285">
        <v>381</v>
      </c>
      <c r="E33" s="285">
        <v>1520</v>
      </c>
      <c r="F33" s="285">
        <v>307</v>
      </c>
      <c r="G33" s="285">
        <v>1690</v>
      </c>
      <c r="H33" s="287">
        <v>310</v>
      </c>
      <c r="I33" s="287">
        <v>1620</v>
      </c>
      <c r="J33" s="287">
        <v>335</v>
      </c>
      <c r="K33" s="287">
        <v>1650</v>
      </c>
    </row>
    <row r="34" spans="1:11" ht="22.5" customHeight="1">
      <c r="A34" s="355" t="s">
        <v>174</v>
      </c>
      <c r="B34" s="285" t="s">
        <v>4</v>
      </c>
      <c r="C34" s="285" t="s">
        <v>4</v>
      </c>
      <c r="D34" s="285" t="s">
        <v>4</v>
      </c>
      <c r="E34" s="285" t="s">
        <v>4</v>
      </c>
      <c r="F34" s="285">
        <v>78</v>
      </c>
      <c r="G34" s="285" t="s">
        <v>4</v>
      </c>
      <c r="H34" s="287" t="s">
        <v>4</v>
      </c>
      <c r="I34" s="344" t="s">
        <v>4</v>
      </c>
      <c r="J34" s="344" t="s">
        <v>4</v>
      </c>
      <c r="K34" s="344" t="s">
        <v>4</v>
      </c>
    </row>
    <row r="35" spans="1:11" ht="22.5" customHeight="1">
      <c r="A35" s="355" t="s">
        <v>175</v>
      </c>
      <c r="B35" s="344">
        <v>101</v>
      </c>
      <c r="C35" s="344">
        <v>2260</v>
      </c>
      <c r="D35" s="344">
        <v>101</v>
      </c>
      <c r="E35" s="344">
        <v>1360</v>
      </c>
      <c r="F35" s="344">
        <v>99</v>
      </c>
      <c r="G35" s="344">
        <v>2190</v>
      </c>
      <c r="H35" s="344">
        <v>97</v>
      </c>
      <c r="I35" s="344">
        <v>2090</v>
      </c>
      <c r="J35" s="344">
        <v>99</v>
      </c>
      <c r="K35" s="344">
        <v>2370</v>
      </c>
    </row>
    <row r="36" spans="1:11" ht="22.5" customHeight="1">
      <c r="A36" s="355" t="s">
        <v>176</v>
      </c>
      <c r="B36" s="285" t="s">
        <v>4</v>
      </c>
      <c r="C36" s="285" t="s">
        <v>4</v>
      </c>
      <c r="D36" s="285" t="s">
        <v>4</v>
      </c>
      <c r="E36" s="285" t="s">
        <v>4</v>
      </c>
      <c r="F36" s="285">
        <v>4</v>
      </c>
      <c r="G36" s="285" t="s">
        <v>4</v>
      </c>
      <c r="H36" s="287" t="s">
        <v>4</v>
      </c>
      <c r="I36" s="344" t="s">
        <v>4</v>
      </c>
      <c r="J36" s="344" t="s">
        <v>4</v>
      </c>
      <c r="K36" s="344" t="s">
        <v>4</v>
      </c>
    </row>
    <row r="37" spans="1:11" ht="22.5" customHeight="1">
      <c r="A37" s="355" t="s">
        <v>177</v>
      </c>
      <c r="B37" s="285" t="s">
        <v>4</v>
      </c>
      <c r="C37" s="285" t="s">
        <v>4</v>
      </c>
      <c r="D37" s="285" t="s">
        <v>4</v>
      </c>
      <c r="E37" s="285" t="s">
        <v>4</v>
      </c>
      <c r="F37" s="285">
        <v>9</v>
      </c>
      <c r="G37" s="285" t="s">
        <v>4</v>
      </c>
      <c r="H37" s="287" t="s">
        <v>4</v>
      </c>
      <c r="I37" s="344" t="s">
        <v>4</v>
      </c>
      <c r="J37" s="344" t="s">
        <v>4</v>
      </c>
      <c r="K37" s="344" t="s">
        <v>4</v>
      </c>
    </row>
    <row r="38" spans="1:11" ht="22.5" customHeight="1">
      <c r="A38" s="355" t="s">
        <v>178</v>
      </c>
      <c r="B38" s="285" t="s">
        <v>4</v>
      </c>
      <c r="C38" s="285" t="s">
        <v>4</v>
      </c>
      <c r="D38" s="285" t="s">
        <v>4</v>
      </c>
      <c r="E38" s="285" t="s">
        <v>4</v>
      </c>
      <c r="F38" s="285">
        <v>102</v>
      </c>
      <c r="G38" s="285" t="s">
        <v>4</v>
      </c>
      <c r="H38" s="287" t="s">
        <v>4</v>
      </c>
      <c r="I38" s="344" t="s">
        <v>4</v>
      </c>
      <c r="J38" s="344" t="s">
        <v>4</v>
      </c>
      <c r="K38" s="344" t="s">
        <v>4</v>
      </c>
    </row>
    <row r="39" spans="1:11" ht="22.5" customHeight="1">
      <c r="A39" s="355" t="s">
        <v>179</v>
      </c>
      <c r="B39" s="285">
        <v>6</v>
      </c>
      <c r="C39" s="285">
        <v>185</v>
      </c>
      <c r="D39" s="285">
        <v>6</v>
      </c>
      <c r="E39" s="285">
        <v>187</v>
      </c>
      <c r="F39" s="285">
        <v>6</v>
      </c>
      <c r="G39" s="285">
        <v>186</v>
      </c>
      <c r="H39" s="287">
        <v>6</v>
      </c>
      <c r="I39" s="287">
        <v>196</v>
      </c>
      <c r="J39" s="287">
        <v>5</v>
      </c>
      <c r="K39" s="287">
        <v>165</v>
      </c>
    </row>
    <row r="40" spans="1:11" ht="22.5" customHeight="1">
      <c r="A40" s="355" t="s">
        <v>180</v>
      </c>
      <c r="B40" s="344">
        <v>122</v>
      </c>
      <c r="C40" s="344">
        <v>1210</v>
      </c>
      <c r="D40" s="344">
        <v>122</v>
      </c>
      <c r="E40" s="344">
        <v>1240</v>
      </c>
      <c r="F40" s="344">
        <v>137</v>
      </c>
      <c r="G40" s="344">
        <v>1410</v>
      </c>
      <c r="H40" s="344">
        <v>197</v>
      </c>
      <c r="I40" s="344">
        <v>1990</v>
      </c>
      <c r="J40" s="344">
        <v>220</v>
      </c>
      <c r="K40" s="344">
        <v>2070</v>
      </c>
    </row>
    <row r="41" spans="1:11" ht="3.75" customHeight="1">
      <c r="A41" s="357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>
      <c r="A42" s="100" t="s">
        <v>429</v>
      </c>
    </row>
    <row r="43" spans="1:11">
      <c r="A43" s="212" t="s">
        <v>511</v>
      </c>
    </row>
    <row r="44" spans="1:11">
      <c r="A44" s="212" t="s">
        <v>512</v>
      </c>
    </row>
    <row r="45" spans="1:11">
      <c r="A45" s="327" t="s">
        <v>425</v>
      </c>
    </row>
  </sheetData>
  <mergeCells count="6">
    <mergeCell ref="H4:I4"/>
    <mergeCell ref="J4:K4"/>
    <mergeCell ref="A4:A5"/>
    <mergeCell ref="B4:C4"/>
    <mergeCell ref="D4:E4"/>
    <mergeCell ref="F4:G4"/>
  </mergeCells>
  <phoneticPr fontId="20"/>
  <printOptions gridLinesSet="0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L46"/>
  <sheetViews>
    <sheetView zoomScaleNormal="100" zoomScaleSheetLayoutView="100" workbookViewId="0">
      <selection activeCell="O6" sqref="O6"/>
    </sheetView>
  </sheetViews>
  <sheetFormatPr defaultColWidth="7.75" defaultRowHeight="11.25"/>
  <cols>
    <col min="1" max="1" width="1.875" style="327" customWidth="1"/>
    <col min="2" max="2" width="11.25" style="327" customWidth="1"/>
    <col min="3" max="12" width="7.5" style="327" customWidth="1"/>
    <col min="13" max="16384" width="7.75" style="327"/>
  </cols>
  <sheetData>
    <row r="1" spans="1:12" s="324" customFormat="1" ht="17.25"/>
    <row r="2" spans="1:12" s="326" customFormat="1" ht="14.25">
      <c r="A2" s="325" t="s">
        <v>188</v>
      </c>
    </row>
    <row r="3" spans="1:12">
      <c r="B3" s="328"/>
      <c r="L3" s="329" t="s">
        <v>105</v>
      </c>
    </row>
    <row r="4" spans="1:12" ht="15" customHeight="1">
      <c r="A4" s="416" t="s">
        <v>24</v>
      </c>
      <c r="B4" s="407"/>
      <c r="C4" s="413" t="s">
        <v>331</v>
      </c>
      <c r="D4" s="415"/>
      <c r="E4" s="413" t="s">
        <v>423</v>
      </c>
      <c r="F4" s="415"/>
      <c r="G4" s="413" t="s">
        <v>421</v>
      </c>
      <c r="H4" s="415"/>
      <c r="I4" s="413" t="s">
        <v>439</v>
      </c>
      <c r="J4" s="415"/>
      <c r="K4" s="413" t="s">
        <v>503</v>
      </c>
      <c r="L4" s="414"/>
    </row>
    <row r="5" spans="1:12" ht="15" customHeight="1">
      <c r="A5" s="417"/>
      <c r="B5" s="418"/>
      <c r="C5" s="330" t="s">
        <v>334</v>
      </c>
      <c r="D5" s="331" t="s">
        <v>14</v>
      </c>
      <c r="E5" s="330" t="s">
        <v>334</v>
      </c>
      <c r="F5" s="331" t="s">
        <v>14</v>
      </c>
      <c r="G5" s="330" t="s">
        <v>125</v>
      </c>
      <c r="H5" s="330" t="s">
        <v>14</v>
      </c>
      <c r="I5" s="332" t="s">
        <v>125</v>
      </c>
      <c r="J5" s="333" t="s">
        <v>14</v>
      </c>
      <c r="K5" s="330" t="s">
        <v>125</v>
      </c>
      <c r="L5" s="343" t="s">
        <v>14</v>
      </c>
    </row>
    <row r="6" spans="1:12" ht="15.75" customHeight="1">
      <c r="A6" s="409" t="s">
        <v>335</v>
      </c>
      <c r="B6" s="410"/>
      <c r="C6" s="320">
        <v>166</v>
      </c>
      <c r="D6" s="320">
        <v>2210</v>
      </c>
      <c r="E6" s="320">
        <v>164</v>
      </c>
      <c r="F6" s="320">
        <v>1920</v>
      </c>
      <c r="G6" s="321">
        <v>163</v>
      </c>
      <c r="H6" s="321">
        <v>2150</v>
      </c>
      <c r="I6" s="88">
        <v>161</v>
      </c>
      <c r="J6" s="88">
        <v>2500</v>
      </c>
      <c r="K6" s="342" t="s">
        <v>4</v>
      </c>
      <c r="L6" s="342" t="s">
        <v>4</v>
      </c>
    </row>
    <row r="7" spans="1:12" ht="15.75" customHeight="1">
      <c r="A7" s="409" t="s">
        <v>336</v>
      </c>
      <c r="B7" s="410"/>
      <c r="C7" s="320">
        <v>263</v>
      </c>
      <c r="D7" s="320">
        <v>2590</v>
      </c>
      <c r="E7" s="320">
        <v>262</v>
      </c>
      <c r="F7" s="320">
        <v>2290</v>
      </c>
      <c r="G7" s="321">
        <v>257</v>
      </c>
      <c r="H7" s="321">
        <v>2200</v>
      </c>
      <c r="I7" s="321">
        <v>253</v>
      </c>
      <c r="J7" s="321">
        <v>1970</v>
      </c>
      <c r="K7" s="321">
        <v>253</v>
      </c>
      <c r="L7" s="321">
        <v>2090</v>
      </c>
    </row>
    <row r="8" spans="1:12" ht="15.75" customHeight="1">
      <c r="A8" s="409" t="s">
        <v>337</v>
      </c>
      <c r="B8" s="410"/>
      <c r="C8" s="320">
        <v>64</v>
      </c>
      <c r="D8" s="320">
        <v>1220</v>
      </c>
      <c r="E8" s="320">
        <v>63</v>
      </c>
      <c r="F8" s="320">
        <v>989</v>
      </c>
      <c r="G8" s="321">
        <v>63</v>
      </c>
      <c r="H8" s="321">
        <v>1020</v>
      </c>
      <c r="I8" s="321">
        <v>62</v>
      </c>
      <c r="J8" s="321">
        <v>887</v>
      </c>
      <c r="K8" s="321">
        <v>62</v>
      </c>
      <c r="L8" s="321">
        <v>911</v>
      </c>
    </row>
    <row r="9" spans="1:12" ht="15.75" customHeight="1">
      <c r="A9" s="409" t="s">
        <v>338</v>
      </c>
      <c r="B9" s="410"/>
      <c r="C9" s="320" t="s">
        <v>4</v>
      </c>
      <c r="D9" s="320" t="s">
        <v>4</v>
      </c>
      <c r="E9" s="320" t="s">
        <v>4</v>
      </c>
      <c r="F9" s="320" t="s">
        <v>4</v>
      </c>
      <c r="G9" s="321" t="s">
        <v>4</v>
      </c>
      <c r="H9" s="321" t="s">
        <v>4</v>
      </c>
      <c r="I9" s="321">
        <v>163</v>
      </c>
      <c r="J9" s="321">
        <v>1020</v>
      </c>
      <c r="K9" s="342" t="s">
        <v>4</v>
      </c>
      <c r="L9" s="342" t="s">
        <v>4</v>
      </c>
    </row>
    <row r="10" spans="1:12" ht="15.75" customHeight="1">
      <c r="A10" s="409" t="s">
        <v>339</v>
      </c>
      <c r="B10" s="410"/>
      <c r="C10" s="320">
        <v>530</v>
      </c>
      <c r="D10" s="320">
        <v>493</v>
      </c>
      <c r="E10" s="320">
        <v>507</v>
      </c>
      <c r="F10" s="320">
        <v>314</v>
      </c>
      <c r="G10" s="321">
        <v>499</v>
      </c>
      <c r="H10" s="321">
        <v>364</v>
      </c>
      <c r="I10" s="321">
        <v>485</v>
      </c>
      <c r="J10" s="321">
        <v>456</v>
      </c>
      <c r="K10" s="321">
        <v>485</v>
      </c>
      <c r="L10" s="321">
        <v>417</v>
      </c>
    </row>
    <row r="11" spans="1:12" ht="15.75" customHeight="1">
      <c r="A11" s="409" t="s">
        <v>340</v>
      </c>
      <c r="B11" s="410"/>
      <c r="C11" s="320" t="s">
        <v>4</v>
      </c>
      <c r="D11" s="320" t="s">
        <v>4</v>
      </c>
      <c r="E11" s="320" t="s">
        <v>4</v>
      </c>
      <c r="F11" s="320" t="s">
        <v>4</v>
      </c>
      <c r="G11" s="321" t="s">
        <v>4</v>
      </c>
      <c r="H11" s="321" t="s">
        <v>4</v>
      </c>
      <c r="I11" s="321">
        <v>35</v>
      </c>
      <c r="J11" s="321">
        <v>271</v>
      </c>
      <c r="K11" s="342" t="s">
        <v>4</v>
      </c>
      <c r="L11" s="342" t="s">
        <v>4</v>
      </c>
    </row>
    <row r="12" spans="1:12" ht="15.75" customHeight="1">
      <c r="A12" s="409" t="s">
        <v>341</v>
      </c>
      <c r="B12" s="410"/>
      <c r="C12" s="320" t="s">
        <v>4</v>
      </c>
      <c r="D12" s="320" t="s">
        <v>4</v>
      </c>
      <c r="E12" s="320" t="s">
        <v>4</v>
      </c>
      <c r="F12" s="320" t="s">
        <v>4</v>
      </c>
      <c r="G12" s="321" t="s">
        <v>4</v>
      </c>
      <c r="H12" s="321" t="s">
        <v>4</v>
      </c>
      <c r="I12" s="321">
        <v>112</v>
      </c>
      <c r="J12" s="321">
        <v>172</v>
      </c>
      <c r="K12" s="342" t="s">
        <v>4</v>
      </c>
      <c r="L12" s="342" t="s">
        <v>4</v>
      </c>
    </row>
    <row r="13" spans="1:12" ht="15.75" customHeight="1">
      <c r="A13" s="409" t="s">
        <v>342</v>
      </c>
      <c r="B13" s="410"/>
      <c r="C13" s="320">
        <v>43</v>
      </c>
      <c r="D13" s="320">
        <v>207</v>
      </c>
      <c r="E13" s="320">
        <v>40</v>
      </c>
      <c r="F13" s="320">
        <v>159</v>
      </c>
      <c r="G13" s="321">
        <v>40</v>
      </c>
      <c r="H13" s="321">
        <v>183</v>
      </c>
      <c r="I13" s="321">
        <v>38</v>
      </c>
      <c r="J13" s="321">
        <v>165</v>
      </c>
      <c r="K13" s="321">
        <v>38</v>
      </c>
      <c r="L13" s="321">
        <v>163</v>
      </c>
    </row>
    <row r="14" spans="1:12" ht="7.5" customHeight="1">
      <c r="A14" s="411"/>
      <c r="B14" s="412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>
      <c r="A15" s="100" t="s">
        <v>430</v>
      </c>
    </row>
    <row r="16" spans="1:12" ht="15" customHeight="1">
      <c r="B16" s="212"/>
    </row>
    <row r="17" spans="1:12" ht="15" customHeight="1">
      <c r="B17" s="212"/>
    </row>
    <row r="18" spans="1:12" ht="15" customHeight="1">
      <c r="B18" s="212"/>
    </row>
    <row r="19" spans="1:12" s="326" customFormat="1" ht="15" customHeight="1">
      <c r="A19" s="325" t="s">
        <v>343</v>
      </c>
    </row>
    <row r="20" spans="1:12" ht="15" customHeight="1">
      <c r="B20" s="328"/>
      <c r="L20" s="329" t="s">
        <v>105</v>
      </c>
    </row>
    <row r="21" spans="1:12" ht="15" customHeight="1">
      <c r="A21" s="416" t="s">
        <v>24</v>
      </c>
      <c r="B21" s="407"/>
      <c r="C21" s="413" t="s">
        <v>331</v>
      </c>
      <c r="D21" s="415"/>
      <c r="E21" s="413" t="s">
        <v>423</v>
      </c>
      <c r="F21" s="415"/>
      <c r="G21" s="413" t="s">
        <v>421</v>
      </c>
      <c r="H21" s="415"/>
      <c r="I21" s="413" t="s">
        <v>439</v>
      </c>
      <c r="J21" s="421"/>
      <c r="K21" s="413" t="s">
        <v>503</v>
      </c>
      <c r="L21" s="421"/>
    </row>
    <row r="22" spans="1:12" ht="15" customHeight="1">
      <c r="A22" s="417"/>
      <c r="B22" s="418"/>
      <c r="C22" s="330" t="s">
        <v>15</v>
      </c>
      <c r="D22" s="331" t="s">
        <v>14</v>
      </c>
      <c r="E22" s="330" t="s">
        <v>15</v>
      </c>
      <c r="F22" s="331" t="s">
        <v>14</v>
      </c>
      <c r="G22" s="330" t="s">
        <v>15</v>
      </c>
      <c r="H22" s="331" t="s">
        <v>14</v>
      </c>
      <c r="I22" s="332" t="s">
        <v>15</v>
      </c>
      <c r="J22" s="334" t="s">
        <v>14</v>
      </c>
      <c r="K22" s="332" t="s">
        <v>15</v>
      </c>
      <c r="L22" s="334" t="s">
        <v>14</v>
      </c>
    </row>
    <row r="23" spans="1:12" ht="18" customHeight="1">
      <c r="A23" s="419" t="s">
        <v>344</v>
      </c>
      <c r="B23" s="422"/>
      <c r="C23" s="323">
        <v>20</v>
      </c>
      <c r="D23" s="323">
        <v>9</v>
      </c>
      <c r="E23" s="323">
        <v>16</v>
      </c>
      <c r="F23" s="323">
        <v>6</v>
      </c>
      <c r="G23" s="88">
        <v>14</v>
      </c>
      <c r="H23" s="88">
        <v>8</v>
      </c>
      <c r="I23" s="88">
        <v>13</v>
      </c>
      <c r="J23" s="88">
        <v>5</v>
      </c>
      <c r="K23" s="88">
        <v>16</v>
      </c>
      <c r="L23" s="88">
        <v>10</v>
      </c>
    </row>
    <row r="24" spans="1:12" ht="18" customHeight="1">
      <c r="A24" s="409" t="s">
        <v>345</v>
      </c>
      <c r="B24" s="423"/>
      <c r="C24" s="323" t="s">
        <v>4</v>
      </c>
      <c r="D24" s="323" t="s">
        <v>4</v>
      </c>
      <c r="E24" s="323" t="s">
        <v>4</v>
      </c>
      <c r="F24" s="323" t="s">
        <v>4</v>
      </c>
      <c r="G24" s="322" t="s">
        <v>4</v>
      </c>
      <c r="H24" s="322" t="s">
        <v>4</v>
      </c>
      <c r="I24" s="322" t="s">
        <v>4</v>
      </c>
      <c r="J24" s="322" t="s">
        <v>4</v>
      </c>
      <c r="K24" s="321" t="s">
        <v>4</v>
      </c>
      <c r="L24" s="321" t="s">
        <v>4</v>
      </c>
    </row>
    <row r="25" spans="1:12" ht="18" customHeight="1">
      <c r="A25" s="409" t="s">
        <v>346</v>
      </c>
      <c r="B25" s="423"/>
      <c r="C25" s="323" t="s">
        <v>4</v>
      </c>
      <c r="D25" s="323" t="s">
        <v>4</v>
      </c>
      <c r="E25" s="323">
        <v>3</v>
      </c>
      <c r="F25" s="323">
        <v>3</v>
      </c>
      <c r="G25" s="322" t="s">
        <v>4</v>
      </c>
      <c r="H25" s="322" t="s">
        <v>4</v>
      </c>
      <c r="I25" s="322" t="s">
        <v>4</v>
      </c>
      <c r="J25" s="322" t="s">
        <v>4</v>
      </c>
      <c r="K25" s="321">
        <v>2</v>
      </c>
      <c r="L25" s="321" t="s">
        <v>4</v>
      </c>
    </row>
    <row r="26" spans="1:12" ht="18" customHeight="1">
      <c r="A26" s="409" t="s">
        <v>347</v>
      </c>
      <c r="B26" s="423"/>
      <c r="C26" s="323" t="s">
        <v>4</v>
      </c>
      <c r="D26" s="323" t="s">
        <v>4</v>
      </c>
      <c r="E26" s="323" t="s">
        <v>4</v>
      </c>
      <c r="F26" s="323" t="s">
        <v>4</v>
      </c>
      <c r="G26" s="322" t="s">
        <v>4</v>
      </c>
      <c r="H26" s="322" t="s">
        <v>4</v>
      </c>
      <c r="I26" s="322" t="s">
        <v>4</v>
      </c>
      <c r="J26" s="322" t="s">
        <v>4</v>
      </c>
      <c r="K26" s="321" t="s">
        <v>4</v>
      </c>
      <c r="L26" s="321" t="s">
        <v>4</v>
      </c>
    </row>
    <row r="27" spans="1:12" ht="18" customHeight="1">
      <c r="A27" s="335"/>
      <c r="B27" s="336" t="s">
        <v>204</v>
      </c>
      <c r="C27" s="323" t="s">
        <v>4</v>
      </c>
      <c r="D27" s="323" t="s">
        <v>4</v>
      </c>
      <c r="E27" s="323" t="s">
        <v>4</v>
      </c>
      <c r="F27" s="323" t="s">
        <v>4</v>
      </c>
      <c r="G27" s="322" t="s">
        <v>4</v>
      </c>
      <c r="H27" s="322" t="s">
        <v>4</v>
      </c>
      <c r="I27" s="322" t="s">
        <v>4</v>
      </c>
      <c r="J27" s="322" t="s">
        <v>4</v>
      </c>
      <c r="K27" s="321" t="s">
        <v>4</v>
      </c>
      <c r="L27" s="321" t="s">
        <v>4</v>
      </c>
    </row>
    <row r="28" spans="1:12" ht="18" customHeight="1">
      <c r="A28" s="335"/>
      <c r="B28" s="336" t="s">
        <v>205</v>
      </c>
      <c r="C28" s="322" t="s">
        <v>4</v>
      </c>
      <c r="D28" s="322" t="s">
        <v>4</v>
      </c>
      <c r="E28" s="323" t="s">
        <v>4</v>
      </c>
      <c r="F28" s="323" t="s">
        <v>4</v>
      </c>
      <c r="G28" s="322" t="s">
        <v>4</v>
      </c>
      <c r="H28" s="322" t="s">
        <v>4</v>
      </c>
      <c r="I28" s="322" t="s">
        <v>4</v>
      </c>
      <c r="J28" s="322" t="s">
        <v>4</v>
      </c>
      <c r="K28" s="321" t="s">
        <v>4</v>
      </c>
      <c r="L28" s="321" t="s">
        <v>4</v>
      </c>
    </row>
    <row r="29" spans="1:12" ht="9" customHeight="1">
      <c r="A29" s="411"/>
      <c r="B29" s="424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100" t="s">
        <v>418</v>
      </c>
      <c r="B30" s="212"/>
    </row>
    <row r="31" spans="1:12" ht="15" customHeight="1">
      <c r="A31" s="337" t="s">
        <v>426</v>
      </c>
      <c r="B31" s="337"/>
    </row>
    <row r="32" spans="1:12" ht="15" customHeight="1"/>
    <row r="33" spans="1:12" ht="15" customHeight="1"/>
    <row r="34" spans="1:12" ht="15" customHeight="1"/>
    <row r="35" spans="1:12" s="326" customFormat="1" ht="15" customHeight="1">
      <c r="A35" s="325" t="s">
        <v>348</v>
      </c>
    </row>
    <row r="36" spans="1:12" ht="15" customHeight="1">
      <c r="B36" s="328"/>
      <c r="J36" s="329"/>
      <c r="L36" s="329" t="s">
        <v>105</v>
      </c>
    </row>
    <row r="37" spans="1:12" ht="15" customHeight="1">
      <c r="A37" s="416" t="s">
        <v>24</v>
      </c>
      <c r="B37" s="425"/>
      <c r="C37" s="413" t="s">
        <v>331</v>
      </c>
      <c r="D37" s="415"/>
      <c r="E37" s="413" t="s">
        <v>423</v>
      </c>
      <c r="F37" s="415"/>
      <c r="G37" s="413" t="s">
        <v>421</v>
      </c>
      <c r="H37" s="415"/>
      <c r="I37" s="413" t="s">
        <v>439</v>
      </c>
      <c r="J37" s="415"/>
      <c r="K37" s="413" t="s">
        <v>503</v>
      </c>
      <c r="L37" s="414"/>
    </row>
    <row r="38" spans="1:12" ht="15" customHeight="1">
      <c r="A38" s="426"/>
      <c r="B38" s="427"/>
      <c r="C38" s="338" t="s">
        <v>15</v>
      </c>
      <c r="D38" s="339" t="s">
        <v>14</v>
      </c>
      <c r="E38" s="338" t="s">
        <v>15</v>
      </c>
      <c r="F38" s="339" t="s">
        <v>14</v>
      </c>
      <c r="G38" s="338" t="s">
        <v>15</v>
      </c>
      <c r="H38" s="339" t="s">
        <v>14</v>
      </c>
      <c r="I38" s="340" t="s">
        <v>15</v>
      </c>
      <c r="J38" s="341" t="s">
        <v>14</v>
      </c>
      <c r="K38" s="340" t="s">
        <v>15</v>
      </c>
      <c r="L38" s="341" t="s">
        <v>14</v>
      </c>
    </row>
    <row r="39" spans="1:12" ht="18.75" customHeight="1">
      <c r="A39" s="419" t="s">
        <v>349</v>
      </c>
      <c r="B39" s="420"/>
      <c r="C39" s="92" t="s">
        <v>4</v>
      </c>
      <c r="D39" s="321" t="s">
        <v>4</v>
      </c>
      <c r="E39" s="321" t="s">
        <v>4</v>
      </c>
      <c r="F39" s="321" t="s">
        <v>4</v>
      </c>
      <c r="G39" s="92" t="s">
        <v>4</v>
      </c>
      <c r="H39" s="321" t="s">
        <v>4</v>
      </c>
      <c r="I39" s="88" t="s">
        <v>4</v>
      </c>
      <c r="J39" s="88" t="s">
        <v>4</v>
      </c>
      <c r="K39" s="88" t="s">
        <v>4</v>
      </c>
      <c r="L39" s="88" t="s">
        <v>4</v>
      </c>
    </row>
    <row r="40" spans="1:12" ht="18.75" customHeight="1">
      <c r="A40" s="409" t="s">
        <v>350</v>
      </c>
      <c r="B40" s="410"/>
      <c r="C40" s="321">
        <v>146</v>
      </c>
      <c r="D40" s="321">
        <v>4730</v>
      </c>
      <c r="E40" s="321">
        <v>149</v>
      </c>
      <c r="F40" s="321">
        <v>4380</v>
      </c>
      <c r="G40" s="321">
        <v>147</v>
      </c>
      <c r="H40" s="321">
        <v>4570</v>
      </c>
      <c r="I40" s="321">
        <v>138</v>
      </c>
      <c r="J40" s="321">
        <v>4030</v>
      </c>
      <c r="K40" s="321">
        <v>141</v>
      </c>
      <c r="L40" s="321">
        <v>4330</v>
      </c>
    </row>
    <row r="41" spans="1:12" ht="18.75" customHeight="1">
      <c r="A41" s="409" t="s">
        <v>351</v>
      </c>
      <c r="B41" s="410"/>
      <c r="C41" s="321">
        <v>1020</v>
      </c>
      <c r="D41" s="321">
        <v>36700</v>
      </c>
      <c r="E41" s="321">
        <v>970</v>
      </c>
      <c r="F41" s="321">
        <v>33200</v>
      </c>
      <c r="G41" s="321">
        <v>916</v>
      </c>
      <c r="H41" s="321">
        <v>32800</v>
      </c>
      <c r="I41" s="321">
        <v>890</v>
      </c>
      <c r="J41" s="321">
        <v>30400</v>
      </c>
      <c r="K41" s="321">
        <v>901</v>
      </c>
      <c r="L41" s="321">
        <v>31700</v>
      </c>
    </row>
    <row r="42" spans="1:12" ht="18.75" customHeight="1">
      <c r="A42" s="409" t="s">
        <v>352</v>
      </c>
      <c r="B42" s="410"/>
      <c r="C42" s="321" t="s">
        <v>4</v>
      </c>
      <c r="D42" s="321" t="s">
        <v>4</v>
      </c>
      <c r="E42" s="321" t="s">
        <v>4</v>
      </c>
      <c r="F42" s="321" t="s">
        <v>4</v>
      </c>
      <c r="G42" s="321" t="s">
        <v>4</v>
      </c>
      <c r="H42" s="321" t="s">
        <v>4</v>
      </c>
      <c r="I42" s="321" t="s">
        <v>4</v>
      </c>
      <c r="J42" s="321" t="s">
        <v>4</v>
      </c>
      <c r="K42" s="321" t="s">
        <v>4</v>
      </c>
      <c r="L42" s="321" t="s">
        <v>4</v>
      </c>
    </row>
    <row r="43" spans="1:12" ht="18.75" customHeight="1">
      <c r="A43" s="409" t="s">
        <v>353</v>
      </c>
      <c r="B43" s="410"/>
      <c r="C43" s="321">
        <v>778</v>
      </c>
      <c r="D43" s="321">
        <v>19200</v>
      </c>
      <c r="E43" s="321">
        <v>710</v>
      </c>
      <c r="F43" s="321">
        <v>16000</v>
      </c>
      <c r="G43" s="321">
        <v>718</v>
      </c>
      <c r="H43" s="321">
        <v>17200</v>
      </c>
      <c r="I43" s="321">
        <v>709</v>
      </c>
      <c r="J43" s="321">
        <v>16200</v>
      </c>
      <c r="K43" s="321">
        <v>696</v>
      </c>
      <c r="L43" s="321">
        <v>17100</v>
      </c>
    </row>
    <row r="44" spans="1:12" ht="7.5" customHeight="1">
      <c r="A44" s="411"/>
      <c r="B44" s="412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>
      <c r="A45" s="100" t="s">
        <v>418</v>
      </c>
      <c r="B45" s="212"/>
    </row>
    <row r="46" spans="1:12">
      <c r="B46" s="337"/>
    </row>
  </sheetData>
  <mergeCells count="38">
    <mergeCell ref="A44:B44"/>
    <mergeCell ref="E37:F37"/>
    <mergeCell ref="A40:B40"/>
    <mergeCell ref="C37:D37"/>
    <mergeCell ref="A41:B41"/>
    <mergeCell ref="A42:B42"/>
    <mergeCell ref="A43:B43"/>
    <mergeCell ref="A37:B38"/>
    <mergeCell ref="G37:H37"/>
    <mergeCell ref="I37:J37"/>
    <mergeCell ref="K37:L37"/>
    <mergeCell ref="A39:B39"/>
    <mergeCell ref="I21:J21"/>
    <mergeCell ref="A23:B23"/>
    <mergeCell ref="A24:B24"/>
    <mergeCell ref="A25:B25"/>
    <mergeCell ref="A26:B26"/>
    <mergeCell ref="K21:L21"/>
    <mergeCell ref="A29:B29"/>
    <mergeCell ref="A21:B22"/>
    <mergeCell ref="C21:D21"/>
    <mergeCell ref="E21:F21"/>
    <mergeCell ref="G21:H21"/>
    <mergeCell ref="A12:B12"/>
    <mergeCell ref="A14:B14"/>
    <mergeCell ref="K4:L4"/>
    <mergeCell ref="E4:F4"/>
    <mergeCell ref="I4:J4"/>
    <mergeCell ref="A4:B5"/>
    <mergeCell ref="A6:B6"/>
    <mergeCell ref="G4:H4"/>
    <mergeCell ref="C4:D4"/>
    <mergeCell ref="A7:B7"/>
    <mergeCell ref="A8:B8"/>
    <mergeCell ref="A13:B13"/>
    <mergeCell ref="A9:B9"/>
    <mergeCell ref="A10:B10"/>
    <mergeCell ref="A11:B1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AB70"/>
  <sheetViews>
    <sheetView zoomScaleNormal="100" workbookViewId="0">
      <selection activeCell="K1" sqref="K1"/>
    </sheetView>
  </sheetViews>
  <sheetFormatPr defaultColWidth="7.75" defaultRowHeight="11.25"/>
  <cols>
    <col min="1" max="1" width="12.5" style="63" customWidth="1"/>
    <col min="2" max="11" width="7.5" style="63" customWidth="1"/>
    <col min="12" max="13" width="7.25" style="63" customWidth="1"/>
    <col min="14" max="16384" width="7.75" style="63"/>
  </cols>
  <sheetData>
    <row r="1" spans="1:28" s="276" customFormat="1" ht="17.25">
      <c r="A1" s="274" t="s">
        <v>222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s="280" customFormat="1">
      <c r="A2" s="277"/>
      <c r="B2" s="278"/>
      <c r="C2" s="278"/>
      <c r="D2" s="278"/>
      <c r="E2" s="278"/>
      <c r="F2" s="278"/>
      <c r="G2" s="278"/>
      <c r="H2" s="278"/>
      <c r="I2" s="279" t="s">
        <v>110</v>
      </c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</row>
    <row r="3" spans="1:28" s="280" customFormat="1" ht="13.5" customHeight="1">
      <c r="A3" s="432" t="s">
        <v>116</v>
      </c>
      <c r="B3" s="436" t="s">
        <v>215</v>
      </c>
      <c r="C3" s="437"/>
      <c r="D3" s="436" t="s">
        <v>218</v>
      </c>
      <c r="E3" s="437"/>
      <c r="F3" s="436" t="s">
        <v>219</v>
      </c>
      <c r="G3" s="437"/>
      <c r="H3" s="436" t="s">
        <v>220</v>
      </c>
      <c r="I3" s="421"/>
      <c r="Z3" s="278"/>
      <c r="AA3" s="278"/>
      <c r="AB3" s="278"/>
    </row>
    <row r="4" spans="1:28" s="280" customFormat="1" ht="13.5" customHeight="1">
      <c r="A4" s="433"/>
      <c r="B4" s="281" t="s">
        <v>216</v>
      </c>
      <c r="C4" s="281" t="s">
        <v>217</v>
      </c>
      <c r="D4" s="281" t="s">
        <v>216</v>
      </c>
      <c r="E4" s="281" t="s">
        <v>217</v>
      </c>
      <c r="F4" s="281" t="s">
        <v>216</v>
      </c>
      <c r="G4" s="281" t="s">
        <v>217</v>
      </c>
      <c r="H4" s="281" t="s">
        <v>216</v>
      </c>
      <c r="I4" s="282" t="s">
        <v>217</v>
      </c>
      <c r="Z4" s="278"/>
      <c r="AA4" s="278"/>
      <c r="AB4" s="278"/>
    </row>
    <row r="5" spans="1:28" s="280" customFormat="1" ht="17.25" customHeight="1">
      <c r="A5" s="283" t="s">
        <v>506</v>
      </c>
      <c r="B5" s="284">
        <v>18100</v>
      </c>
      <c r="C5" s="285">
        <v>51000</v>
      </c>
      <c r="D5" s="268" t="s">
        <v>4</v>
      </c>
      <c r="E5" s="268" t="s">
        <v>4</v>
      </c>
      <c r="F5" s="268">
        <v>1590</v>
      </c>
      <c r="G5" s="268">
        <v>20400</v>
      </c>
      <c r="H5" s="268" t="s">
        <v>4</v>
      </c>
      <c r="I5" s="268" t="s">
        <v>4</v>
      </c>
      <c r="Z5" s="278"/>
      <c r="AA5" s="278"/>
      <c r="AB5" s="278"/>
    </row>
    <row r="6" spans="1:28" s="280" customFormat="1" ht="13.5" customHeight="1">
      <c r="A6" s="283" t="s">
        <v>354</v>
      </c>
      <c r="B6" s="285">
        <v>17700</v>
      </c>
      <c r="C6" s="285">
        <v>46900</v>
      </c>
      <c r="D6" s="268" t="s">
        <v>4</v>
      </c>
      <c r="E6" s="268" t="s">
        <v>4</v>
      </c>
      <c r="F6" s="268">
        <v>1560</v>
      </c>
      <c r="G6" s="268">
        <v>19500</v>
      </c>
      <c r="H6" s="268" t="s">
        <v>4</v>
      </c>
      <c r="I6" s="268" t="s">
        <v>4</v>
      </c>
      <c r="J6" s="286"/>
      <c r="Z6" s="278"/>
      <c r="AA6" s="278"/>
      <c r="AB6" s="278"/>
    </row>
    <row r="7" spans="1:28" s="280" customFormat="1" ht="13.5" customHeight="1">
      <c r="A7" s="283" t="s">
        <v>422</v>
      </c>
      <c r="B7" s="285">
        <v>17100</v>
      </c>
      <c r="C7" s="285">
        <v>45100</v>
      </c>
      <c r="D7" s="268">
        <v>4660</v>
      </c>
      <c r="E7" s="268">
        <v>11100</v>
      </c>
      <c r="F7" s="268">
        <v>1530</v>
      </c>
      <c r="G7" s="268">
        <v>19400</v>
      </c>
      <c r="H7" s="268">
        <v>513</v>
      </c>
      <c r="I7" s="268">
        <v>2960</v>
      </c>
      <c r="J7" s="286"/>
      <c r="Z7" s="278"/>
      <c r="AA7" s="278"/>
      <c r="AB7" s="278"/>
    </row>
    <row r="8" spans="1:28" s="280" customFormat="1" ht="13.5" customHeight="1">
      <c r="A8" s="283" t="s">
        <v>440</v>
      </c>
      <c r="B8" s="285">
        <v>16900</v>
      </c>
      <c r="C8" s="285">
        <v>42600</v>
      </c>
      <c r="D8" s="268" t="s">
        <v>4</v>
      </c>
      <c r="E8" s="268" t="s">
        <v>4</v>
      </c>
      <c r="F8" s="268">
        <v>1490</v>
      </c>
      <c r="G8" s="268">
        <v>18500</v>
      </c>
      <c r="H8" s="268">
        <v>494</v>
      </c>
      <c r="I8" s="268">
        <v>2830</v>
      </c>
      <c r="Z8" s="278"/>
      <c r="AA8" s="278"/>
      <c r="AB8" s="278"/>
    </row>
    <row r="9" spans="1:28" s="280" customFormat="1" ht="13.5" customHeight="1">
      <c r="A9" s="241" t="s">
        <v>505</v>
      </c>
      <c r="B9" s="284">
        <v>16200</v>
      </c>
      <c r="C9" s="287">
        <v>41800</v>
      </c>
      <c r="D9" s="342" t="s">
        <v>4</v>
      </c>
      <c r="E9" s="342" t="s">
        <v>4</v>
      </c>
      <c r="F9" s="268">
        <v>1450</v>
      </c>
      <c r="G9" s="268">
        <v>17400</v>
      </c>
      <c r="H9" s="268">
        <v>476</v>
      </c>
      <c r="I9" s="268">
        <v>2740</v>
      </c>
      <c r="Z9" s="278"/>
      <c r="AA9" s="278"/>
      <c r="AB9" s="278"/>
    </row>
    <row r="10" spans="1:28" s="280" customFormat="1" ht="3.75" customHeight="1">
      <c r="A10" s="288"/>
      <c r="B10" s="19"/>
      <c r="C10" s="19"/>
      <c r="D10" s="19"/>
      <c r="E10" s="19"/>
      <c r="F10" s="19"/>
      <c r="G10" s="19"/>
      <c r="H10" s="19"/>
      <c r="I10" s="289"/>
    </row>
    <row r="11" spans="1:28" s="280" customFormat="1" ht="13.5" customHeight="1">
      <c r="A11" s="279"/>
      <c r="B11" s="65"/>
      <c r="C11" s="65"/>
      <c r="D11" s="65"/>
      <c r="E11" s="65"/>
      <c r="F11" s="65"/>
      <c r="G11" s="65"/>
      <c r="H11" s="65"/>
      <c r="I11" s="65"/>
      <c r="Z11" s="278"/>
      <c r="AA11" s="278"/>
      <c r="AB11" s="278"/>
    </row>
    <row r="12" spans="1:28" s="280" customFormat="1" ht="13.5" customHeight="1">
      <c r="A12" s="432" t="s">
        <v>116</v>
      </c>
      <c r="B12" s="436" t="s">
        <v>293</v>
      </c>
      <c r="C12" s="437"/>
      <c r="D12" s="436" t="s">
        <v>294</v>
      </c>
      <c r="E12" s="437"/>
      <c r="F12" s="436" t="s">
        <v>295</v>
      </c>
      <c r="G12" s="437"/>
      <c r="H12" s="436" t="s">
        <v>296</v>
      </c>
      <c r="I12" s="421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</row>
    <row r="13" spans="1:28" s="280" customFormat="1" ht="13.5" customHeight="1">
      <c r="A13" s="433"/>
      <c r="B13" s="281" t="s">
        <v>216</v>
      </c>
      <c r="C13" s="281" t="s">
        <v>217</v>
      </c>
      <c r="D13" s="281" t="s">
        <v>216</v>
      </c>
      <c r="E13" s="281" t="s">
        <v>217</v>
      </c>
      <c r="F13" s="281" t="s">
        <v>216</v>
      </c>
      <c r="G13" s="281" t="s">
        <v>217</v>
      </c>
      <c r="H13" s="281" t="s">
        <v>216</v>
      </c>
      <c r="I13" s="282" t="s">
        <v>217</v>
      </c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</row>
    <row r="14" spans="1:28" s="280" customFormat="1" ht="17.25" customHeight="1">
      <c r="A14" s="241" t="s">
        <v>506</v>
      </c>
      <c r="B14" s="368" t="s">
        <v>4</v>
      </c>
      <c r="C14" s="268" t="s">
        <v>4</v>
      </c>
      <c r="D14" s="268" t="s">
        <v>4</v>
      </c>
      <c r="E14" s="268" t="s">
        <v>4</v>
      </c>
      <c r="F14" s="268" t="s">
        <v>4</v>
      </c>
      <c r="G14" s="268" t="s">
        <v>4</v>
      </c>
      <c r="H14" s="268" t="s">
        <v>4</v>
      </c>
      <c r="I14" s="268" t="s">
        <v>4</v>
      </c>
    </row>
    <row r="15" spans="1:28" s="280" customFormat="1" ht="13.5" customHeight="1">
      <c r="A15" s="241" t="s">
        <v>354</v>
      </c>
      <c r="B15" s="171" t="s">
        <v>4</v>
      </c>
      <c r="C15" s="268" t="s">
        <v>4</v>
      </c>
      <c r="D15" s="268" t="s">
        <v>4</v>
      </c>
      <c r="E15" s="268" t="s">
        <v>4</v>
      </c>
      <c r="F15" s="268" t="s">
        <v>4</v>
      </c>
      <c r="G15" s="268" t="s">
        <v>4</v>
      </c>
      <c r="H15" s="268" t="s">
        <v>4</v>
      </c>
      <c r="I15" s="268" t="s">
        <v>4</v>
      </c>
    </row>
    <row r="16" spans="1:28" s="280" customFormat="1" ht="13.5" customHeight="1">
      <c r="A16" s="241" t="s">
        <v>422</v>
      </c>
      <c r="B16" s="171" t="s">
        <v>4</v>
      </c>
      <c r="C16" s="268" t="s">
        <v>4</v>
      </c>
      <c r="D16" s="268">
        <v>758</v>
      </c>
      <c r="E16" s="268">
        <v>1750</v>
      </c>
      <c r="F16" s="268" t="s">
        <v>4</v>
      </c>
      <c r="G16" s="268" t="s">
        <v>4</v>
      </c>
      <c r="H16" s="268">
        <v>3860</v>
      </c>
      <c r="I16" s="268">
        <v>3150</v>
      </c>
    </row>
    <row r="17" spans="1:13" s="280" customFormat="1" ht="13.5" customHeight="1">
      <c r="A17" s="241" t="s">
        <v>440</v>
      </c>
      <c r="B17" s="171" t="s">
        <v>4</v>
      </c>
      <c r="C17" s="268" t="s">
        <v>4</v>
      </c>
      <c r="D17" s="268" t="s">
        <v>4</v>
      </c>
      <c r="E17" s="268" t="s">
        <v>4</v>
      </c>
      <c r="F17" s="268" t="s">
        <v>4</v>
      </c>
      <c r="G17" s="268" t="s">
        <v>4</v>
      </c>
      <c r="H17" s="268" t="s">
        <v>4</v>
      </c>
      <c r="I17" s="268" t="s">
        <v>4</v>
      </c>
    </row>
    <row r="18" spans="1:13" s="280" customFormat="1" ht="13.5" customHeight="1">
      <c r="A18" s="241" t="s">
        <v>505</v>
      </c>
      <c r="B18" s="171" t="s">
        <v>4</v>
      </c>
      <c r="C18" s="342" t="s">
        <v>4</v>
      </c>
      <c r="D18" s="342" t="s">
        <v>4</v>
      </c>
      <c r="E18" s="342" t="s">
        <v>4</v>
      </c>
      <c r="F18" s="342" t="s">
        <v>4</v>
      </c>
      <c r="G18" s="342" t="s">
        <v>4</v>
      </c>
      <c r="H18" s="342" t="s">
        <v>4</v>
      </c>
      <c r="I18" s="342" t="s">
        <v>4</v>
      </c>
    </row>
    <row r="19" spans="1:13" s="280" customFormat="1" ht="3.75" customHeight="1">
      <c r="A19" s="367"/>
      <c r="B19" s="22"/>
      <c r="C19" s="19"/>
      <c r="D19" s="19"/>
      <c r="E19" s="19"/>
      <c r="F19" s="19"/>
      <c r="G19" s="19"/>
      <c r="H19" s="19"/>
      <c r="I19" s="289"/>
    </row>
    <row r="20" spans="1:13" s="280" customFormat="1" ht="13.5" customHeight="1">
      <c r="A20" s="279"/>
      <c r="B20" s="66"/>
      <c r="C20" s="66"/>
      <c r="D20" s="65"/>
      <c r="E20" s="65"/>
      <c r="F20" s="65"/>
      <c r="G20" s="65"/>
      <c r="H20" s="65"/>
      <c r="I20" s="65"/>
    </row>
    <row r="21" spans="1:13" s="280" customFormat="1" ht="13.5" customHeight="1">
      <c r="A21" s="432" t="s">
        <v>116</v>
      </c>
      <c r="B21" s="436" t="s">
        <v>297</v>
      </c>
      <c r="C21" s="437"/>
      <c r="D21" s="436" t="s">
        <v>298</v>
      </c>
      <c r="E21" s="437"/>
      <c r="F21" s="436" t="s">
        <v>299</v>
      </c>
      <c r="G21" s="437"/>
      <c r="H21" s="436" t="s">
        <v>300</v>
      </c>
      <c r="I21" s="421"/>
    </row>
    <row r="22" spans="1:13" s="280" customFormat="1" ht="13.5" customHeight="1">
      <c r="A22" s="433"/>
      <c r="B22" s="281" t="s">
        <v>216</v>
      </c>
      <c r="C22" s="281" t="s">
        <v>217</v>
      </c>
      <c r="D22" s="281" t="s">
        <v>221</v>
      </c>
      <c r="E22" s="281" t="s">
        <v>217</v>
      </c>
      <c r="F22" s="281" t="s">
        <v>216</v>
      </c>
      <c r="G22" s="281" t="s">
        <v>217</v>
      </c>
      <c r="H22" s="281" t="s">
        <v>221</v>
      </c>
      <c r="I22" s="282" t="s">
        <v>217</v>
      </c>
    </row>
    <row r="23" spans="1:13" s="280" customFormat="1" ht="17.25" customHeight="1">
      <c r="A23" s="283" t="s">
        <v>506</v>
      </c>
      <c r="B23" s="268" t="s">
        <v>4</v>
      </c>
      <c r="C23" s="268" t="s">
        <v>4</v>
      </c>
      <c r="D23" s="268" t="s">
        <v>4</v>
      </c>
      <c r="E23" s="268" t="s">
        <v>4</v>
      </c>
      <c r="F23" s="268">
        <v>5170</v>
      </c>
      <c r="G23" s="268">
        <v>27800</v>
      </c>
      <c r="H23" s="268" t="s">
        <v>4</v>
      </c>
      <c r="I23" s="268" t="s">
        <v>4</v>
      </c>
    </row>
    <row r="24" spans="1:13" s="280" customFormat="1" ht="13.5" customHeight="1">
      <c r="A24" s="283" t="s">
        <v>354</v>
      </c>
      <c r="B24" s="268" t="s">
        <v>4</v>
      </c>
      <c r="C24" s="268" t="s">
        <v>4</v>
      </c>
      <c r="D24" s="268" t="s">
        <v>4</v>
      </c>
      <c r="E24" s="268" t="s">
        <v>4</v>
      </c>
      <c r="F24" s="268">
        <v>5090</v>
      </c>
      <c r="G24" s="268">
        <v>27500</v>
      </c>
      <c r="H24" s="268" t="s">
        <v>4</v>
      </c>
      <c r="I24" s="268" t="s">
        <v>4</v>
      </c>
    </row>
    <row r="25" spans="1:13" s="280" customFormat="1" ht="13.5" customHeight="1">
      <c r="A25" s="283" t="s">
        <v>422</v>
      </c>
      <c r="B25" s="268" t="s">
        <v>4</v>
      </c>
      <c r="C25" s="268" t="s">
        <v>4</v>
      </c>
      <c r="D25" s="268">
        <v>721</v>
      </c>
      <c r="E25" s="268">
        <v>1110</v>
      </c>
      <c r="F25" s="268">
        <v>5040</v>
      </c>
      <c r="G25" s="268">
        <v>27100</v>
      </c>
      <c r="H25" s="268">
        <v>507</v>
      </c>
      <c r="I25" s="268">
        <v>801</v>
      </c>
    </row>
    <row r="26" spans="1:13" s="280" customFormat="1" ht="13.5" customHeight="1">
      <c r="A26" s="283" t="s">
        <v>440</v>
      </c>
      <c r="B26" s="268" t="s">
        <v>4</v>
      </c>
      <c r="C26" s="268" t="s">
        <v>4</v>
      </c>
      <c r="D26" s="268" t="s">
        <v>4</v>
      </c>
      <c r="E26" s="268" t="s">
        <v>4</v>
      </c>
      <c r="F26" s="268">
        <v>4950</v>
      </c>
      <c r="G26" s="268">
        <v>36000</v>
      </c>
      <c r="H26" s="268" t="s">
        <v>4</v>
      </c>
      <c r="I26" s="268" t="s">
        <v>4</v>
      </c>
      <c r="L26" s="286"/>
      <c r="M26" s="286"/>
    </row>
    <row r="27" spans="1:13" s="280" customFormat="1" ht="13.5" customHeight="1">
      <c r="A27" s="241" t="s">
        <v>505</v>
      </c>
      <c r="B27" s="171" t="s">
        <v>4</v>
      </c>
      <c r="C27" s="268" t="s">
        <v>4</v>
      </c>
      <c r="D27" s="268" t="s">
        <v>4</v>
      </c>
      <c r="E27" s="268" t="s">
        <v>4</v>
      </c>
      <c r="F27" s="268">
        <v>4850</v>
      </c>
      <c r="G27" s="268">
        <v>24800</v>
      </c>
      <c r="H27" s="268" t="s">
        <v>4</v>
      </c>
      <c r="I27" s="268" t="s">
        <v>4</v>
      </c>
    </row>
    <row r="28" spans="1:13" s="280" customFormat="1" ht="3.75" customHeight="1">
      <c r="A28" s="290"/>
      <c r="B28" s="19"/>
      <c r="C28" s="19"/>
      <c r="D28" s="19"/>
      <c r="E28" s="19"/>
      <c r="F28" s="19"/>
      <c r="G28" s="19"/>
      <c r="H28" s="19"/>
      <c r="I28" s="289"/>
    </row>
    <row r="29" spans="1:13" s="280" customFormat="1">
      <c r="A29" s="100" t="s">
        <v>431</v>
      </c>
      <c r="B29" s="291"/>
      <c r="C29" s="292"/>
      <c r="D29" s="292"/>
      <c r="E29" s="292"/>
      <c r="F29" s="292"/>
      <c r="G29" s="292"/>
      <c r="H29" s="292"/>
    </row>
    <row r="30" spans="1:13" s="280" customFormat="1"/>
    <row r="31" spans="1:13" s="280" customFormat="1"/>
    <row r="32" spans="1:13" s="293" customFormat="1" ht="17.25">
      <c r="A32" s="293" t="s">
        <v>301</v>
      </c>
    </row>
    <row r="33" spans="1:11" s="294" customFormat="1">
      <c r="K33" s="295" t="s">
        <v>111</v>
      </c>
    </row>
    <row r="34" spans="1:11" s="294" customFormat="1" ht="13.15" customHeight="1">
      <c r="A34" s="432" t="s">
        <v>116</v>
      </c>
      <c r="B34" s="441" t="s">
        <v>302</v>
      </c>
      <c r="C34" s="437"/>
      <c r="D34" s="441" t="s">
        <v>303</v>
      </c>
      <c r="E34" s="437"/>
      <c r="F34" s="441" t="s">
        <v>304</v>
      </c>
      <c r="G34" s="437"/>
      <c r="H34" s="439" t="s">
        <v>305</v>
      </c>
      <c r="I34" s="440"/>
      <c r="J34" s="441" t="s">
        <v>306</v>
      </c>
      <c r="K34" s="421"/>
    </row>
    <row r="35" spans="1:11" s="294" customFormat="1" ht="13.15" customHeight="1">
      <c r="A35" s="433"/>
      <c r="B35" s="296" t="s">
        <v>307</v>
      </c>
      <c r="C35" s="296" t="s">
        <v>308</v>
      </c>
      <c r="D35" s="296" t="s">
        <v>307</v>
      </c>
      <c r="E35" s="296" t="s">
        <v>308</v>
      </c>
      <c r="F35" s="296" t="s">
        <v>307</v>
      </c>
      <c r="G35" s="296" t="s">
        <v>308</v>
      </c>
      <c r="H35" s="296" t="s">
        <v>307</v>
      </c>
      <c r="I35" s="296" t="s">
        <v>309</v>
      </c>
      <c r="J35" s="296" t="s">
        <v>307</v>
      </c>
      <c r="K35" s="297" t="s">
        <v>112</v>
      </c>
    </row>
    <row r="36" spans="1:11" s="294" customFormat="1" ht="17.25" customHeight="1">
      <c r="A36" s="298" t="s">
        <v>441</v>
      </c>
      <c r="B36" s="299">
        <v>315</v>
      </c>
      <c r="C36" s="266">
        <v>13900</v>
      </c>
      <c r="D36" s="266">
        <v>1340</v>
      </c>
      <c r="E36" s="266">
        <v>51100</v>
      </c>
      <c r="F36" s="266">
        <v>28</v>
      </c>
      <c r="G36" s="266">
        <v>21800</v>
      </c>
      <c r="H36" s="266">
        <v>56</v>
      </c>
      <c r="I36" s="266">
        <v>5783</v>
      </c>
      <c r="J36" s="266">
        <v>60</v>
      </c>
      <c r="K36" s="266">
        <v>2496</v>
      </c>
    </row>
    <row r="37" spans="1:11" s="294" customFormat="1" ht="13.5" customHeight="1">
      <c r="A37" s="298" t="s">
        <v>355</v>
      </c>
      <c r="B37" s="299">
        <v>290</v>
      </c>
      <c r="C37" s="266">
        <v>13500</v>
      </c>
      <c r="D37" s="266">
        <v>1300</v>
      </c>
      <c r="E37" s="266">
        <v>52000</v>
      </c>
      <c r="F37" s="266">
        <v>26</v>
      </c>
      <c r="G37" s="266">
        <v>20400</v>
      </c>
      <c r="H37" s="266">
        <v>55</v>
      </c>
      <c r="I37" s="266">
        <v>5635</v>
      </c>
      <c r="J37" s="266">
        <v>60</v>
      </c>
      <c r="K37" s="266">
        <v>2479</v>
      </c>
    </row>
    <row r="38" spans="1:11" s="294" customFormat="1" ht="13.5" customHeight="1">
      <c r="A38" s="298" t="s">
        <v>427</v>
      </c>
      <c r="B38" s="299">
        <v>276</v>
      </c>
      <c r="C38" s="266">
        <v>13400</v>
      </c>
      <c r="D38" s="266">
        <v>1250</v>
      </c>
      <c r="E38" s="266">
        <v>53100</v>
      </c>
      <c r="F38" s="266">
        <v>26</v>
      </c>
      <c r="G38" s="266">
        <v>22100</v>
      </c>
      <c r="H38" s="266">
        <v>57</v>
      </c>
      <c r="I38" s="266">
        <v>5765</v>
      </c>
      <c r="J38" s="266">
        <v>59</v>
      </c>
      <c r="K38" s="266">
        <v>2438</v>
      </c>
    </row>
    <row r="39" spans="1:11" s="294" customFormat="1" ht="13.5" customHeight="1">
      <c r="A39" s="298" t="s">
        <v>428</v>
      </c>
      <c r="B39" s="299">
        <v>265</v>
      </c>
      <c r="C39" s="268">
        <v>13200</v>
      </c>
      <c r="D39" s="268">
        <v>1240</v>
      </c>
      <c r="E39" s="268">
        <v>55700</v>
      </c>
      <c r="F39" s="268" t="s">
        <v>4</v>
      </c>
      <c r="G39" s="268" t="s">
        <v>4</v>
      </c>
      <c r="H39" s="268" t="s">
        <v>4</v>
      </c>
      <c r="I39" s="268" t="s">
        <v>4</v>
      </c>
      <c r="J39" s="268" t="s">
        <v>4</v>
      </c>
      <c r="K39" s="268" t="s">
        <v>4</v>
      </c>
    </row>
    <row r="40" spans="1:11" s="294" customFormat="1" ht="13.5" customHeight="1">
      <c r="A40" s="242" t="s">
        <v>442</v>
      </c>
      <c r="B40" s="300">
        <v>246</v>
      </c>
      <c r="C40" s="268">
        <v>13000</v>
      </c>
      <c r="D40" s="268">
        <v>1190</v>
      </c>
      <c r="E40" s="268">
        <v>57300</v>
      </c>
      <c r="F40" s="268">
        <v>21</v>
      </c>
      <c r="G40" s="268">
        <v>20200</v>
      </c>
      <c r="H40" s="268">
        <v>47</v>
      </c>
      <c r="I40" s="268">
        <v>6343</v>
      </c>
      <c r="J40" s="268">
        <v>50</v>
      </c>
      <c r="K40" s="268">
        <v>2466</v>
      </c>
    </row>
    <row r="41" spans="1:11" s="294" customFormat="1" ht="3.75" customHeight="1">
      <c r="A41" s="301"/>
      <c r="B41" s="302"/>
      <c r="C41" s="303"/>
      <c r="D41" s="303"/>
      <c r="E41" s="303"/>
      <c r="F41" s="303"/>
      <c r="G41" s="303"/>
      <c r="H41" s="303"/>
      <c r="I41" s="303"/>
      <c r="J41" s="303"/>
      <c r="K41" s="303"/>
    </row>
    <row r="42" spans="1:11" s="294" customFormat="1">
      <c r="A42" s="294" t="s">
        <v>432</v>
      </c>
      <c r="C42" s="295"/>
      <c r="D42" s="295"/>
      <c r="E42" s="295"/>
      <c r="F42" s="295"/>
      <c r="G42" s="295"/>
      <c r="H42" s="295"/>
      <c r="I42" s="295"/>
      <c r="J42" s="295"/>
      <c r="K42" s="295"/>
    </row>
    <row r="43" spans="1:11" s="212" customFormat="1">
      <c r="A43" s="294"/>
    </row>
    <row r="44" spans="1:11" s="294" customFormat="1"/>
    <row r="45" spans="1:11" s="280" customFormat="1"/>
    <row r="46" spans="1:11" s="280" customFormat="1"/>
    <row r="47" spans="1:11" s="276" customFormat="1" ht="17.25">
      <c r="A47" s="304" t="s">
        <v>310</v>
      </c>
      <c r="B47" s="304"/>
      <c r="C47" s="304"/>
      <c r="D47" s="304"/>
      <c r="E47" s="304"/>
      <c r="F47" s="304"/>
      <c r="G47" s="304"/>
      <c r="H47" s="304"/>
    </row>
    <row r="48" spans="1:11" s="280" customFormat="1">
      <c r="A48" s="292"/>
      <c r="B48" s="292"/>
      <c r="C48" s="292"/>
      <c r="D48" s="292"/>
      <c r="E48" s="292"/>
      <c r="F48" s="292"/>
      <c r="G48" s="292"/>
      <c r="H48" s="305" t="s">
        <v>107</v>
      </c>
    </row>
    <row r="49" spans="1:11" s="280" customFormat="1">
      <c r="A49" s="428" t="s">
        <v>2</v>
      </c>
      <c r="B49" s="430" t="s">
        <v>311</v>
      </c>
      <c r="C49" s="434" t="s">
        <v>312</v>
      </c>
      <c r="D49" s="435"/>
      <c r="E49" s="434" t="s">
        <v>313</v>
      </c>
      <c r="F49" s="438"/>
      <c r="G49" s="438"/>
      <c r="H49" s="438"/>
    </row>
    <row r="50" spans="1:11" s="280" customFormat="1" ht="22.5">
      <c r="A50" s="429"/>
      <c r="B50" s="431"/>
      <c r="C50" s="306" t="s">
        <v>314</v>
      </c>
      <c r="D50" s="307" t="s">
        <v>119</v>
      </c>
      <c r="E50" s="308" t="s">
        <v>120</v>
      </c>
      <c r="F50" s="309" t="s">
        <v>315</v>
      </c>
      <c r="G50" s="310" t="s">
        <v>51</v>
      </c>
      <c r="H50" s="311" t="s">
        <v>52</v>
      </c>
    </row>
    <row r="51" spans="1:11" s="280" customFormat="1" ht="17.25" customHeight="1">
      <c r="A51" s="283" t="s">
        <v>504</v>
      </c>
      <c r="B51" s="268">
        <v>86259</v>
      </c>
      <c r="C51" s="268">
        <v>5433</v>
      </c>
      <c r="D51" s="268">
        <v>119237</v>
      </c>
      <c r="E51" s="268">
        <v>200063</v>
      </c>
      <c r="F51" s="268">
        <v>191273</v>
      </c>
      <c r="G51" s="268">
        <v>8393</v>
      </c>
      <c r="H51" s="268">
        <v>397</v>
      </c>
    </row>
    <row r="52" spans="1:11" s="280" customFormat="1" ht="13.9" customHeight="1">
      <c r="A52" s="283" t="s">
        <v>354</v>
      </c>
      <c r="B52" s="268">
        <v>80686</v>
      </c>
      <c r="C52" s="268">
        <v>5927</v>
      </c>
      <c r="D52" s="268">
        <v>120149</v>
      </c>
      <c r="E52" s="268">
        <v>194908</v>
      </c>
      <c r="F52" s="268">
        <v>188243</v>
      </c>
      <c r="G52" s="268">
        <v>6268</v>
      </c>
      <c r="H52" s="268">
        <v>397</v>
      </c>
    </row>
    <row r="53" spans="1:11" s="280" customFormat="1" ht="13.9" customHeight="1">
      <c r="A53" s="283" t="s">
        <v>422</v>
      </c>
      <c r="B53" s="268">
        <v>78054</v>
      </c>
      <c r="C53" s="268">
        <v>5864</v>
      </c>
      <c r="D53" s="268">
        <v>113620</v>
      </c>
      <c r="E53" s="268">
        <v>185810</v>
      </c>
      <c r="F53" s="268">
        <v>181777</v>
      </c>
      <c r="G53" s="268">
        <v>3753</v>
      </c>
      <c r="H53" s="268">
        <v>280</v>
      </c>
    </row>
    <row r="54" spans="1:11" s="280" customFormat="1" ht="13.9" customHeight="1">
      <c r="A54" s="283" t="s">
        <v>440</v>
      </c>
      <c r="B54" s="268">
        <v>77648</v>
      </c>
      <c r="C54" s="268">
        <v>6876</v>
      </c>
      <c r="D54" s="268">
        <v>109699</v>
      </c>
      <c r="E54" s="268">
        <v>180471</v>
      </c>
      <c r="F54" s="268">
        <v>179881</v>
      </c>
      <c r="G54" s="268">
        <v>385</v>
      </c>
      <c r="H54" s="268">
        <v>205</v>
      </c>
    </row>
    <row r="55" spans="1:11" s="280" customFormat="1" ht="13.9" customHeight="1">
      <c r="A55" s="241" t="s">
        <v>505</v>
      </c>
      <c r="B55" s="171">
        <v>77936</v>
      </c>
      <c r="C55" s="268">
        <v>7417</v>
      </c>
      <c r="D55" s="268">
        <v>101291</v>
      </c>
      <c r="E55" s="268">
        <v>171810</v>
      </c>
      <c r="F55" s="268">
        <v>170791</v>
      </c>
      <c r="G55" s="268">
        <v>837</v>
      </c>
      <c r="H55" s="268">
        <v>182</v>
      </c>
    </row>
    <row r="56" spans="1:11" s="280" customFormat="1" ht="3.75" customHeight="1">
      <c r="A56" s="288"/>
      <c r="B56" s="19"/>
      <c r="C56" s="19"/>
      <c r="D56" s="19"/>
      <c r="E56" s="19"/>
      <c r="F56" s="19"/>
      <c r="G56" s="19"/>
      <c r="H56" s="19"/>
    </row>
    <row r="57" spans="1:11" s="294" customFormat="1">
      <c r="A57" s="294" t="s">
        <v>433</v>
      </c>
      <c r="C57" s="295"/>
      <c r="D57" s="295"/>
      <c r="E57" s="295"/>
      <c r="F57" s="295"/>
      <c r="G57" s="295"/>
      <c r="H57" s="295"/>
      <c r="I57" s="295"/>
      <c r="J57" s="295"/>
      <c r="K57" s="295"/>
    </row>
    <row r="58" spans="1:11" ht="15.75" customHeight="1">
      <c r="B58" s="67"/>
      <c r="C58" s="68"/>
      <c r="D58" s="68"/>
      <c r="E58" s="68"/>
      <c r="F58" s="68"/>
      <c r="G58" s="68"/>
      <c r="H58" s="68"/>
    </row>
    <row r="59" spans="1:11">
      <c r="A59" s="68"/>
      <c r="B59" s="68"/>
      <c r="C59" s="68"/>
      <c r="D59" s="68"/>
      <c r="E59" s="68"/>
      <c r="F59" s="68"/>
      <c r="G59" s="68"/>
      <c r="H59" s="68"/>
    </row>
    <row r="60" spans="1:11" s="62" customFormat="1" ht="17.25">
      <c r="A60" s="72" t="s">
        <v>325</v>
      </c>
      <c r="B60" s="72"/>
      <c r="C60" s="72"/>
      <c r="D60" s="72"/>
      <c r="E60" s="72"/>
      <c r="F60" s="72"/>
      <c r="G60" s="72"/>
      <c r="H60" s="71"/>
    </row>
    <row r="61" spans="1:11">
      <c r="A61" s="73"/>
      <c r="B61" s="73"/>
      <c r="C61" s="73"/>
      <c r="D61" s="73"/>
      <c r="E61" s="73"/>
      <c r="F61" s="73"/>
      <c r="G61" s="74" t="s">
        <v>108</v>
      </c>
      <c r="H61" s="68"/>
    </row>
    <row r="62" spans="1:11" ht="13.9" customHeight="1">
      <c r="A62" s="75" t="s">
        <v>116</v>
      </c>
      <c r="B62" s="76" t="s">
        <v>53</v>
      </c>
      <c r="C62" s="77" t="s">
        <v>232</v>
      </c>
      <c r="D62" s="76" t="s">
        <v>54</v>
      </c>
      <c r="E62" s="76" t="s">
        <v>10</v>
      </c>
      <c r="F62" s="76" t="s">
        <v>55</v>
      </c>
      <c r="G62" s="78" t="s">
        <v>56</v>
      </c>
      <c r="H62" s="68"/>
    </row>
    <row r="63" spans="1:11" ht="17.25" customHeight="1">
      <c r="A63" s="283" t="s">
        <v>504</v>
      </c>
      <c r="B63" s="79">
        <v>57224</v>
      </c>
      <c r="C63" s="79">
        <v>46</v>
      </c>
      <c r="D63" s="79">
        <v>1</v>
      </c>
      <c r="E63" s="79">
        <v>86303</v>
      </c>
      <c r="F63" s="79" t="s">
        <v>6</v>
      </c>
      <c r="G63" s="79" t="s">
        <v>6</v>
      </c>
    </row>
    <row r="64" spans="1:11" ht="13.9" customHeight="1">
      <c r="A64" s="365" t="s">
        <v>354</v>
      </c>
      <c r="B64" s="79">
        <v>57115</v>
      </c>
      <c r="C64" s="79">
        <v>49</v>
      </c>
      <c r="D64" s="79">
        <v>1</v>
      </c>
      <c r="E64" s="79">
        <v>84065</v>
      </c>
      <c r="F64" s="79" t="s">
        <v>6</v>
      </c>
      <c r="G64" s="79" t="s">
        <v>6</v>
      </c>
    </row>
    <row r="65" spans="1:7" ht="13.9" customHeight="1">
      <c r="A65" s="365" t="s">
        <v>513</v>
      </c>
      <c r="B65" s="79">
        <v>58603</v>
      </c>
      <c r="C65" s="79">
        <v>39</v>
      </c>
      <c r="D65" s="79" t="s">
        <v>6</v>
      </c>
      <c r="E65" s="79">
        <v>79128</v>
      </c>
      <c r="F65" s="79" t="s">
        <v>324</v>
      </c>
      <c r="G65" s="79" t="s">
        <v>6</v>
      </c>
    </row>
    <row r="66" spans="1:7" ht="13.9" customHeight="1">
      <c r="A66" s="365" t="s">
        <v>514</v>
      </c>
      <c r="B66" s="79">
        <v>60936</v>
      </c>
      <c r="C66" s="79">
        <v>46</v>
      </c>
      <c r="D66" s="79">
        <v>1</v>
      </c>
      <c r="E66" s="79">
        <v>83815</v>
      </c>
      <c r="F66" s="79" t="s">
        <v>6</v>
      </c>
      <c r="G66" s="79" t="s">
        <v>6</v>
      </c>
    </row>
    <row r="67" spans="1:7" ht="13.9" customHeight="1">
      <c r="A67" s="366" t="s">
        <v>515</v>
      </c>
      <c r="B67" s="96">
        <v>60866</v>
      </c>
      <c r="C67" s="79">
        <v>75</v>
      </c>
      <c r="D67" s="79">
        <v>0</v>
      </c>
      <c r="E67" s="79">
        <v>95689</v>
      </c>
      <c r="F67" s="79" t="s">
        <v>6</v>
      </c>
      <c r="G67" s="79" t="s">
        <v>6</v>
      </c>
    </row>
    <row r="68" spans="1:7" ht="3.75" customHeight="1">
      <c r="A68" s="64"/>
      <c r="B68" s="19"/>
      <c r="C68" s="19"/>
      <c r="D68" s="19"/>
      <c r="E68" s="19"/>
      <c r="F68" s="19"/>
      <c r="G68" s="19"/>
    </row>
    <row r="69" spans="1:7">
      <c r="A69" s="80" t="s">
        <v>109</v>
      </c>
      <c r="B69" s="81"/>
      <c r="C69" s="73"/>
      <c r="D69" s="73"/>
      <c r="E69" s="73"/>
      <c r="F69" s="73"/>
      <c r="G69" s="73"/>
    </row>
    <row r="70" spans="1:7" s="69" customFormat="1">
      <c r="A70" s="69" t="s">
        <v>517</v>
      </c>
    </row>
  </sheetData>
  <mergeCells count="25">
    <mergeCell ref="J34:K34"/>
    <mergeCell ref="F3:G3"/>
    <mergeCell ref="H3:I3"/>
    <mergeCell ref="H12:I12"/>
    <mergeCell ref="A34:A35"/>
    <mergeCell ref="B34:C34"/>
    <mergeCell ref="D34:E34"/>
    <mergeCell ref="F34:G34"/>
    <mergeCell ref="H21:I21"/>
    <mergeCell ref="A49:A50"/>
    <mergeCell ref="B49:B50"/>
    <mergeCell ref="A3:A4"/>
    <mergeCell ref="C49:D49"/>
    <mergeCell ref="B3:C3"/>
    <mergeCell ref="D3:E3"/>
    <mergeCell ref="A12:A13"/>
    <mergeCell ref="A21:A22"/>
    <mergeCell ref="B12:C12"/>
    <mergeCell ref="D12:E12"/>
    <mergeCell ref="B21:C21"/>
    <mergeCell ref="D21:E21"/>
    <mergeCell ref="E49:H49"/>
    <mergeCell ref="F12:G12"/>
    <mergeCell ref="H34:I34"/>
    <mergeCell ref="F21:G2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P57"/>
  <sheetViews>
    <sheetView zoomScaleNormal="100" workbookViewId="0">
      <selection activeCell="O18" sqref="O18"/>
    </sheetView>
  </sheetViews>
  <sheetFormatPr defaultColWidth="7.75" defaultRowHeight="11.25"/>
  <cols>
    <col min="1" max="1" width="7.5" style="26" customWidth="1"/>
    <col min="2" max="9" width="6.25" style="26" customWidth="1"/>
    <col min="10" max="10" width="5.25" style="26" bestFit="1" customWidth="1"/>
    <col min="11" max="13" width="6.25" style="26" customWidth="1"/>
    <col min="14" max="15" width="5.75" style="26" customWidth="1"/>
    <col min="16" max="16384" width="7.75" style="26"/>
  </cols>
  <sheetData>
    <row r="1" spans="1:13" s="25" customFormat="1" ht="17.25">
      <c r="A1" s="25" t="s">
        <v>137</v>
      </c>
    </row>
    <row r="2" spans="1:13" ht="15" customHeight="1">
      <c r="A2" s="442" t="s">
        <v>102</v>
      </c>
      <c r="B2" s="442"/>
      <c r="C2" s="442"/>
      <c r="D2" s="442"/>
      <c r="E2" s="442"/>
      <c r="F2" s="459" t="s">
        <v>231</v>
      </c>
      <c r="G2" s="460"/>
      <c r="H2" s="459" t="s">
        <v>316</v>
      </c>
      <c r="I2" s="460"/>
      <c r="J2" s="459" t="s">
        <v>317</v>
      </c>
      <c r="K2" s="461"/>
      <c r="L2" s="458"/>
      <c r="M2" s="458"/>
    </row>
    <row r="3" spans="1:13" ht="16.5" customHeight="1">
      <c r="A3" s="27" t="s">
        <v>184</v>
      </c>
      <c r="B3" s="27"/>
      <c r="C3" s="27"/>
      <c r="D3" s="27"/>
      <c r="E3" s="28"/>
      <c r="F3" s="449"/>
      <c r="G3" s="449"/>
      <c r="H3" s="449"/>
      <c r="I3" s="449"/>
      <c r="J3" s="449"/>
      <c r="K3" s="449"/>
      <c r="L3" s="448"/>
      <c r="M3" s="448"/>
    </row>
    <row r="4" spans="1:13" ht="7.5" customHeight="1">
      <c r="A4" s="27"/>
      <c r="B4" s="27"/>
      <c r="C4" s="27"/>
      <c r="D4" s="27"/>
      <c r="E4" s="29"/>
      <c r="F4" s="444"/>
      <c r="G4" s="444"/>
      <c r="H4" s="444"/>
      <c r="I4" s="444"/>
      <c r="J4" s="444"/>
      <c r="K4" s="444"/>
      <c r="L4" s="448"/>
      <c r="M4" s="448"/>
    </row>
    <row r="5" spans="1:13" ht="14.25" customHeight="1">
      <c r="A5" s="30" t="s">
        <v>247</v>
      </c>
      <c r="B5" s="30"/>
      <c r="C5" s="30"/>
      <c r="D5" s="30"/>
      <c r="E5" s="31"/>
      <c r="F5" s="446">
        <v>1.96</v>
      </c>
      <c r="G5" s="446"/>
      <c r="H5" s="446">
        <v>2.02</v>
      </c>
      <c r="I5" s="446"/>
      <c r="J5" s="446">
        <v>1.95</v>
      </c>
      <c r="K5" s="446"/>
      <c r="L5" s="464"/>
      <c r="M5" s="464"/>
    </row>
    <row r="6" spans="1:13" ht="14.25" customHeight="1">
      <c r="A6" s="30" t="s">
        <v>248</v>
      </c>
      <c r="B6" s="30"/>
      <c r="C6" s="30"/>
      <c r="D6" s="30"/>
      <c r="E6" s="31"/>
      <c r="F6" s="446">
        <v>0.3</v>
      </c>
      <c r="G6" s="446"/>
      <c r="H6" s="446">
        <v>0.33</v>
      </c>
      <c r="I6" s="446"/>
      <c r="J6" s="446">
        <v>0.35</v>
      </c>
      <c r="K6" s="446"/>
      <c r="L6" s="464"/>
      <c r="M6" s="464"/>
    </row>
    <row r="7" spans="1:13" ht="7.5" customHeight="1">
      <c r="A7" s="30"/>
      <c r="B7" s="30"/>
      <c r="C7" s="30"/>
      <c r="D7" s="30"/>
      <c r="E7" s="31"/>
      <c r="F7" s="444"/>
      <c r="G7" s="444"/>
      <c r="H7" s="444"/>
      <c r="I7" s="444"/>
      <c r="J7" s="444"/>
      <c r="K7" s="444"/>
      <c r="L7" s="448"/>
      <c r="M7" s="448"/>
    </row>
    <row r="8" spans="1:13" ht="12.75" customHeight="1">
      <c r="A8" s="30" t="s">
        <v>249</v>
      </c>
      <c r="B8" s="30"/>
      <c r="C8" s="30"/>
      <c r="D8" s="30"/>
      <c r="E8" s="31"/>
      <c r="F8" s="447">
        <v>1219</v>
      </c>
      <c r="G8" s="447"/>
      <c r="H8" s="447">
        <v>1305</v>
      </c>
      <c r="I8" s="447"/>
      <c r="J8" s="447">
        <v>1281</v>
      </c>
      <c r="K8" s="447"/>
      <c r="L8" s="463"/>
      <c r="M8" s="463"/>
    </row>
    <row r="9" spans="1:13" ht="7.5" customHeight="1">
      <c r="B9" s="27"/>
      <c r="C9" s="27"/>
      <c r="D9" s="27"/>
      <c r="E9" s="29"/>
      <c r="F9" s="444"/>
      <c r="G9" s="444"/>
      <c r="H9" s="444"/>
      <c r="I9" s="444"/>
      <c r="J9" s="444"/>
      <c r="K9" s="444"/>
      <c r="L9" s="448"/>
      <c r="M9" s="448"/>
    </row>
    <row r="10" spans="1:13" ht="12.75" customHeight="1">
      <c r="A10" s="32" t="s">
        <v>250</v>
      </c>
      <c r="B10" s="30"/>
      <c r="C10" s="30"/>
      <c r="D10" s="30"/>
      <c r="E10" s="31"/>
      <c r="F10" s="444">
        <v>111</v>
      </c>
      <c r="G10" s="444"/>
      <c r="H10" s="444">
        <v>104</v>
      </c>
      <c r="I10" s="444"/>
      <c r="J10" s="444">
        <v>107</v>
      </c>
      <c r="K10" s="444"/>
      <c r="L10" s="448"/>
      <c r="M10" s="448"/>
    </row>
    <row r="11" spans="1:13" ht="12.75" customHeight="1">
      <c r="A11" s="32" t="s">
        <v>251</v>
      </c>
      <c r="B11" s="27"/>
      <c r="C11" s="30"/>
      <c r="D11" s="30"/>
      <c r="E11" s="31"/>
      <c r="F11" s="448">
        <v>36</v>
      </c>
      <c r="G11" s="448"/>
      <c r="H11" s="448">
        <v>40</v>
      </c>
      <c r="I11" s="448"/>
      <c r="J11" s="448">
        <v>43</v>
      </c>
      <c r="K11" s="448"/>
      <c r="L11" s="448"/>
      <c r="M11" s="448"/>
    </row>
    <row r="12" spans="1:13" ht="12.75" customHeight="1">
      <c r="A12" s="33"/>
      <c r="B12" s="34"/>
      <c r="C12" s="35"/>
      <c r="D12" s="35"/>
      <c r="E12" s="36"/>
      <c r="F12" s="445"/>
      <c r="G12" s="445"/>
      <c r="H12" s="445"/>
      <c r="I12" s="445"/>
      <c r="J12" s="445"/>
      <c r="K12" s="445"/>
      <c r="L12" s="448"/>
      <c r="M12" s="448"/>
    </row>
    <row r="13" spans="1:13" ht="16.5" customHeight="1">
      <c r="A13" s="32" t="s">
        <v>18</v>
      </c>
      <c r="B13" s="30"/>
      <c r="C13" s="30"/>
      <c r="D13" s="30"/>
      <c r="E13" s="31"/>
      <c r="F13" s="449"/>
      <c r="G13" s="449"/>
      <c r="H13" s="449"/>
      <c r="I13" s="449"/>
      <c r="J13" s="449"/>
      <c r="K13" s="449"/>
      <c r="L13" s="448"/>
      <c r="M13" s="448"/>
    </row>
    <row r="14" spans="1:13" ht="7.5" customHeight="1">
      <c r="A14" s="32"/>
      <c r="B14" s="30"/>
      <c r="C14" s="30"/>
      <c r="D14" s="30"/>
      <c r="E14" s="31"/>
      <c r="F14" s="444"/>
      <c r="G14" s="444"/>
      <c r="H14" s="448"/>
      <c r="I14" s="448"/>
      <c r="J14" s="448"/>
      <c r="K14" s="448"/>
      <c r="L14" s="448"/>
      <c r="M14" s="448"/>
    </row>
    <row r="15" spans="1:13" ht="15.75" customHeight="1">
      <c r="A15" s="30" t="s">
        <v>185</v>
      </c>
      <c r="B15" s="30"/>
      <c r="C15" s="30"/>
      <c r="D15" s="30"/>
      <c r="E15" s="31"/>
      <c r="F15" s="443">
        <v>47</v>
      </c>
      <c r="G15" s="443"/>
      <c r="H15" s="443">
        <v>52.9</v>
      </c>
      <c r="I15" s="443"/>
      <c r="J15" s="443">
        <v>50.9</v>
      </c>
      <c r="K15" s="443"/>
      <c r="L15" s="465"/>
      <c r="M15" s="465"/>
    </row>
    <row r="16" spans="1:13" ht="15.75" customHeight="1">
      <c r="A16" s="30" t="s">
        <v>186</v>
      </c>
      <c r="B16" s="30"/>
      <c r="C16" s="30"/>
      <c r="D16" s="30"/>
      <c r="E16" s="31"/>
      <c r="F16" s="443">
        <v>19.5</v>
      </c>
      <c r="G16" s="443"/>
      <c r="H16" s="443">
        <v>22.5</v>
      </c>
      <c r="I16" s="443"/>
      <c r="J16" s="443">
        <v>25.5</v>
      </c>
      <c r="K16" s="443"/>
      <c r="L16" s="465"/>
      <c r="M16" s="465"/>
    </row>
    <row r="17" spans="1:13" ht="15.75" customHeight="1">
      <c r="A17" s="37" t="s">
        <v>252</v>
      </c>
      <c r="B17" s="27"/>
      <c r="C17" s="27"/>
      <c r="D17" s="27"/>
      <c r="E17" s="29"/>
      <c r="F17" s="444">
        <v>581</v>
      </c>
      <c r="G17" s="444"/>
      <c r="H17" s="444">
        <v>652</v>
      </c>
      <c r="I17" s="444"/>
      <c r="J17" s="444">
        <v>715</v>
      </c>
      <c r="K17" s="444"/>
      <c r="L17" s="448"/>
      <c r="M17" s="448"/>
    </row>
    <row r="18" spans="1:13" ht="15.75" customHeight="1">
      <c r="A18" s="37" t="s">
        <v>253</v>
      </c>
      <c r="B18" s="30"/>
      <c r="C18" s="30"/>
      <c r="D18" s="30"/>
      <c r="E18" s="31"/>
      <c r="F18" s="443">
        <v>23.5</v>
      </c>
      <c r="G18" s="443"/>
      <c r="H18" s="443">
        <v>25.4</v>
      </c>
      <c r="I18" s="443"/>
      <c r="J18" s="443">
        <v>28.4</v>
      </c>
      <c r="K18" s="443"/>
      <c r="L18" s="465"/>
      <c r="M18" s="465"/>
    </row>
    <row r="19" spans="1:13" ht="15.75" customHeight="1">
      <c r="A19" s="37" t="s">
        <v>254</v>
      </c>
      <c r="B19" s="27"/>
      <c r="C19" s="27"/>
      <c r="D19" s="27"/>
      <c r="E19" s="29"/>
      <c r="F19" s="444">
        <v>1916</v>
      </c>
      <c r="G19" s="444"/>
      <c r="H19" s="444">
        <v>1736</v>
      </c>
      <c r="I19" s="444"/>
      <c r="J19" s="444">
        <v>1933</v>
      </c>
      <c r="K19" s="444"/>
      <c r="L19" s="448"/>
      <c r="M19" s="448"/>
    </row>
    <row r="20" spans="1:13" ht="7.5" customHeight="1">
      <c r="A20" s="37"/>
      <c r="B20" s="27"/>
      <c r="C20" s="27"/>
      <c r="D20" s="27"/>
      <c r="E20" s="29"/>
      <c r="F20" s="444"/>
      <c r="G20" s="444"/>
      <c r="H20" s="444"/>
      <c r="I20" s="444"/>
      <c r="J20" s="444"/>
      <c r="K20" s="444"/>
      <c r="L20" s="448"/>
      <c r="M20" s="448"/>
    </row>
    <row r="21" spans="1:13" ht="12.75" customHeight="1">
      <c r="A21" s="27" t="s">
        <v>255</v>
      </c>
      <c r="B21" s="27"/>
      <c r="C21" s="27"/>
      <c r="D21" s="27"/>
      <c r="E21" s="29"/>
      <c r="F21" s="444"/>
      <c r="G21" s="444"/>
      <c r="H21" s="444"/>
      <c r="I21" s="444"/>
      <c r="J21" s="444"/>
      <c r="K21" s="444"/>
      <c r="L21" s="448"/>
      <c r="M21" s="448"/>
    </row>
    <row r="22" spans="1:13" ht="16.5" customHeight="1">
      <c r="A22" s="27" t="s">
        <v>187</v>
      </c>
      <c r="B22" s="38"/>
      <c r="C22" s="27"/>
      <c r="D22" s="27"/>
      <c r="E22" s="29"/>
      <c r="F22" s="444">
        <v>246</v>
      </c>
      <c r="G22" s="444"/>
      <c r="H22" s="444">
        <v>285</v>
      </c>
      <c r="I22" s="444"/>
      <c r="J22" s="444">
        <v>329</v>
      </c>
      <c r="K22" s="444"/>
      <c r="L22" s="448"/>
      <c r="M22" s="448"/>
    </row>
    <row r="23" spans="1:13" ht="16.5" customHeight="1">
      <c r="A23" s="27" t="s">
        <v>256</v>
      </c>
      <c r="B23" s="39"/>
      <c r="C23" s="39"/>
      <c r="D23" s="39"/>
      <c r="E23" s="40"/>
      <c r="F23" s="444">
        <v>1542</v>
      </c>
      <c r="G23" s="444"/>
      <c r="H23" s="444">
        <v>1471</v>
      </c>
      <c r="I23" s="444"/>
      <c r="J23" s="444">
        <v>1488</v>
      </c>
      <c r="K23" s="444"/>
      <c r="L23" s="448"/>
      <c r="M23" s="448"/>
    </row>
    <row r="24" spans="1:13" ht="16.5" customHeight="1">
      <c r="A24" s="27" t="s">
        <v>257</v>
      </c>
      <c r="B24" s="39"/>
      <c r="C24" s="39"/>
      <c r="D24" s="39"/>
      <c r="E24" s="40"/>
      <c r="F24" s="444">
        <v>1607</v>
      </c>
      <c r="G24" s="444"/>
      <c r="H24" s="444">
        <v>1745</v>
      </c>
      <c r="I24" s="444"/>
      <c r="J24" s="444">
        <v>1834</v>
      </c>
      <c r="K24" s="444"/>
      <c r="L24" s="448"/>
      <c r="M24" s="448"/>
    </row>
    <row r="25" spans="1:13" ht="16.5" customHeight="1">
      <c r="A25" s="27" t="s">
        <v>258</v>
      </c>
      <c r="B25" s="39"/>
      <c r="C25" s="39"/>
      <c r="D25" s="39"/>
      <c r="E25" s="40"/>
      <c r="F25" s="444">
        <v>425</v>
      </c>
      <c r="G25" s="444"/>
      <c r="H25" s="444">
        <v>462</v>
      </c>
      <c r="I25" s="444"/>
      <c r="J25" s="444">
        <v>524</v>
      </c>
      <c r="K25" s="444"/>
      <c r="L25" s="448"/>
      <c r="M25" s="448"/>
    </row>
    <row r="26" spans="1:13" ht="16.5" customHeight="1">
      <c r="A26" s="27" t="s">
        <v>259</v>
      </c>
      <c r="B26" s="30"/>
      <c r="C26" s="30"/>
      <c r="D26" s="30"/>
      <c r="E26" s="31"/>
      <c r="F26" s="444">
        <v>206</v>
      </c>
      <c r="G26" s="444"/>
      <c r="H26" s="444">
        <v>254</v>
      </c>
      <c r="I26" s="444"/>
      <c r="J26" s="444">
        <v>259</v>
      </c>
      <c r="K26" s="444"/>
      <c r="L26" s="448"/>
      <c r="M26" s="448"/>
    </row>
    <row r="27" spans="1:13" ht="16.5" customHeight="1">
      <c r="A27" s="27" t="s">
        <v>260</v>
      </c>
      <c r="B27" s="30"/>
      <c r="C27" s="30"/>
      <c r="D27" s="30"/>
      <c r="E27" s="31"/>
      <c r="F27" s="444">
        <v>44</v>
      </c>
      <c r="G27" s="444"/>
      <c r="H27" s="444">
        <v>55</v>
      </c>
      <c r="I27" s="444"/>
      <c r="J27" s="444">
        <v>60</v>
      </c>
      <c r="K27" s="444"/>
      <c r="L27" s="448"/>
      <c r="M27" s="448"/>
    </row>
    <row r="28" spans="1:13" ht="7.5" customHeight="1">
      <c r="A28" s="27"/>
      <c r="B28" s="30"/>
      <c r="C28" s="30"/>
      <c r="D28" s="30"/>
      <c r="E28" s="31"/>
      <c r="F28" s="444"/>
      <c r="G28" s="444"/>
      <c r="H28" s="444"/>
      <c r="I28" s="444"/>
      <c r="J28" s="444"/>
      <c r="K28" s="444"/>
      <c r="L28" s="448"/>
      <c r="M28" s="448"/>
    </row>
    <row r="29" spans="1:13" ht="12.75" customHeight="1">
      <c r="A29" s="27" t="s">
        <v>261</v>
      </c>
      <c r="B29" s="30"/>
      <c r="C29" s="30"/>
      <c r="D29" s="30"/>
      <c r="E29" s="31"/>
      <c r="F29" s="444"/>
      <c r="G29" s="444"/>
      <c r="H29" s="444"/>
      <c r="I29" s="444"/>
      <c r="J29" s="444"/>
      <c r="K29" s="444"/>
      <c r="L29" s="448"/>
      <c r="M29" s="448"/>
    </row>
    <row r="30" spans="1:13" ht="15.75" customHeight="1">
      <c r="A30" s="27" t="s">
        <v>262</v>
      </c>
      <c r="B30" s="30"/>
      <c r="C30" s="30"/>
      <c r="D30" s="30"/>
      <c r="E30" s="31"/>
      <c r="F30" s="444">
        <v>477</v>
      </c>
      <c r="G30" s="444"/>
      <c r="H30" s="444">
        <v>500</v>
      </c>
      <c r="I30" s="444"/>
      <c r="J30" s="444">
        <v>558</v>
      </c>
      <c r="K30" s="444"/>
      <c r="L30" s="448"/>
      <c r="M30" s="448"/>
    </row>
    <row r="31" spans="1:13" ht="15.75" customHeight="1">
      <c r="A31" s="27" t="s">
        <v>263</v>
      </c>
      <c r="B31" s="27"/>
      <c r="C31" s="27"/>
      <c r="D31" s="27"/>
      <c r="E31" s="29"/>
      <c r="F31" s="444">
        <v>249</v>
      </c>
      <c r="G31" s="444"/>
      <c r="H31" s="444">
        <v>288</v>
      </c>
      <c r="I31" s="444"/>
      <c r="J31" s="444">
        <v>289</v>
      </c>
      <c r="K31" s="444"/>
      <c r="L31" s="448"/>
      <c r="M31" s="448"/>
    </row>
    <row r="32" spans="1:13" ht="15.75" customHeight="1">
      <c r="A32" s="27" t="s">
        <v>264</v>
      </c>
      <c r="B32" s="30"/>
      <c r="C32" s="30"/>
      <c r="D32" s="30"/>
      <c r="E32" s="31"/>
      <c r="F32" s="448">
        <v>52</v>
      </c>
      <c r="G32" s="448"/>
      <c r="H32" s="448">
        <v>63</v>
      </c>
      <c r="I32" s="448"/>
      <c r="J32" s="448">
        <v>67</v>
      </c>
      <c r="K32" s="448"/>
      <c r="L32" s="448"/>
      <c r="M32" s="448"/>
    </row>
    <row r="33" spans="1:13" ht="3.75" customHeight="1">
      <c r="A33" s="34"/>
      <c r="B33" s="35"/>
      <c r="C33" s="35"/>
      <c r="D33" s="35"/>
      <c r="E33" s="36"/>
      <c r="F33" s="462"/>
      <c r="G33" s="445"/>
      <c r="H33" s="445"/>
      <c r="I33" s="445"/>
      <c r="J33" s="445"/>
      <c r="K33" s="445"/>
      <c r="L33" s="448"/>
      <c r="M33" s="448"/>
    </row>
    <row r="34" spans="1:13">
      <c r="A34" s="41" t="s">
        <v>234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3">
      <c r="A35" s="43" t="s">
        <v>210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3">
      <c r="A36" s="44" t="s">
        <v>211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3">
      <c r="A37" s="43" t="s">
        <v>323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3">
      <c r="A38" s="43"/>
      <c r="B38" s="44"/>
      <c r="C38" s="44"/>
      <c r="D38" s="44"/>
      <c r="E38" s="44"/>
      <c r="F38" s="44"/>
      <c r="G38" s="44"/>
      <c r="H38" s="44"/>
      <c r="I38" s="44"/>
      <c r="J38" s="44"/>
    </row>
    <row r="40" spans="1:13" s="25" customFormat="1" ht="17.25">
      <c r="A40" s="45" t="s">
        <v>138</v>
      </c>
      <c r="B40" s="46"/>
      <c r="C40" s="46"/>
      <c r="D40" s="46"/>
      <c r="E40" s="46"/>
      <c r="F40" s="46"/>
      <c r="G40" s="46"/>
      <c r="H40" s="46"/>
      <c r="I40" s="46"/>
    </row>
    <row r="41" spans="1:13">
      <c r="A41" s="47"/>
      <c r="B41" s="47"/>
      <c r="C41" s="47"/>
      <c r="D41" s="47"/>
      <c r="E41" s="47"/>
      <c r="F41" s="47"/>
      <c r="G41" s="47"/>
      <c r="H41" s="47"/>
      <c r="M41" s="48" t="s">
        <v>0</v>
      </c>
    </row>
    <row r="42" spans="1:13" ht="16.5" customHeight="1">
      <c r="A42" s="455" t="s">
        <v>113</v>
      </c>
      <c r="B42" s="452" t="s">
        <v>118</v>
      </c>
      <c r="C42" s="453"/>
      <c r="D42" s="453"/>
      <c r="E42" s="454"/>
      <c r="F42" s="452" t="s">
        <v>362</v>
      </c>
      <c r="G42" s="453"/>
      <c r="H42" s="453"/>
      <c r="I42" s="454"/>
      <c r="J42" s="452" t="s">
        <v>363</v>
      </c>
      <c r="K42" s="453"/>
      <c r="L42" s="453"/>
      <c r="M42" s="453"/>
    </row>
    <row r="43" spans="1:13" ht="16.5" customHeight="1">
      <c r="A43" s="456"/>
      <c r="B43" s="450" t="s">
        <v>19</v>
      </c>
      <c r="C43" s="452" t="s">
        <v>117</v>
      </c>
      <c r="D43" s="453"/>
      <c r="E43" s="454"/>
      <c r="F43" s="450" t="s">
        <v>19</v>
      </c>
      <c r="G43" s="452" t="s">
        <v>117</v>
      </c>
      <c r="H43" s="453"/>
      <c r="I43" s="454"/>
      <c r="J43" s="450" t="s">
        <v>19</v>
      </c>
      <c r="K43" s="452" t="s">
        <v>117</v>
      </c>
      <c r="L43" s="453"/>
      <c r="M43" s="453"/>
    </row>
    <row r="44" spans="1:13" ht="16.5" customHeight="1">
      <c r="A44" s="457"/>
      <c r="B44" s="451"/>
      <c r="C44" s="49" t="s">
        <v>7</v>
      </c>
      <c r="D44" s="49" t="s">
        <v>16</v>
      </c>
      <c r="E44" s="49" t="s">
        <v>17</v>
      </c>
      <c r="F44" s="451"/>
      <c r="G44" s="49" t="s">
        <v>7</v>
      </c>
      <c r="H44" s="49" t="s">
        <v>16</v>
      </c>
      <c r="I44" s="49" t="s">
        <v>17</v>
      </c>
      <c r="J44" s="451"/>
      <c r="K44" s="267" t="s">
        <v>7</v>
      </c>
      <c r="L44" s="49" t="s">
        <v>16</v>
      </c>
      <c r="M44" s="50" t="s">
        <v>17</v>
      </c>
    </row>
    <row r="45" spans="1:13" ht="20.25" customHeight="1">
      <c r="A45" s="51" t="s">
        <v>507</v>
      </c>
      <c r="B45" s="52">
        <v>3739</v>
      </c>
      <c r="C45" s="53">
        <v>276.60000000000002</v>
      </c>
      <c r="D45" s="53">
        <v>219.3</v>
      </c>
      <c r="E45" s="53">
        <v>57.3</v>
      </c>
      <c r="F45" s="52">
        <v>1005</v>
      </c>
      <c r="G45" s="53">
        <v>51.7</v>
      </c>
      <c r="H45" s="53">
        <v>42.3</v>
      </c>
      <c r="I45" s="53">
        <v>9.4</v>
      </c>
      <c r="J45" s="52">
        <v>2734</v>
      </c>
      <c r="K45" s="53">
        <v>224.9</v>
      </c>
      <c r="L45" s="53">
        <v>177</v>
      </c>
      <c r="M45" s="53">
        <v>47.9</v>
      </c>
    </row>
    <row r="46" spans="1:13" s="57" customFormat="1" ht="20.25" customHeight="1">
      <c r="A46" s="54"/>
      <c r="B46" s="55" t="s">
        <v>212</v>
      </c>
      <c r="C46" s="56" t="s">
        <v>212</v>
      </c>
      <c r="D46" s="56" t="s">
        <v>212</v>
      </c>
      <c r="E46" s="56" t="s">
        <v>212</v>
      </c>
      <c r="F46" s="55" t="s">
        <v>212</v>
      </c>
      <c r="G46" s="56" t="s">
        <v>212</v>
      </c>
      <c r="H46" s="56" t="s">
        <v>212</v>
      </c>
      <c r="I46" s="56" t="s">
        <v>212</v>
      </c>
      <c r="J46" s="55" t="s">
        <v>212</v>
      </c>
      <c r="K46" s="56" t="s">
        <v>212</v>
      </c>
      <c r="L46" s="56" t="s">
        <v>212</v>
      </c>
      <c r="M46" s="56" t="s">
        <v>212</v>
      </c>
    </row>
    <row r="47" spans="1:13" ht="20.25" customHeight="1">
      <c r="A47" s="51" t="s">
        <v>327</v>
      </c>
      <c r="B47" s="52">
        <v>3637</v>
      </c>
      <c r="C47" s="53">
        <v>241</v>
      </c>
      <c r="D47" s="53">
        <v>201.8</v>
      </c>
      <c r="E47" s="53">
        <v>39.200000000000003</v>
      </c>
      <c r="F47" s="52">
        <v>1023</v>
      </c>
      <c r="G47" s="53">
        <v>55.2</v>
      </c>
      <c r="H47" s="53">
        <v>46.7</v>
      </c>
      <c r="I47" s="53">
        <v>8.5</v>
      </c>
      <c r="J47" s="52">
        <v>2614</v>
      </c>
      <c r="K47" s="53">
        <v>185.8</v>
      </c>
      <c r="L47" s="53">
        <v>155.1</v>
      </c>
      <c r="M47" s="53">
        <v>30.7</v>
      </c>
    </row>
    <row r="48" spans="1:13" s="57" customFormat="1" ht="20.25" customHeight="1">
      <c r="A48" s="54"/>
      <c r="B48" s="55" t="s">
        <v>212</v>
      </c>
      <c r="C48" s="56" t="s">
        <v>212</v>
      </c>
      <c r="D48" s="56" t="s">
        <v>212</v>
      </c>
      <c r="E48" s="56" t="s">
        <v>212</v>
      </c>
      <c r="F48" s="55" t="s">
        <v>212</v>
      </c>
      <c r="G48" s="56" t="s">
        <v>212</v>
      </c>
      <c r="H48" s="56" t="s">
        <v>212</v>
      </c>
      <c r="I48" s="56" t="s">
        <v>212</v>
      </c>
      <c r="J48" s="55" t="s">
        <v>212</v>
      </c>
      <c r="K48" s="56" t="s">
        <v>212</v>
      </c>
      <c r="L48" s="56" t="s">
        <v>212</v>
      </c>
      <c r="M48" s="56" t="s">
        <v>212</v>
      </c>
    </row>
    <row r="49" spans="1:16" ht="20.25" customHeight="1">
      <c r="A49" s="51" t="s">
        <v>421</v>
      </c>
      <c r="B49" s="58">
        <v>3625</v>
      </c>
      <c r="C49" s="59">
        <v>266.3</v>
      </c>
      <c r="D49" s="59">
        <v>226.5</v>
      </c>
      <c r="E49" s="59">
        <v>39.799999999999997</v>
      </c>
      <c r="F49" s="58">
        <v>939</v>
      </c>
      <c r="G49" s="59">
        <v>53</v>
      </c>
      <c r="H49" s="59">
        <v>43.8</v>
      </c>
      <c r="I49" s="59">
        <v>9.1999999999999993</v>
      </c>
      <c r="J49" s="58">
        <v>2686</v>
      </c>
      <c r="K49" s="59">
        <v>213.3</v>
      </c>
      <c r="L49" s="59">
        <v>182.7</v>
      </c>
      <c r="M49" s="59">
        <v>30.6</v>
      </c>
    </row>
    <row r="50" spans="1:16" s="57" customFormat="1" ht="20.25" customHeight="1">
      <c r="A50" s="54"/>
      <c r="B50" s="56" t="s">
        <v>212</v>
      </c>
      <c r="C50" s="56" t="s">
        <v>212</v>
      </c>
      <c r="D50" s="56" t="s">
        <v>212</v>
      </c>
      <c r="E50" s="56" t="s">
        <v>212</v>
      </c>
      <c r="F50" s="55" t="s">
        <v>212</v>
      </c>
      <c r="G50" s="56" t="s">
        <v>212</v>
      </c>
      <c r="H50" s="56" t="s">
        <v>212</v>
      </c>
      <c r="I50" s="56" t="s">
        <v>212</v>
      </c>
      <c r="J50" s="56" t="s">
        <v>212</v>
      </c>
      <c r="K50" s="56" t="s">
        <v>212</v>
      </c>
      <c r="L50" s="56" t="s">
        <v>212</v>
      </c>
      <c r="M50" s="56" t="s">
        <v>212</v>
      </c>
    </row>
    <row r="51" spans="1:16" ht="20.25" customHeight="1">
      <c r="A51" s="220" t="s">
        <v>508</v>
      </c>
      <c r="B51" s="221">
        <v>3041</v>
      </c>
      <c r="C51" s="59">
        <v>202.4</v>
      </c>
      <c r="D51" s="59">
        <v>171.4</v>
      </c>
      <c r="E51" s="59">
        <v>31</v>
      </c>
      <c r="F51" s="58">
        <v>724</v>
      </c>
      <c r="G51" s="59">
        <v>35.700000000000003</v>
      </c>
      <c r="H51" s="59">
        <v>30.9</v>
      </c>
      <c r="I51" s="59">
        <v>4.8</v>
      </c>
      <c r="J51" s="58">
        <v>2317</v>
      </c>
      <c r="K51" s="59">
        <v>166.7</v>
      </c>
      <c r="L51" s="59">
        <v>140.5</v>
      </c>
      <c r="M51" s="59">
        <v>26.2</v>
      </c>
    </row>
    <row r="52" spans="1:16" s="57" customFormat="1" ht="20.25" customHeight="1">
      <c r="A52" s="157"/>
      <c r="B52" s="222" t="s">
        <v>212</v>
      </c>
      <c r="C52" s="56" t="s">
        <v>212</v>
      </c>
      <c r="D52" s="56" t="s">
        <v>212</v>
      </c>
      <c r="E52" s="56" t="s">
        <v>212</v>
      </c>
      <c r="F52" s="56" t="s">
        <v>212</v>
      </c>
      <c r="G52" s="56" t="s">
        <v>212</v>
      </c>
      <c r="H52" s="56" t="s">
        <v>212</v>
      </c>
      <c r="I52" s="56" t="s">
        <v>212</v>
      </c>
      <c r="J52" s="56" t="s">
        <v>212</v>
      </c>
      <c r="K52" s="56" t="s">
        <v>212</v>
      </c>
      <c r="L52" s="56" t="s">
        <v>212</v>
      </c>
      <c r="M52" s="56" t="s">
        <v>212</v>
      </c>
      <c r="P52" s="56"/>
    </row>
    <row r="53" spans="1:16" ht="20.25" customHeight="1">
      <c r="A53" s="220" t="s">
        <v>509</v>
      </c>
      <c r="B53" s="221">
        <v>3286</v>
      </c>
      <c r="C53" s="59">
        <v>219.1</v>
      </c>
      <c r="D53" s="59">
        <v>182.2</v>
      </c>
      <c r="E53" s="59">
        <v>36.9</v>
      </c>
      <c r="F53" s="58">
        <v>795</v>
      </c>
      <c r="G53" s="59">
        <v>37.299999999999997</v>
      </c>
      <c r="H53" s="59">
        <v>30</v>
      </c>
      <c r="I53" s="59">
        <v>7.3</v>
      </c>
      <c r="J53" s="58">
        <v>2491</v>
      </c>
      <c r="K53" s="59">
        <v>181.8</v>
      </c>
      <c r="L53" s="59">
        <v>152.19999999999999</v>
      </c>
      <c r="M53" s="59">
        <v>29.6</v>
      </c>
    </row>
    <row r="54" spans="1:16" s="57" customFormat="1" ht="20.25" customHeight="1">
      <c r="A54" s="157"/>
      <c r="B54" s="222" t="s">
        <v>212</v>
      </c>
      <c r="C54" s="56" t="s">
        <v>212</v>
      </c>
      <c r="D54" s="56" t="s">
        <v>212</v>
      </c>
      <c r="E54" s="56" t="s">
        <v>212</v>
      </c>
      <c r="F54" s="56" t="s">
        <v>212</v>
      </c>
      <c r="G54" s="56" t="s">
        <v>212</v>
      </c>
      <c r="H54" s="56" t="s">
        <v>212</v>
      </c>
      <c r="I54" s="56" t="s">
        <v>212</v>
      </c>
      <c r="J54" s="56" t="s">
        <v>212</v>
      </c>
      <c r="K54" s="56" t="s">
        <v>212</v>
      </c>
      <c r="L54" s="56" t="s">
        <v>212</v>
      </c>
      <c r="M54" s="56" t="s">
        <v>212</v>
      </c>
    </row>
    <row r="55" spans="1:16" s="57" customFormat="1" ht="3.75" customHeight="1">
      <c r="A55" s="60"/>
      <c r="B55" s="155"/>
      <c r="C55" s="155"/>
      <c r="D55" s="155"/>
      <c r="E55" s="155"/>
      <c r="F55" s="156"/>
      <c r="G55" s="155"/>
      <c r="H55" s="155"/>
      <c r="I55" s="155"/>
      <c r="J55" s="155"/>
      <c r="K55" s="155"/>
      <c r="L55" s="155"/>
      <c r="M55" s="155"/>
    </row>
    <row r="56" spans="1:16">
      <c r="A56" s="61" t="s">
        <v>1</v>
      </c>
    </row>
    <row r="57" spans="1:16">
      <c r="A57" s="312" t="s">
        <v>498</v>
      </c>
    </row>
  </sheetData>
  <mergeCells count="139">
    <mergeCell ref="L4:M4"/>
    <mergeCell ref="L24:M24"/>
    <mergeCell ref="L23:M23"/>
    <mergeCell ref="L22:M22"/>
    <mergeCell ref="L21:M21"/>
    <mergeCell ref="L28:M28"/>
    <mergeCell ref="L27:M27"/>
    <mergeCell ref="L26:M26"/>
    <mergeCell ref="L25:M25"/>
    <mergeCell ref="L20:M20"/>
    <mergeCell ref="L19:M19"/>
    <mergeCell ref="L18:M18"/>
    <mergeCell ref="L13:M13"/>
    <mergeCell ref="L17:M17"/>
    <mergeCell ref="L16:M16"/>
    <mergeCell ref="L15:M15"/>
    <mergeCell ref="L14:M14"/>
    <mergeCell ref="L3:M3"/>
    <mergeCell ref="J32:K32"/>
    <mergeCell ref="J31:K31"/>
    <mergeCell ref="J30:K30"/>
    <mergeCell ref="J29:K29"/>
    <mergeCell ref="J28:K28"/>
    <mergeCell ref="J27:K27"/>
    <mergeCell ref="J26:K26"/>
    <mergeCell ref="J5:K5"/>
    <mergeCell ref="J4:K4"/>
    <mergeCell ref="J3:K3"/>
    <mergeCell ref="L12:M12"/>
    <mergeCell ref="L11:M11"/>
    <mergeCell ref="L10:M10"/>
    <mergeCell ref="L9:M9"/>
    <mergeCell ref="L8:M8"/>
    <mergeCell ref="L7:M7"/>
    <mergeCell ref="L6:M6"/>
    <mergeCell ref="J9:K9"/>
    <mergeCell ref="J8:K8"/>
    <mergeCell ref="J7:K7"/>
    <mergeCell ref="J6:K6"/>
    <mergeCell ref="L29:M29"/>
    <mergeCell ref="L5:M5"/>
    <mergeCell ref="J14:K14"/>
    <mergeCell ref="H28:I28"/>
    <mergeCell ref="F33:G33"/>
    <mergeCell ref="J11:K11"/>
    <mergeCell ref="J10:K10"/>
    <mergeCell ref="J13:K13"/>
    <mergeCell ref="J25:K25"/>
    <mergeCell ref="J24:K24"/>
    <mergeCell ref="J23:K23"/>
    <mergeCell ref="J22:K22"/>
    <mergeCell ref="J21:K21"/>
    <mergeCell ref="J20:K20"/>
    <mergeCell ref="L2:M2"/>
    <mergeCell ref="H2:I2"/>
    <mergeCell ref="F2:G2"/>
    <mergeCell ref="J2:K2"/>
    <mergeCell ref="H3:I3"/>
    <mergeCell ref="H4:I4"/>
    <mergeCell ref="F10:G10"/>
    <mergeCell ref="F15:G15"/>
    <mergeCell ref="F27:G27"/>
    <mergeCell ref="H9:I9"/>
    <mergeCell ref="H7:I7"/>
    <mergeCell ref="H21:I21"/>
    <mergeCell ref="H15:I15"/>
    <mergeCell ref="H17:I17"/>
    <mergeCell ref="H18:I18"/>
    <mergeCell ref="H14:I14"/>
    <mergeCell ref="H12:I12"/>
    <mergeCell ref="H19:I19"/>
    <mergeCell ref="J12:K12"/>
    <mergeCell ref="J19:K19"/>
    <mergeCell ref="J18:K18"/>
    <mergeCell ref="J17:K17"/>
    <mergeCell ref="J16:K16"/>
    <mergeCell ref="J15:K15"/>
    <mergeCell ref="J42:M42"/>
    <mergeCell ref="J43:J44"/>
    <mergeCell ref="K43:M43"/>
    <mergeCell ref="G43:I43"/>
    <mergeCell ref="F42:I42"/>
    <mergeCell ref="F43:F44"/>
    <mergeCell ref="L32:M32"/>
    <mergeCell ref="L31:M31"/>
    <mergeCell ref="L30:M30"/>
    <mergeCell ref="H31:I31"/>
    <mergeCell ref="H32:I32"/>
    <mergeCell ref="L33:M33"/>
    <mergeCell ref="J33:K33"/>
    <mergeCell ref="H33:I33"/>
    <mergeCell ref="B43:B44"/>
    <mergeCell ref="B42:E42"/>
    <mergeCell ref="C43:E43"/>
    <mergeCell ref="A42:A44"/>
    <mergeCell ref="F3:G3"/>
    <mergeCell ref="F4:G4"/>
    <mergeCell ref="F5:G5"/>
    <mergeCell ref="F6:G6"/>
    <mergeCell ref="F8:G8"/>
    <mergeCell ref="F22:G22"/>
    <mergeCell ref="F23:G23"/>
    <mergeCell ref="F31:G31"/>
    <mergeCell ref="F32:G32"/>
    <mergeCell ref="F26:G26"/>
    <mergeCell ref="F20:G20"/>
    <mergeCell ref="F30:G30"/>
    <mergeCell ref="F25:G25"/>
    <mergeCell ref="F7:G7"/>
    <mergeCell ref="F29:G29"/>
    <mergeCell ref="F21:G21"/>
    <mergeCell ref="F11:G11"/>
    <mergeCell ref="F13:G13"/>
    <mergeCell ref="F28:G28"/>
    <mergeCell ref="F24:G24"/>
    <mergeCell ref="A2:E2"/>
    <mergeCell ref="H16:I16"/>
    <mergeCell ref="F16:G16"/>
    <mergeCell ref="F17:G17"/>
    <mergeCell ref="F12:G12"/>
    <mergeCell ref="F14:G14"/>
    <mergeCell ref="H20:I20"/>
    <mergeCell ref="F9:G9"/>
    <mergeCell ref="H30:I30"/>
    <mergeCell ref="H5:I5"/>
    <mergeCell ref="H6:I6"/>
    <mergeCell ref="H8:I8"/>
    <mergeCell ref="H10:I10"/>
    <mergeCell ref="H11:I11"/>
    <mergeCell ref="F18:G18"/>
    <mergeCell ref="F19:G19"/>
    <mergeCell ref="H13:I13"/>
    <mergeCell ref="H22:I22"/>
    <mergeCell ref="H29:I29"/>
    <mergeCell ref="H23:I23"/>
    <mergeCell ref="H24:I24"/>
    <mergeCell ref="H25:I25"/>
    <mergeCell ref="H26:I26"/>
    <mergeCell ref="H27:I27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86"/>
  <sheetViews>
    <sheetView zoomScaleNormal="100" zoomScaleSheetLayoutView="100" workbookViewId="0">
      <selection activeCell="L3" sqref="L3"/>
    </sheetView>
  </sheetViews>
  <sheetFormatPr defaultColWidth="7.75" defaultRowHeight="11.25"/>
  <cols>
    <col min="1" max="1" width="10" style="212" customWidth="1"/>
    <col min="2" max="2" width="8.75" style="212" customWidth="1"/>
    <col min="3" max="3" width="9.75" style="212" bestFit="1" customWidth="1"/>
    <col min="4" max="10" width="8.75" style="212" customWidth="1"/>
    <col min="11" max="11" width="9.75" style="212" customWidth="1"/>
    <col min="12" max="16384" width="7.75" style="212"/>
  </cols>
  <sheetData>
    <row r="1" spans="1:10" s="208" customFormat="1" ht="17.25">
      <c r="A1" s="158" t="s">
        <v>364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s="209" customFormat="1" ht="14.25">
      <c r="A2" s="160" t="s">
        <v>365</v>
      </c>
      <c r="B2" s="161"/>
      <c r="C2" s="161"/>
      <c r="D2" s="161"/>
      <c r="E2" s="161"/>
      <c r="F2" s="161"/>
      <c r="G2" s="161"/>
      <c r="H2" s="161"/>
      <c r="I2" s="161"/>
      <c r="J2" s="162"/>
    </row>
    <row r="3" spans="1:10" s="210" customFormat="1">
      <c r="A3" s="466" t="s">
        <v>2</v>
      </c>
      <c r="B3" s="467" t="s">
        <v>366</v>
      </c>
      <c r="C3" s="467"/>
      <c r="D3" s="467"/>
      <c r="E3" s="467"/>
      <c r="F3" s="467"/>
      <c r="G3" s="468" t="s">
        <v>367</v>
      </c>
      <c r="H3" s="468"/>
      <c r="I3" s="468"/>
      <c r="J3" s="468"/>
    </row>
    <row r="4" spans="1:10" s="210" customFormat="1" ht="22.5">
      <c r="A4" s="466"/>
      <c r="B4" s="347" t="s">
        <v>368</v>
      </c>
      <c r="C4" s="163" t="s">
        <v>369</v>
      </c>
      <c r="D4" s="163" t="s">
        <v>370</v>
      </c>
      <c r="E4" s="163" t="s">
        <v>371</v>
      </c>
      <c r="F4" s="164" t="s">
        <v>372</v>
      </c>
      <c r="G4" s="165" t="s">
        <v>373</v>
      </c>
      <c r="H4" s="165" t="s">
        <v>374</v>
      </c>
      <c r="I4" s="163" t="s">
        <v>375</v>
      </c>
      <c r="J4" s="166" t="s">
        <v>376</v>
      </c>
    </row>
    <row r="5" spans="1:10" s="211" customFormat="1" ht="12" customHeight="1">
      <c r="A5" s="167"/>
      <c r="B5" s="168" t="s">
        <v>377</v>
      </c>
      <c r="C5" s="169" t="s">
        <v>378</v>
      </c>
      <c r="D5" s="169" t="s">
        <v>379</v>
      </c>
      <c r="E5" s="169" t="s">
        <v>379</v>
      </c>
      <c r="F5" s="169" t="s">
        <v>379</v>
      </c>
      <c r="G5" s="169" t="s">
        <v>377</v>
      </c>
      <c r="H5" s="169" t="s">
        <v>378</v>
      </c>
      <c r="I5" s="169" t="s">
        <v>379</v>
      </c>
      <c r="J5" s="169" t="s">
        <v>379</v>
      </c>
    </row>
    <row r="6" spans="1:10" ht="12" customHeight="1">
      <c r="A6" s="198" t="s">
        <v>504</v>
      </c>
      <c r="B6" s="170">
        <v>36000</v>
      </c>
      <c r="C6" s="345">
        <v>58535</v>
      </c>
      <c r="D6" s="345">
        <v>20549933</v>
      </c>
      <c r="E6" s="345">
        <v>84130</v>
      </c>
      <c r="F6" s="345">
        <v>42080</v>
      </c>
      <c r="G6" s="345">
        <v>209</v>
      </c>
      <c r="H6" s="345">
        <v>1014</v>
      </c>
      <c r="I6" s="345">
        <v>45868</v>
      </c>
      <c r="J6" s="345">
        <v>11467</v>
      </c>
    </row>
    <row r="7" spans="1:10" ht="12" customHeight="1">
      <c r="A7" s="198" t="s">
        <v>354</v>
      </c>
      <c r="B7" s="170">
        <v>36269</v>
      </c>
      <c r="C7" s="345">
        <v>55878</v>
      </c>
      <c r="D7" s="345">
        <v>20685676</v>
      </c>
      <c r="E7" s="345">
        <v>46068</v>
      </c>
      <c r="F7" s="345">
        <v>23048</v>
      </c>
      <c r="G7" s="345">
        <v>235</v>
      </c>
      <c r="H7" s="345">
        <v>1089</v>
      </c>
      <c r="I7" s="345">
        <v>58923</v>
      </c>
      <c r="J7" s="345">
        <v>14731</v>
      </c>
    </row>
    <row r="8" spans="1:10" ht="12" customHeight="1">
      <c r="A8" s="198" t="s">
        <v>422</v>
      </c>
      <c r="B8" s="170">
        <v>28832</v>
      </c>
      <c r="C8" s="345">
        <v>42352</v>
      </c>
      <c r="D8" s="345">
        <v>16902803</v>
      </c>
      <c r="E8" s="345">
        <v>37176</v>
      </c>
      <c r="F8" s="345">
        <v>18599</v>
      </c>
      <c r="G8" s="345">
        <v>207</v>
      </c>
      <c r="H8" s="345">
        <v>894</v>
      </c>
      <c r="I8" s="345">
        <v>48969</v>
      </c>
      <c r="J8" s="345">
        <v>12242</v>
      </c>
    </row>
    <row r="9" spans="1:10" ht="12" customHeight="1">
      <c r="A9" s="198" t="s">
        <v>440</v>
      </c>
      <c r="B9" s="171">
        <v>27529</v>
      </c>
      <c r="C9" s="345">
        <v>39720</v>
      </c>
      <c r="D9" s="345">
        <v>16390312</v>
      </c>
      <c r="E9" s="345">
        <v>21384</v>
      </c>
      <c r="F9" s="345">
        <v>10702</v>
      </c>
      <c r="G9" s="345">
        <v>443</v>
      </c>
      <c r="H9" s="345">
        <v>1501</v>
      </c>
      <c r="I9" s="345">
        <v>85767</v>
      </c>
      <c r="J9" s="345" t="s">
        <v>6</v>
      </c>
    </row>
    <row r="10" spans="1:10" ht="12" customHeight="1">
      <c r="A10" s="169" t="s">
        <v>505</v>
      </c>
      <c r="B10" s="171">
        <v>26428</v>
      </c>
      <c r="C10" s="345">
        <v>37148</v>
      </c>
      <c r="D10" s="345">
        <v>16025715</v>
      </c>
      <c r="E10" s="345">
        <v>17695</v>
      </c>
      <c r="F10" s="345">
        <v>8857</v>
      </c>
      <c r="G10" s="345">
        <v>364</v>
      </c>
      <c r="H10" s="345">
        <v>1116</v>
      </c>
      <c r="I10" s="345">
        <v>81788</v>
      </c>
      <c r="J10" s="345" t="s">
        <v>324</v>
      </c>
    </row>
    <row r="11" spans="1:10" ht="3.75" customHeight="1">
      <c r="A11" s="172"/>
      <c r="B11" s="173"/>
      <c r="C11" s="174"/>
      <c r="D11" s="174"/>
      <c r="E11" s="174"/>
      <c r="F11" s="174"/>
      <c r="G11" s="174"/>
      <c r="H11" s="174"/>
      <c r="I11" s="174"/>
      <c r="J11" s="174"/>
    </row>
    <row r="12" spans="1:10">
      <c r="A12" s="175" t="s">
        <v>380</v>
      </c>
      <c r="B12" s="175"/>
      <c r="C12" s="175"/>
      <c r="D12" s="175"/>
      <c r="E12" s="175"/>
      <c r="F12" s="175"/>
      <c r="G12" s="175"/>
      <c r="H12" s="175"/>
      <c r="I12" s="175"/>
      <c r="J12" s="175"/>
    </row>
    <row r="14" spans="1:10" s="181" customFormat="1" ht="14.25">
      <c r="A14" s="313" t="s">
        <v>381</v>
      </c>
    </row>
    <row r="15" spans="1:10" s="175" customFormat="1">
      <c r="A15" s="479" t="s">
        <v>2</v>
      </c>
      <c r="B15" s="484" t="s">
        <v>366</v>
      </c>
      <c r="C15" s="485"/>
      <c r="D15" s="485"/>
      <c r="E15" s="485"/>
      <c r="F15" s="486"/>
      <c r="G15" s="484" t="s">
        <v>367</v>
      </c>
      <c r="H15" s="485"/>
      <c r="I15" s="485"/>
      <c r="J15" s="485"/>
    </row>
    <row r="16" spans="1:10" s="175" customFormat="1" ht="22.5">
      <c r="A16" s="481"/>
      <c r="B16" s="353" t="s">
        <v>368</v>
      </c>
      <c r="C16" s="195" t="s">
        <v>369</v>
      </c>
      <c r="D16" s="195" t="s">
        <v>370</v>
      </c>
      <c r="E16" s="195" t="s">
        <v>371</v>
      </c>
      <c r="F16" s="314" t="s">
        <v>372</v>
      </c>
      <c r="G16" s="315" t="s">
        <v>446</v>
      </c>
      <c r="H16" s="315" t="s">
        <v>447</v>
      </c>
      <c r="I16" s="195" t="s">
        <v>375</v>
      </c>
      <c r="J16" s="203" t="s">
        <v>376</v>
      </c>
    </row>
    <row r="17" spans="1:12" s="205" customFormat="1" ht="12" customHeight="1">
      <c r="A17" s="316"/>
      <c r="B17" s="215" t="s">
        <v>377</v>
      </c>
      <c r="C17" s="317" t="s">
        <v>378</v>
      </c>
      <c r="D17" s="317" t="s">
        <v>379</v>
      </c>
      <c r="E17" s="317" t="s">
        <v>379</v>
      </c>
      <c r="F17" s="317" t="s">
        <v>379</v>
      </c>
      <c r="G17" s="317" t="s">
        <v>377</v>
      </c>
      <c r="H17" s="317" t="s">
        <v>378</v>
      </c>
      <c r="I17" s="317" t="s">
        <v>379</v>
      </c>
      <c r="J17" s="317" t="s">
        <v>379</v>
      </c>
    </row>
    <row r="18" spans="1:12" s="175" customFormat="1" ht="12" customHeight="1">
      <c r="A18" s="198" t="s">
        <v>504</v>
      </c>
      <c r="B18" s="176">
        <v>2365</v>
      </c>
      <c r="C18" s="176">
        <v>321</v>
      </c>
      <c r="D18" s="176">
        <v>380120</v>
      </c>
      <c r="E18" s="176">
        <v>29100</v>
      </c>
      <c r="F18" s="176">
        <v>13651</v>
      </c>
      <c r="G18" s="176">
        <v>466</v>
      </c>
      <c r="H18" s="176">
        <v>68</v>
      </c>
      <c r="I18" s="176">
        <v>4579</v>
      </c>
      <c r="J18" s="176">
        <v>1187</v>
      </c>
    </row>
    <row r="19" spans="1:12" s="175" customFormat="1" ht="12" customHeight="1">
      <c r="A19" s="198" t="s">
        <v>354</v>
      </c>
      <c r="B19" s="179">
        <v>2279</v>
      </c>
      <c r="C19" s="176">
        <v>310</v>
      </c>
      <c r="D19" s="176">
        <v>394929</v>
      </c>
      <c r="E19" s="176">
        <v>30223</v>
      </c>
      <c r="F19" s="176">
        <v>14181</v>
      </c>
      <c r="G19" s="176">
        <v>1290</v>
      </c>
      <c r="H19" s="176">
        <v>160</v>
      </c>
      <c r="I19" s="176">
        <v>59583</v>
      </c>
      <c r="J19" s="176">
        <v>34924</v>
      </c>
    </row>
    <row r="20" spans="1:12" s="175" customFormat="1" ht="12" customHeight="1">
      <c r="A20" s="198" t="s">
        <v>422</v>
      </c>
      <c r="B20" s="179">
        <v>2041</v>
      </c>
      <c r="C20" s="176">
        <v>263</v>
      </c>
      <c r="D20" s="176">
        <v>350785</v>
      </c>
      <c r="E20" s="176">
        <v>24014</v>
      </c>
      <c r="F20" s="176">
        <v>11320</v>
      </c>
      <c r="G20" s="176">
        <v>213</v>
      </c>
      <c r="H20" s="176">
        <v>52</v>
      </c>
      <c r="I20" s="176">
        <v>2575</v>
      </c>
      <c r="J20" s="176">
        <v>644</v>
      </c>
    </row>
    <row r="21" spans="1:12" s="175" customFormat="1" ht="12" customHeight="1">
      <c r="A21" s="198" t="s">
        <v>440</v>
      </c>
      <c r="B21" s="179">
        <v>1996</v>
      </c>
      <c r="C21" s="176">
        <v>248</v>
      </c>
      <c r="D21" s="176">
        <v>342883</v>
      </c>
      <c r="E21" s="176">
        <v>25127</v>
      </c>
      <c r="F21" s="176">
        <v>11836</v>
      </c>
      <c r="G21" s="176">
        <v>245</v>
      </c>
      <c r="H21" s="176">
        <v>77</v>
      </c>
      <c r="I21" s="176">
        <v>5885</v>
      </c>
      <c r="J21" s="183" t="s">
        <v>324</v>
      </c>
    </row>
    <row r="22" spans="1:12" s="175" customFormat="1" ht="12" customHeight="1">
      <c r="A22" s="169" t="s">
        <v>505</v>
      </c>
      <c r="B22" s="179">
        <v>1757</v>
      </c>
      <c r="C22" s="358">
        <v>242</v>
      </c>
      <c r="D22" s="176">
        <v>294628</v>
      </c>
      <c r="E22" s="176">
        <v>30292</v>
      </c>
      <c r="F22" s="176">
        <v>14092</v>
      </c>
      <c r="G22" s="176">
        <v>523</v>
      </c>
      <c r="H22" s="176">
        <v>99</v>
      </c>
      <c r="I22" s="176">
        <v>11783</v>
      </c>
      <c r="J22" s="183" t="s">
        <v>324</v>
      </c>
    </row>
    <row r="23" spans="1:12" s="175" customFormat="1" ht="3.75" customHeight="1">
      <c r="A23" s="199"/>
      <c r="B23" s="239"/>
      <c r="C23" s="240"/>
      <c r="D23" s="240"/>
      <c r="E23" s="240"/>
      <c r="F23" s="240"/>
      <c r="G23" s="240"/>
      <c r="H23" s="240"/>
      <c r="I23" s="240"/>
      <c r="J23" s="240"/>
    </row>
    <row r="24" spans="1:12" s="175" customFormat="1">
      <c r="A24" s="175" t="s">
        <v>380</v>
      </c>
    </row>
    <row r="26" spans="1:12" s="181" customFormat="1" ht="14.25">
      <c r="A26" s="160" t="s">
        <v>382</v>
      </c>
      <c r="B26" s="161"/>
      <c r="C26" s="161"/>
      <c r="D26" s="161"/>
      <c r="E26" s="161"/>
      <c r="F26" s="161"/>
      <c r="G26" s="161"/>
      <c r="H26" s="161"/>
      <c r="I26" s="180"/>
    </row>
    <row r="27" spans="1:12" s="175" customFormat="1" ht="15.75">
      <c r="A27" s="479" t="s">
        <v>2</v>
      </c>
      <c r="B27" s="484" t="s">
        <v>385</v>
      </c>
      <c r="C27" s="488"/>
      <c r="D27" s="488"/>
      <c r="E27" s="488"/>
      <c r="F27" s="488"/>
      <c r="G27" s="489"/>
      <c r="H27" s="484" t="s">
        <v>386</v>
      </c>
      <c r="I27" s="488"/>
      <c r="J27" s="488"/>
      <c r="K27" s="488"/>
      <c r="L27" s="202"/>
    </row>
    <row r="28" spans="1:12" s="175" customFormat="1" ht="12.75" customHeight="1">
      <c r="A28" s="487"/>
      <c r="B28" s="469" t="s">
        <v>406</v>
      </c>
      <c r="C28" s="470"/>
      <c r="D28" s="471"/>
      <c r="E28" s="472" t="s">
        <v>22</v>
      </c>
      <c r="F28" s="472" t="s">
        <v>23</v>
      </c>
      <c r="G28" s="475" t="s">
        <v>407</v>
      </c>
      <c r="H28" s="478" t="s">
        <v>408</v>
      </c>
      <c r="I28" s="479"/>
      <c r="J28" s="478" t="s">
        <v>409</v>
      </c>
      <c r="K28" s="482"/>
      <c r="L28" s="202"/>
    </row>
    <row r="29" spans="1:12" s="175" customFormat="1" ht="12.75" customHeight="1">
      <c r="A29" s="487"/>
      <c r="B29" s="351" t="s">
        <v>410</v>
      </c>
      <c r="C29" s="469" t="s">
        <v>411</v>
      </c>
      <c r="D29" s="471"/>
      <c r="E29" s="473"/>
      <c r="F29" s="473"/>
      <c r="G29" s="476"/>
      <c r="H29" s="480"/>
      <c r="I29" s="481"/>
      <c r="J29" s="480"/>
      <c r="K29" s="483"/>
      <c r="L29" s="202"/>
    </row>
    <row r="30" spans="1:12" s="175" customFormat="1" ht="12.75" customHeight="1">
      <c r="A30" s="481"/>
      <c r="B30" s="214"/>
      <c r="C30" s="350" t="s">
        <v>412</v>
      </c>
      <c r="D30" s="350" t="s">
        <v>413</v>
      </c>
      <c r="E30" s="474"/>
      <c r="F30" s="474"/>
      <c r="G30" s="477"/>
      <c r="H30" s="195" t="s">
        <v>414</v>
      </c>
      <c r="I30" s="195" t="s">
        <v>375</v>
      </c>
      <c r="J30" s="195" t="s">
        <v>414</v>
      </c>
      <c r="K30" s="203" t="s">
        <v>375</v>
      </c>
      <c r="L30" s="202"/>
    </row>
    <row r="31" spans="1:12" s="205" customFormat="1" ht="12" customHeight="1">
      <c r="A31" s="234"/>
      <c r="B31" s="169" t="s">
        <v>383</v>
      </c>
      <c r="C31" s="354" t="s">
        <v>383</v>
      </c>
      <c r="D31" s="169" t="s">
        <v>383</v>
      </c>
      <c r="E31" s="169" t="s">
        <v>379</v>
      </c>
      <c r="F31" s="169" t="s">
        <v>379</v>
      </c>
      <c r="G31" s="169" t="s">
        <v>379</v>
      </c>
      <c r="H31" s="169" t="s">
        <v>415</v>
      </c>
      <c r="I31" s="169" t="s">
        <v>379</v>
      </c>
      <c r="J31" s="169" t="s">
        <v>415</v>
      </c>
      <c r="K31" s="169" t="s">
        <v>379</v>
      </c>
      <c r="L31" s="204"/>
    </row>
    <row r="32" spans="1:12" s="175" customFormat="1" ht="12" customHeight="1">
      <c r="A32" s="198" t="s">
        <v>504</v>
      </c>
      <c r="B32" s="183">
        <v>86325</v>
      </c>
      <c r="C32" s="183" t="s">
        <v>6</v>
      </c>
      <c r="D32" s="183" t="s">
        <v>6</v>
      </c>
      <c r="E32" s="183">
        <v>20306943</v>
      </c>
      <c r="F32" s="183">
        <v>1610566</v>
      </c>
      <c r="G32" s="183">
        <v>874806</v>
      </c>
      <c r="H32" s="183">
        <v>4839</v>
      </c>
      <c r="I32" s="183">
        <v>808709</v>
      </c>
      <c r="J32" s="183">
        <v>56187</v>
      </c>
      <c r="K32" s="183">
        <v>703992</v>
      </c>
    </row>
    <row r="33" spans="1:11" s="175" customFormat="1" ht="12" customHeight="1">
      <c r="A33" s="198" t="s">
        <v>354</v>
      </c>
      <c r="B33" s="183">
        <v>73395</v>
      </c>
      <c r="C33" s="183">
        <v>13310</v>
      </c>
      <c r="D33" s="183">
        <v>8339</v>
      </c>
      <c r="E33" s="183">
        <v>22158989</v>
      </c>
      <c r="F33" s="183">
        <v>1611255</v>
      </c>
      <c r="G33" s="183">
        <v>885902</v>
      </c>
      <c r="H33" s="183">
        <v>5001</v>
      </c>
      <c r="I33" s="183">
        <v>917696</v>
      </c>
      <c r="J33" s="183">
        <v>59326</v>
      </c>
      <c r="K33" s="183">
        <v>749361</v>
      </c>
    </row>
    <row r="34" spans="1:11" s="175" customFormat="1" ht="12" customHeight="1">
      <c r="A34" s="198" t="s">
        <v>422</v>
      </c>
      <c r="B34" s="183">
        <v>23</v>
      </c>
      <c r="C34" s="183">
        <v>93255</v>
      </c>
      <c r="D34" s="183">
        <v>60754</v>
      </c>
      <c r="E34" s="183">
        <v>34825188</v>
      </c>
      <c r="F34" s="183">
        <v>1485131</v>
      </c>
      <c r="G34" s="183">
        <v>750080</v>
      </c>
      <c r="H34" s="183">
        <v>5069</v>
      </c>
      <c r="I34" s="183">
        <v>1044240</v>
      </c>
      <c r="J34" s="183">
        <v>59898</v>
      </c>
      <c r="K34" s="183">
        <v>757481</v>
      </c>
    </row>
    <row r="35" spans="1:11" s="175" customFormat="1" ht="12" customHeight="1">
      <c r="A35" s="198" t="s">
        <v>440</v>
      </c>
      <c r="B35" s="233" t="s">
        <v>6</v>
      </c>
      <c r="C35" s="183">
        <v>99103</v>
      </c>
      <c r="D35" s="183">
        <v>60426</v>
      </c>
      <c r="E35" s="183">
        <v>36500555</v>
      </c>
      <c r="F35" s="183">
        <v>1495511</v>
      </c>
      <c r="G35" s="183">
        <v>756643</v>
      </c>
      <c r="H35" s="183">
        <v>5122</v>
      </c>
      <c r="I35" s="183">
        <v>1149227</v>
      </c>
      <c r="J35" s="183">
        <v>61128</v>
      </c>
      <c r="K35" s="183">
        <v>703038</v>
      </c>
    </row>
    <row r="36" spans="1:11" s="175" customFormat="1" ht="12.75" customHeight="1">
      <c r="A36" s="169" t="s">
        <v>505</v>
      </c>
      <c r="B36" s="359" t="s">
        <v>324</v>
      </c>
      <c r="C36" s="183">
        <v>101635</v>
      </c>
      <c r="D36" s="183">
        <v>60036</v>
      </c>
      <c r="E36" s="183">
        <v>36326944</v>
      </c>
      <c r="F36" s="183">
        <v>1611715</v>
      </c>
      <c r="G36" s="183">
        <v>806411</v>
      </c>
      <c r="H36" s="183">
        <v>5303</v>
      </c>
      <c r="I36" s="183">
        <v>1151206</v>
      </c>
      <c r="J36" s="183">
        <v>62089</v>
      </c>
      <c r="K36" s="183">
        <v>734194</v>
      </c>
    </row>
    <row r="37" spans="1:11" s="177" customFormat="1" ht="3.75" customHeight="1">
      <c r="A37" s="199"/>
      <c r="B37" s="206"/>
      <c r="C37" s="207"/>
      <c r="D37" s="207"/>
      <c r="E37" s="207"/>
      <c r="F37" s="207"/>
      <c r="G37" s="207"/>
      <c r="H37" s="207"/>
      <c r="I37" s="207"/>
      <c r="J37" s="217"/>
      <c r="K37" s="217"/>
    </row>
    <row r="38" spans="1:11" s="175" customFormat="1">
      <c r="A38" s="175" t="s">
        <v>380</v>
      </c>
    </row>
    <row r="39" spans="1:11" s="175" customFormat="1"/>
    <row r="40" spans="1:11" s="209" customFormat="1" ht="14.25">
      <c r="A40" s="189" t="s">
        <v>464</v>
      </c>
      <c r="B40" s="181"/>
      <c r="C40" s="181"/>
      <c r="D40" s="181"/>
      <c r="E40" s="181"/>
      <c r="F40" s="181"/>
      <c r="G40" s="181"/>
      <c r="H40" s="181"/>
      <c r="I40" s="181"/>
      <c r="J40" s="181"/>
    </row>
    <row r="41" spans="1:11" s="210" customFormat="1">
      <c r="A41" s="491" t="s">
        <v>2</v>
      </c>
      <c r="B41" s="468" t="s">
        <v>366</v>
      </c>
      <c r="C41" s="490"/>
      <c r="D41" s="490"/>
      <c r="E41" s="490"/>
      <c r="F41" s="466"/>
      <c r="G41" s="468" t="s">
        <v>367</v>
      </c>
      <c r="H41" s="490"/>
      <c r="I41" s="490"/>
      <c r="J41" s="490"/>
    </row>
    <row r="42" spans="1:11" s="210" customFormat="1" ht="22.5">
      <c r="A42" s="492"/>
      <c r="B42" s="347" t="s">
        <v>368</v>
      </c>
      <c r="C42" s="163" t="s">
        <v>369</v>
      </c>
      <c r="D42" s="163" t="s">
        <v>370</v>
      </c>
      <c r="E42" s="163" t="s">
        <v>371</v>
      </c>
      <c r="F42" s="164" t="s">
        <v>372</v>
      </c>
      <c r="G42" s="165" t="s">
        <v>373</v>
      </c>
      <c r="H42" s="165" t="s">
        <v>374</v>
      </c>
      <c r="I42" s="163" t="s">
        <v>375</v>
      </c>
      <c r="J42" s="166" t="s">
        <v>376</v>
      </c>
    </row>
    <row r="43" spans="1:11" s="211" customFormat="1" ht="12" customHeight="1">
      <c r="A43" s="184"/>
      <c r="B43" s="168" t="s">
        <v>377</v>
      </c>
      <c r="C43" s="169" t="s">
        <v>378</v>
      </c>
      <c r="D43" s="169" t="s">
        <v>379</v>
      </c>
      <c r="E43" s="169" t="s">
        <v>379</v>
      </c>
      <c r="F43" s="169" t="s">
        <v>379</v>
      </c>
      <c r="G43" s="169" t="s">
        <v>377</v>
      </c>
      <c r="H43" s="169" t="s">
        <v>378</v>
      </c>
      <c r="I43" s="169" t="s">
        <v>379</v>
      </c>
      <c r="J43" s="169" t="s">
        <v>379</v>
      </c>
    </row>
    <row r="44" spans="1:11" ht="12" customHeight="1">
      <c r="A44" s="198" t="s">
        <v>504</v>
      </c>
      <c r="B44" s="185">
        <v>13</v>
      </c>
      <c r="C44" s="185">
        <v>38</v>
      </c>
      <c r="D44" s="185">
        <v>30462</v>
      </c>
      <c r="E44" s="185">
        <v>1188</v>
      </c>
      <c r="F44" s="185">
        <v>594</v>
      </c>
      <c r="G44" s="185">
        <v>1</v>
      </c>
      <c r="H44" s="185">
        <v>2</v>
      </c>
      <c r="I44" s="185">
        <v>677</v>
      </c>
      <c r="J44" s="185">
        <v>542</v>
      </c>
    </row>
    <row r="45" spans="1:11" ht="12" customHeight="1">
      <c r="A45" s="198" t="s">
        <v>354</v>
      </c>
      <c r="B45" s="185">
        <v>12</v>
      </c>
      <c r="C45" s="185">
        <v>37</v>
      </c>
      <c r="D45" s="185">
        <v>29833</v>
      </c>
      <c r="E45" s="185">
        <v>1135</v>
      </c>
      <c r="F45" s="185">
        <v>567</v>
      </c>
      <c r="G45" s="23" t="s">
        <v>6</v>
      </c>
      <c r="H45" s="23" t="s">
        <v>6</v>
      </c>
      <c r="I45" s="23" t="s">
        <v>6</v>
      </c>
      <c r="J45" s="23" t="s">
        <v>6</v>
      </c>
    </row>
    <row r="46" spans="1:11" ht="12" customHeight="1">
      <c r="A46" s="198" t="s">
        <v>422</v>
      </c>
      <c r="B46" s="186">
        <v>10</v>
      </c>
      <c r="C46" s="188">
        <v>30</v>
      </c>
      <c r="D46" s="188">
        <v>26304</v>
      </c>
      <c r="E46" s="188">
        <v>1021</v>
      </c>
      <c r="F46" s="188">
        <v>511</v>
      </c>
      <c r="G46" s="24">
        <v>0</v>
      </c>
      <c r="H46" s="24">
        <v>2</v>
      </c>
      <c r="I46" s="24">
        <v>352</v>
      </c>
      <c r="J46" s="24">
        <v>285</v>
      </c>
    </row>
    <row r="47" spans="1:11" ht="12" customHeight="1">
      <c r="A47" s="198" t="s">
        <v>440</v>
      </c>
      <c r="B47" s="187">
        <v>8</v>
      </c>
      <c r="C47" s="188">
        <v>28</v>
      </c>
      <c r="D47" s="188">
        <v>21481</v>
      </c>
      <c r="E47" s="188">
        <v>840</v>
      </c>
      <c r="F47" s="188">
        <v>420</v>
      </c>
      <c r="G47" s="24">
        <v>2</v>
      </c>
      <c r="H47" s="24">
        <v>7</v>
      </c>
      <c r="I47" s="24">
        <v>918</v>
      </c>
      <c r="J47" s="24" t="s">
        <v>6</v>
      </c>
    </row>
    <row r="48" spans="1:11" ht="12" customHeight="1">
      <c r="A48" s="169" t="s">
        <v>505</v>
      </c>
      <c r="B48" s="187">
        <v>8</v>
      </c>
      <c r="C48" s="188">
        <v>27</v>
      </c>
      <c r="D48" s="188">
        <v>20811</v>
      </c>
      <c r="E48" s="188">
        <v>750</v>
      </c>
      <c r="F48" s="188">
        <v>375</v>
      </c>
      <c r="G48" s="24">
        <v>1</v>
      </c>
      <c r="H48" s="24">
        <v>8</v>
      </c>
      <c r="I48" s="24">
        <v>2292</v>
      </c>
      <c r="J48" s="24" t="s">
        <v>324</v>
      </c>
    </row>
    <row r="49" spans="1:10" s="213" customFormat="1" ht="3.75" customHeight="1">
      <c r="A49" s="172"/>
      <c r="B49" s="173"/>
      <c r="C49" s="174"/>
      <c r="D49" s="174"/>
      <c r="E49" s="174"/>
      <c r="F49" s="174"/>
      <c r="G49" s="174"/>
      <c r="H49" s="174"/>
      <c r="I49" s="174"/>
      <c r="J49" s="174"/>
    </row>
    <row r="50" spans="1:10">
      <c r="A50" s="175" t="s">
        <v>384</v>
      </c>
      <c r="B50" s="175"/>
      <c r="C50" s="175"/>
      <c r="D50" s="175"/>
      <c r="E50" s="175"/>
      <c r="F50" s="175"/>
      <c r="G50" s="175"/>
      <c r="H50" s="175"/>
      <c r="I50" s="175"/>
      <c r="J50" s="175"/>
    </row>
    <row r="51" spans="1:10" s="216" customFormat="1" ht="12" customHeight="1">
      <c r="A51" s="175"/>
      <c r="B51" s="175"/>
      <c r="C51" s="175"/>
      <c r="D51" s="175"/>
      <c r="E51" s="175"/>
      <c r="F51" s="175"/>
      <c r="G51" s="175"/>
      <c r="H51" s="175"/>
      <c r="I51" s="175"/>
      <c r="J51" s="175"/>
    </row>
    <row r="52" spans="1:10" s="209" customFormat="1" ht="14.25">
      <c r="A52" s="189" t="s">
        <v>465</v>
      </c>
      <c r="B52" s="181"/>
      <c r="C52" s="181"/>
      <c r="D52" s="181"/>
      <c r="E52" s="181"/>
      <c r="F52" s="181"/>
      <c r="G52" s="181"/>
      <c r="H52" s="181"/>
      <c r="I52" s="181"/>
      <c r="J52" s="181"/>
    </row>
    <row r="53" spans="1:10" s="210" customFormat="1">
      <c r="A53" s="466" t="s">
        <v>2</v>
      </c>
      <c r="B53" s="467" t="s">
        <v>366</v>
      </c>
      <c r="C53" s="467"/>
      <c r="D53" s="467"/>
      <c r="E53" s="467"/>
      <c r="F53" s="467"/>
      <c r="G53" s="468" t="s">
        <v>367</v>
      </c>
      <c r="H53" s="468"/>
      <c r="I53" s="468"/>
      <c r="J53" s="468"/>
    </row>
    <row r="54" spans="1:10" s="210" customFormat="1" ht="22.5">
      <c r="A54" s="466"/>
      <c r="B54" s="347" t="s">
        <v>368</v>
      </c>
      <c r="C54" s="163" t="s">
        <v>369</v>
      </c>
      <c r="D54" s="163" t="s">
        <v>370</v>
      </c>
      <c r="E54" s="163" t="s">
        <v>371</v>
      </c>
      <c r="F54" s="164" t="s">
        <v>372</v>
      </c>
      <c r="G54" s="165" t="s">
        <v>373</v>
      </c>
      <c r="H54" s="165" t="s">
        <v>374</v>
      </c>
      <c r="I54" s="163" t="s">
        <v>375</v>
      </c>
      <c r="J54" s="166" t="s">
        <v>376</v>
      </c>
    </row>
    <row r="55" spans="1:10" s="211" customFormat="1" ht="12" customHeight="1">
      <c r="A55" s="182"/>
      <c r="B55" s="168" t="s">
        <v>377</v>
      </c>
      <c r="C55" s="169" t="s">
        <v>378</v>
      </c>
      <c r="D55" s="169" t="s">
        <v>379</v>
      </c>
      <c r="E55" s="169" t="s">
        <v>379</v>
      </c>
      <c r="F55" s="169" t="s">
        <v>379</v>
      </c>
      <c r="G55" s="169" t="s">
        <v>377</v>
      </c>
      <c r="H55" s="169" t="s">
        <v>378</v>
      </c>
      <c r="I55" s="169" t="s">
        <v>379</v>
      </c>
      <c r="J55" s="169" t="s">
        <v>379</v>
      </c>
    </row>
    <row r="56" spans="1:10" ht="12" customHeight="1">
      <c r="A56" s="198" t="s">
        <v>504</v>
      </c>
      <c r="B56" s="345">
        <v>879</v>
      </c>
      <c r="C56" s="345">
        <v>691</v>
      </c>
      <c r="D56" s="345">
        <v>308462</v>
      </c>
      <c r="E56" s="345">
        <v>26311</v>
      </c>
      <c r="F56" s="345">
        <v>11840</v>
      </c>
      <c r="G56" s="345">
        <v>108</v>
      </c>
      <c r="H56" s="345">
        <v>110</v>
      </c>
      <c r="I56" s="345">
        <v>15583</v>
      </c>
      <c r="J56" s="345">
        <v>14024</v>
      </c>
    </row>
    <row r="57" spans="1:10" ht="12" customHeight="1">
      <c r="A57" s="198" t="s">
        <v>354</v>
      </c>
      <c r="B57" s="345">
        <v>853</v>
      </c>
      <c r="C57" s="345">
        <v>763</v>
      </c>
      <c r="D57" s="345">
        <v>307550</v>
      </c>
      <c r="E57" s="345">
        <v>25241</v>
      </c>
      <c r="F57" s="345">
        <v>11359</v>
      </c>
      <c r="G57" s="345">
        <v>200</v>
      </c>
      <c r="H57" s="345">
        <v>232</v>
      </c>
      <c r="I57" s="345">
        <v>37808</v>
      </c>
      <c r="J57" s="345">
        <v>34027</v>
      </c>
    </row>
    <row r="58" spans="1:10" ht="12" customHeight="1">
      <c r="A58" s="198" t="s">
        <v>422</v>
      </c>
      <c r="B58" s="170">
        <v>735</v>
      </c>
      <c r="C58" s="345">
        <v>756</v>
      </c>
      <c r="D58" s="345">
        <v>293489</v>
      </c>
      <c r="E58" s="345">
        <v>18784</v>
      </c>
      <c r="F58" s="345">
        <v>8453</v>
      </c>
      <c r="G58" s="345">
        <v>118</v>
      </c>
      <c r="H58" s="345">
        <v>151</v>
      </c>
      <c r="I58" s="345">
        <v>19658</v>
      </c>
      <c r="J58" s="345">
        <v>17692</v>
      </c>
    </row>
    <row r="59" spans="1:10" ht="12" customHeight="1">
      <c r="A59" s="198" t="s">
        <v>440</v>
      </c>
      <c r="B59" s="171">
        <v>716</v>
      </c>
      <c r="C59" s="345">
        <v>676</v>
      </c>
      <c r="D59" s="345">
        <v>265865</v>
      </c>
      <c r="E59" s="345">
        <v>21290</v>
      </c>
      <c r="F59" s="345">
        <v>9581</v>
      </c>
      <c r="G59" s="345">
        <v>138</v>
      </c>
      <c r="H59" s="345">
        <v>147</v>
      </c>
      <c r="I59" s="345">
        <v>19568</v>
      </c>
      <c r="J59" s="345" t="s">
        <v>6</v>
      </c>
    </row>
    <row r="60" spans="1:10" ht="12" customHeight="1">
      <c r="A60" s="169" t="s">
        <v>505</v>
      </c>
      <c r="B60" s="171">
        <v>724</v>
      </c>
      <c r="C60" s="345">
        <v>673</v>
      </c>
      <c r="D60" s="345">
        <v>262613</v>
      </c>
      <c r="E60" s="345">
        <v>20236</v>
      </c>
      <c r="F60" s="345">
        <v>9106</v>
      </c>
      <c r="G60" s="345">
        <v>182</v>
      </c>
      <c r="H60" s="345">
        <v>208</v>
      </c>
      <c r="I60" s="345">
        <v>28523</v>
      </c>
      <c r="J60" s="345" t="s">
        <v>324</v>
      </c>
    </row>
    <row r="61" spans="1:10" s="213" customFormat="1" ht="3.75" customHeight="1">
      <c r="A61" s="172"/>
      <c r="B61" s="173"/>
      <c r="C61" s="174"/>
      <c r="D61" s="174"/>
      <c r="E61" s="174"/>
      <c r="F61" s="174"/>
      <c r="G61" s="174"/>
      <c r="H61" s="174"/>
      <c r="I61" s="174"/>
      <c r="J61" s="174"/>
    </row>
    <row r="62" spans="1:10">
      <c r="A62" s="175" t="s">
        <v>384</v>
      </c>
      <c r="B62" s="175"/>
      <c r="C62" s="175"/>
      <c r="D62" s="175"/>
      <c r="E62" s="175"/>
      <c r="F62" s="175"/>
      <c r="G62" s="175"/>
      <c r="H62" s="175"/>
      <c r="I62" s="175"/>
      <c r="J62" s="175"/>
    </row>
    <row r="64" spans="1:10" s="209" customFormat="1" ht="14.25">
      <c r="A64" s="189" t="s">
        <v>466</v>
      </c>
      <c r="B64" s="181"/>
      <c r="C64" s="181"/>
      <c r="D64" s="181"/>
      <c r="E64" s="181"/>
      <c r="F64" s="181"/>
      <c r="G64" s="181"/>
      <c r="H64" s="181"/>
      <c r="I64" s="181"/>
      <c r="J64" s="181"/>
    </row>
    <row r="65" spans="1:12" s="210" customFormat="1">
      <c r="A65" s="466" t="s">
        <v>2</v>
      </c>
      <c r="B65" s="467" t="s">
        <v>366</v>
      </c>
      <c r="C65" s="467"/>
      <c r="D65" s="467"/>
      <c r="E65" s="467"/>
      <c r="F65" s="467"/>
      <c r="G65" s="468" t="s">
        <v>367</v>
      </c>
      <c r="H65" s="468"/>
      <c r="I65" s="468"/>
      <c r="J65" s="468"/>
    </row>
    <row r="66" spans="1:12" s="210" customFormat="1" ht="22.5">
      <c r="A66" s="466"/>
      <c r="B66" s="347" t="s">
        <v>368</v>
      </c>
      <c r="C66" s="163" t="s">
        <v>369</v>
      </c>
      <c r="D66" s="163" t="s">
        <v>370</v>
      </c>
      <c r="E66" s="163" t="s">
        <v>371</v>
      </c>
      <c r="F66" s="164" t="s">
        <v>372</v>
      </c>
      <c r="G66" s="165" t="s">
        <v>387</v>
      </c>
      <c r="H66" s="165" t="s">
        <v>388</v>
      </c>
      <c r="I66" s="163" t="s">
        <v>375</v>
      </c>
      <c r="J66" s="166" t="s">
        <v>376</v>
      </c>
    </row>
    <row r="67" spans="1:12" s="211" customFormat="1" ht="12" customHeight="1">
      <c r="A67" s="182"/>
      <c r="B67" s="190" t="s">
        <v>377</v>
      </c>
      <c r="C67" s="169" t="s">
        <v>378</v>
      </c>
      <c r="D67" s="169" t="s">
        <v>379</v>
      </c>
      <c r="E67" s="169" t="s">
        <v>379</v>
      </c>
      <c r="F67" s="169" t="s">
        <v>379</v>
      </c>
      <c r="G67" s="169" t="s">
        <v>377</v>
      </c>
      <c r="H67" s="169" t="s">
        <v>378</v>
      </c>
      <c r="I67" s="169" t="s">
        <v>379</v>
      </c>
      <c r="J67" s="169" t="s">
        <v>379</v>
      </c>
    </row>
    <row r="68" spans="1:12" ht="12" customHeight="1">
      <c r="A68" s="198" t="s">
        <v>504</v>
      </c>
      <c r="B68" s="177">
        <v>55</v>
      </c>
      <c r="C68" s="177">
        <v>73</v>
      </c>
      <c r="D68" s="178">
        <v>2623</v>
      </c>
      <c r="E68" s="178">
        <v>616</v>
      </c>
      <c r="F68" s="178">
        <v>277</v>
      </c>
      <c r="G68" s="177">
        <v>15</v>
      </c>
      <c r="H68" s="177">
        <v>27</v>
      </c>
      <c r="I68" s="178">
        <v>317</v>
      </c>
      <c r="J68" s="178">
        <v>285</v>
      </c>
    </row>
    <row r="69" spans="1:12" ht="12" customHeight="1">
      <c r="A69" s="198" t="s">
        <v>354</v>
      </c>
      <c r="B69" s="191">
        <v>43</v>
      </c>
      <c r="C69" s="177">
        <v>58</v>
      </c>
      <c r="D69" s="178">
        <v>1557</v>
      </c>
      <c r="E69" s="178">
        <v>360</v>
      </c>
      <c r="F69" s="178">
        <v>162</v>
      </c>
      <c r="G69" s="177">
        <v>20</v>
      </c>
      <c r="H69" s="177">
        <v>39</v>
      </c>
      <c r="I69" s="178">
        <v>386</v>
      </c>
      <c r="J69" s="178">
        <v>348</v>
      </c>
    </row>
    <row r="70" spans="1:12" ht="12" customHeight="1">
      <c r="A70" s="198" t="s">
        <v>422</v>
      </c>
      <c r="B70" s="177">
        <v>42</v>
      </c>
      <c r="C70" s="177">
        <v>54</v>
      </c>
      <c r="D70" s="178">
        <v>1749</v>
      </c>
      <c r="E70" s="178">
        <v>478</v>
      </c>
      <c r="F70" s="178">
        <v>215</v>
      </c>
      <c r="G70" s="177">
        <v>3</v>
      </c>
      <c r="H70" s="177">
        <v>10</v>
      </c>
      <c r="I70" s="178">
        <v>23</v>
      </c>
      <c r="J70" s="178">
        <v>21</v>
      </c>
    </row>
    <row r="71" spans="1:12" ht="12" customHeight="1">
      <c r="A71" s="198" t="s">
        <v>440</v>
      </c>
      <c r="B71" s="192">
        <v>70</v>
      </c>
      <c r="C71" s="177">
        <v>69</v>
      </c>
      <c r="D71" s="178">
        <v>5677</v>
      </c>
      <c r="E71" s="178">
        <v>1523</v>
      </c>
      <c r="F71" s="178">
        <v>685</v>
      </c>
      <c r="G71" s="177">
        <v>2</v>
      </c>
      <c r="H71" s="177">
        <v>5</v>
      </c>
      <c r="I71" s="178">
        <v>59</v>
      </c>
      <c r="J71" s="188" t="s">
        <v>6</v>
      </c>
      <c r="L71" s="218"/>
    </row>
    <row r="72" spans="1:12" ht="12" customHeight="1">
      <c r="A72" s="169" t="s">
        <v>505</v>
      </c>
      <c r="B72" s="192">
        <v>53</v>
      </c>
      <c r="C72" s="177">
        <v>78</v>
      </c>
      <c r="D72" s="178">
        <v>4333</v>
      </c>
      <c r="E72" s="178">
        <v>1121</v>
      </c>
      <c r="F72" s="178">
        <v>505</v>
      </c>
      <c r="G72" s="177">
        <v>30</v>
      </c>
      <c r="H72" s="177">
        <v>33</v>
      </c>
      <c r="I72" s="178">
        <v>1003</v>
      </c>
      <c r="J72" s="188" t="s">
        <v>324</v>
      </c>
    </row>
    <row r="73" spans="1:12" s="213" customFormat="1" ht="3.75" customHeight="1">
      <c r="A73" s="172"/>
      <c r="B73" s="173"/>
      <c r="C73" s="174"/>
      <c r="D73" s="174"/>
      <c r="E73" s="174"/>
      <c r="F73" s="174"/>
      <c r="G73" s="174"/>
      <c r="H73" s="174"/>
      <c r="I73" s="174"/>
      <c r="J73" s="174"/>
    </row>
    <row r="74" spans="1:12" ht="12" customHeight="1">
      <c r="A74" s="175" t="s">
        <v>384</v>
      </c>
      <c r="B74" s="175"/>
      <c r="C74" s="175"/>
      <c r="D74" s="175"/>
      <c r="E74" s="175"/>
      <c r="F74" s="175"/>
      <c r="G74" s="175"/>
      <c r="H74" s="175"/>
      <c r="I74" s="175"/>
      <c r="J74" s="175"/>
    </row>
    <row r="76" spans="1:12" s="209" customFormat="1" ht="14.25">
      <c r="A76" s="189" t="s">
        <v>467</v>
      </c>
      <c r="B76" s="181"/>
      <c r="C76" s="181"/>
      <c r="D76" s="181"/>
      <c r="E76" s="181"/>
      <c r="F76" s="181"/>
      <c r="G76" s="181"/>
      <c r="H76" s="181"/>
      <c r="I76" s="181"/>
      <c r="J76" s="181"/>
    </row>
    <row r="77" spans="1:12">
      <c r="A77" s="466" t="s">
        <v>2</v>
      </c>
      <c r="B77" s="467" t="s">
        <v>385</v>
      </c>
      <c r="C77" s="467"/>
      <c r="D77" s="467"/>
      <c r="E77" s="467"/>
      <c r="F77" s="467"/>
      <c r="G77" s="468" t="s">
        <v>386</v>
      </c>
      <c r="H77" s="468"/>
      <c r="I77" s="468"/>
      <c r="J77" s="468"/>
    </row>
    <row r="78" spans="1:12" ht="22.5">
      <c r="A78" s="466"/>
      <c r="B78" s="347" t="s">
        <v>389</v>
      </c>
      <c r="C78" s="347" t="s">
        <v>390</v>
      </c>
      <c r="D78" s="347" t="s">
        <v>391</v>
      </c>
      <c r="E78" s="347" t="s">
        <v>392</v>
      </c>
      <c r="F78" s="164" t="s">
        <v>372</v>
      </c>
      <c r="G78" s="347" t="s">
        <v>393</v>
      </c>
      <c r="H78" s="347" t="s">
        <v>394</v>
      </c>
      <c r="I78" s="347" t="s">
        <v>395</v>
      </c>
      <c r="J78" s="348" t="s">
        <v>396</v>
      </c>
    </row>
    <row r="79" spans="1:12" s="219" customFormat="1" ht="12" customHeight="1">
      <c r="A79" s="182"/>
      <c r="B79" s="168" t="s">
        <v>397</v>
      </c>
      <c r="C79" s="169" t="s">
        <v>378</v>
      </c>
      <c r="D79" s="169" t="s">
        <v>379</v>
      </c>
      <c r="E79" s="169" t="s">
        <v>379</v>
      </c>
      <c r="F79" s="169" t="s">
        <v>379</v>
      </c>
      <c r="G79" s="169" t="s">
        <v>397</v>
      </c>
      <c r="H79" s="169" t="s">
        <v>378</v>
      </c>
      <c r="I79" s="169" t="s">
        <v>379</v>
      </c>
      <c r="J79" s="169" t="s">
        <v>379</v>
      </c>
    </row>
    <row r="80" spans="1:12" ht="12" customHeight="1">
      <c r="A80" s="198" t="s">
        <v>504</v>
      </c>
      <c r="B80" s="178">
        <v>2601</v>
      </c>
      <c r="C80" s="176">
        <v>895</v>
      </c>
      <c r="D80" s="178">
        <v>2596332</v>
      </c>
      <c r="E80" s="178">
        <v>36109</v>
      </c>
      <c r="F80" s="178">
        <v>18258</v>
      </c>
      <c r="G80" s="177">
        <v>390</v>
      </c>
      <c r="H80" s="177">
        <v>242</v>
      </c>
      <c r="I80" s="178">
        <v>44097</v>
      </c>
      <c r="J80" s="178">
        <v>40171</v>
      </c>
    </row>
    <row r="81" spans="1:10" ht="12" customHeight="1">
      <c r="A81" s="198" t="s">
        <v>354</v>
      </c>
      <c r="B81" s="193">
        <v>2767</v>
      </c>
      <c r="C81" s="176">
        <v>925</v>
      </c>
      <c r="D81" s="178">
        <v>2825351</v>
      </c>
      <c r="E81" s="178">
        <v>39200</v>
      </c>
      <c r="F81" s="178">
        <v>19814</v>
      </c>
      <c r="G81" s="177">
        <v>318</v>
      </c>
      <c r="H81" s="177">
        <v>183</v>
      </c>
      <c r="I81" s="178">
        <v>37818</v>
      </c>
      <c r="J81" s="178">
        <v>34036</v>
      </c>
    </row>
    <row r="82" spans="1:10" ht="12" customHeight="1">
      <c r="A82" s="198" t="s">
        <v>422</v>
      </c>
      <c r="B82" s="178">
        <v>2922</v>
      </c>
      <c r="C82" s="176">
        <v>993</v>
      </c>
      <c r="D82" s="178">
        <v>2819460</v>
      </c>
      <c r="E82" s="178">
        <v>37335</v>
      </c>
      <c r="F82" s="178">
        <v>18923</v>
      </c>
      <c r="G82" s="177">
        <v>106</v>
      </c>
      <c r="H82" s="177">
        <v>85</v>
      </c>
      <c r="I82" s="178">
        <v>10834</v>
      </c>
      <c r="J82" s="178">
        <v>9750</v>
      </c>
    </row>
    <row r="83" spans="1:10" ht="12" customHeight="1">
      <c r="A83" s="198" t="s">
        <v>440</v>
      </c>
      <c r="B83" s="194">
        <v>3445</v>
      </c>
      <c r="C83" s="176">
        <v>1212</v>
      </c>
      <c r="D83" s="178">
        <v>3460107</v>
      </c>
      <c r="E83" s="178">
        <v>45025</v>
      </c>
      <c r="F83" s="178">
        <v>23218</v>
      </c>
      <c r="G83" s="177">
        <v>127</v>
      </c>
      <c r="H83" s="177">
        <v>93</v>
      </c>
      <c r="I83" s="178">
        <v>11762</v>
      </c>
      <c r="J83" s="188" t="s">
        <v>6</v>
      </c>
    </row>
    <row r="84" spans="1:10" ht="12" customHeight="1">
      <c r="A84" s="169" t="s">
        <v>505</v>
      </c>
      <c r="B84" s="194">
        <v>3598</v>
      </c>
      <c r="C84" s="176">
        <v>1325</v>
      </c>
      <c r="D84" s="178">
        <v>5215019</v>
      </c>
      <c r="E84" s="178">
        <v>57154</v>
      </c>
      <c r="F84" s="178">
        <v>30004</v>
      </c>
      <c r="G84" s="177">
        <v>113</v>
      </c>
      <c r="H84" s="177">
        <v>87</v>
      </c>
      <c r="I84" s="178">
        <v>12707</v>
      </c>
      <c r="J84" s="188" t="s">
        <v>324</v>
      </c>
    </row>
    <row r="85" spans="1:10" s="213" customFormat="1" ht="3.75" customHeight="1">
      <c r="A85" s="172"/>
      <c r="B85" s="173"/>
      <c r="C85" s="174"/>
      <c r="D85" s="174"/>
      <c r="E85" s="174"/>
      <c r="F85" s="174"/>
      <c r="G85" s="174"/>
      <c r="H85" s="174"/>
      <c r="I85" s="174"/>
      <c r="J85" s="174"/>
    </row>
    <row r="86" spans="1:10">
      <c r="A86" s="175" t="s">
        <v>384</v>
      </c>
      <c r="B86" s="175"/>
      <c r="C86" s="175"/>
      <c r="D86" s="175"/>
      <c r="E86" s="175"/>
      <c r="F86" s="175"/>
      <c r="G86" s="175"/>
      <c r="H86" s="175"/>
      <c r="I86" s="175"/>
      <c r="J86" s="175"/>
    </row>
  </sheetData>
  <mergeCells count="28">
    <mergeCell ref="G53:J53"/>
    <mergeCell ref="A27:A30"/>
    <mergeCell ref="B27:G27"/>
    <mergeCell ref="B41:F41"/>
    <mergeCell ref="G41:J41"/>
    <mergeCell ref="A41:A42"/>
    <mergeCell ref="H27:K27"/>
    <mergeCell ref="A3:A4"/>
    <mergeCell ref="B3:F3"/>
    <mergeCell ref="C29:D29"/>
    <mergeCell ref="A15:A16"/>
    <mergeCell ref="A53:A54"/>
    <mergeCell ref="B53:F53"/>
    <mergeCell ref="G3:J3"/>
    <mergeCell ref="B28:D28"/>
    <mergeCell ref="E28:E30"/>
    <mergeCell ref="F28:F30"/>
    <mergeCell ref="G28:G30"/>
    <mergeCell ref="H28:I29"/>
    <mergeCell ref="J28:K29"/>
    <mergeCell ref="B15:F15"/>
    <mergeCell ref="G15:J15"/>
    <mergeCell ref="A65:A66"/>
    <mergeCell ref="B65:F65"/>
    <mergeCell ref="G65:J65"/>
    <mergeCell ref="A77:A78"/>
    <mergeCell ref="B77:F77"/>
    <mergeCell ref="G77:J77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4.1</vt:lpstr>
      <vt:lpstr>4.2-4.3</vt:lpstr>
      <vt:lpstr>4.4.1</vt:lpstr>
      <vt:lpstr>4.4.2</vt:lpstr>
      <vt:lpstr>4.4.3-4.4.5</vt:lpstr>
      <vt:lpstr>4.5-4.8</vt:lpstr>
      <vt:lpstr>4.9-4.10</vt:lpstr>
      <vt:lpstr>4.11.1-4.11.7</vt:lpstr>
      <vt:lpstr>4.11.8-4.11.11</vt:lpstr>
      <vt:lpstr>4.12</vt:lpstr>
      <vt:lpstr>'4.2-4.3'!Print_Area</vt:lpstr>
      <vt:lpstr>'4.1'!Print_Area_MI</vt:lpstr>
      <vt:lpstr>'4.1'!Print_Titles_MI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2023-02-06T02:37:38Z</cp:lastPrinted>
  <dcterms:created xsi:type="dcterms:W3CDTF">2002-02-04T04:23:02Z</dcterms:created>
  <dcterms:modified xsi:type="dcterms:W3CDTF">2023-03-13T04:54:23Z</dcterms:modified>
</cp:coreProperties>
</file>