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★仕事★\11統計書\★2019（令和元年）\★★R１統計書【HP３月】\"/>
    </mc:Choice>
  </mc:AlternateContent>
  <xr:revisionPtr revIDLastSave="0" documentId="13_ncr:1_{61FE5EE7-7BC5-4596-B32B-03EDF769C453}" xr6:coauthVersionLast="36" xr6:coauthVersionMax="46" xr10:uidLastSave="{00000000-0000-0000-0000-000000000000}"/>
  <bookViews>
    <workbookView xWindow="-108" yWindow="-108" windowWidth="23256" windowHeight="12576" tabRatio="559" xr2:uid="{00000000-000D-0000-FFFF-FFFF00000000}"/>
  </bookViews>
  <sheets>
    <sheet name="目次" sheetId="19" r:id="rId1"/>
    <sheet name="12.1" sheetId="2" r:id="rId2"/>
    <sheet name="12.2" sheetId="3" r:id="rId3"/>
    <sheet name="12.3" sheetId="20" r:id="rId4"/>
    <sheet name="12.4.1(1)" sheetId="25" r:id="rId5"/>
    <sheet name="12.4.1(2)" sheetId="5" r:id="rId6"/>
    <sheet name="12.4.2(1)" sheetId="24" r:id="rId7"/>
    <sheet name="12.4.2(2)" sheetId="26" r:id="rId8"/>
    <sheet name="12.5.1" sheetId="22" r:id="rId9"/>
    <sheet name="12.5.2-12.6" sheetId="23" r:id="rId10"/>
    <sheet name="12.7-12.8" sheetId="16" r:id="rId11"/>
    <sheet name="12.9" sheetId="15" r:id="rId12"/>
  </sheets>
  <definedNames>
    <definedName name="_xlnm.Print_Area" localSheetId="5">'12.4.1(2)'!$A$1:$P$45</definedName>
    <definedName name="_xlnm.Print_Area" localSheetId="7">'12.4.2(2)'!$A$1:$I$46</definedName>
  </definedNames>
  <calcPr calcId="191029"/>
</workbook>
</file>

<file path=xl/calcChain.xml><?xml version="1.0" encoding="utf-8"?>
<calcChain xmlns="http://schemas.openxmlformats.org/spreadsheetml/2006/main">
  <c r="K43" i="16" l="1"/>
  <c r="C18" i="15"/>
  <c r="C17" i="15"/>
  <c r="C16" i="15"/>
  <c r="C15" i="15"/>
  <c r="C14" i="15"/>
  <c r="C13" i="15"/>
  <c r="C12" i="15"/>
  <c r="C11" i="15"/>
  <c r="C10" i="15"/>
  <c r="C8" i="15"/>
</calcChain>
</file>

<file path=xl/sharedStrings.xml><?xml version="1.0" encoding="utf-8"?>
<sst xmlns="http://schemas.openxmlformats.org/spreadsheetml/2006/main" count="2456" uniqueCount="869">
  <si>
    <t>設備家具</t>
  </si>
  <si>
    <t>家庭用耐久財</t>
  </si>
  <si>
    <t>寝具類</t>
  </si>
  <si>
    <t>交通・通信</t>
  </si>
  <si>
    <t>教養娯楽用耐久財</t>
  </si>
  <si>
    <t>教養娯楽用品</t>
  </si>
  <si>
    <t>平均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</si>
  <si>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</si>
  <si>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</si>
  <si>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</si>
  <si>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</si>
  <si>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</si>
  <si>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</si>
  <si>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</si>
  <si>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</si>
  <si>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</si>
  <si>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</si>
  <si>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</si>
  <si>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</si>
  <si>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光熱・水道</t>
  </si>
  <si>
    <t>家具・家事用品</t>
  </si>
  <si>
    <t>被服及び履物</t>
  </si>
  <si>
    <t>教養娯楽</t>
  </si>
  <si>
    <t>諸雑費</t>
  </si>
  <si>
    <t>消費支出</t>
  </si>
  <si>
    <t>穀類</t>
  </si>
  <si>
    <t>魚介類</t>
  </si>
  <si>
    <t>肉類</t>
  </si>
  <si>
    <t>乳卵類</t>
  </si>
  <si>
    <t>果物</t>
  </si>
  <si>
    <t>油脂・調味料</t>
  </si>
  <si>
    <t>菓子類</t>
  </si>
  <si>
    <t>調理食品</t>
  </si>
  <si>
    <t>飲料</t>
  </si>
  <si>
    <t>酒類</t>
  </si>
  <si>
    <t>外食</t>
  </si>
  <si>
    <t>家賃地代</t>
  </si>
  <si>
    <t>電気代</t>
  </si>
  <si>
    <t>ガス代</t>
  </si>
  <si>
    <t>他の光熱</t>
  </si>
  <si>
    <t>家事雑貨</t>
  </si>
  <si>
    <t>家事用消耗品</t>
  </si>
  <si>
    <t>家事サービス</t>
  </si>
  <si>
    <t>和服</t>
  </si>
  <si>
    <t>洋服</t>
  </si>
  <si>
    <t>シャツ・セーター類</t>
  </si>
  <si>
    <t>下着類</t>
  </si>
  <si>
    <t>生地・糸類</t>
  </si>
  <si>
    <t>他の被服</t>
  </si>
  <si>
    <t>履物類</t>
  </si>
  <si>
    <t>被服関連サービス</t>
  </si>
  <si>
    <t>医薬品</t>
  </si>
  <si>
    <t>保健医療サービス</t>
  </si>
  <si>
    <t>交通</t>
  </si>
  <si>
    <t>自動車等関係費</t>
  </si>
  <si>
    <t>通信</t>
  </si>
  <si>
    <t>授業料等</t>
  </si>
  <si>
    <t>補習教育</t>
  </si>
  <si>
    <t>書籍・他の印刷物</t>
  </si>
  <si>
    <t>教養娯楽サービス</t>
  </si>
  <si>
    <t>その他の消費支出</t>
  </si>
  <si>
    <t>交際費</t>
  </si>
  <si>
    <t>仕送り金</t>
  </si>
  <si>
    <t>単位</t>
  </si>
  <si>
    <t>阪神南地域</t>
  </si>
  <si>
    <t>阪神北地域</t>
  </si>
  <si>
    <t>東播磨地域</t>
  </si>
  <si>
    <t>北播磨地域</t>
  </si>
  <si>
    <t>中播磨地域</t>
  </si>
  <si>
    <t>西播磨地域</t>
  </si>
  <si>
    <t>但馬地域　</t>
  </si>
  <si>
    <t>丹波地域　</t>
  </si>
  <si>
    <t>淡路地域　</t>
  </si>
  <si>
    <t>加古川市</t>
  </si>
  <si>
    <t>猪名川町</t>
  </si>
  <si>
    <t>農業所得</t>
  </si>
  <si>
    <t>農業粗収益</t>
  </si>
  <si>
    <t>農業経営費</t>
  </si>
  <si>
    <t>農外所得</t>
  </si>
  <si>
    <t>農外収入</t>
  </si>
  <si>
    <t>農外支出</t>
  </si>
  <si>
    <t>租税公課諸負担</t>
  </si>
  <si>
    <t>可処分所得</t>
  </si>
  <si>
    <t>経営耕地面積（a）</t>
  </si>
  <si>
    <t>鶏卵</t>
    <rPh sb="0" eb="2">
      <t>ケイラン</t>
    </rPh>
    <phoneticPr fontId="2"/>
  </si>
  <si>
    <t>みりん</t>
  </si>
  <si>
    <t>ビール</t>
  </si>
  <si>
    <t>その他</t>
    <rPh sb="0" eb="3">
      <t>ソノタ</t>
    </rPh>
    <phoneticPr fontId="2"/>
  </si>
  <si>
    <t>農業</t>
    <rPh sb="0" eb="2">
      <t>ノウギョウ</t>
    </rPh>
    <phoneticPr fontId="2"/>
  </si>
  <si>
    <t>農外</t>
    <rPh sb="0" eb="1">
      <t>ノウ</t>
    </rPh>
    <rPh sb="1" eb="2">
      <t>ソト</t>
    </rPh>
    <phoneticPr fontId="2"/>
  </si>
  <si>
    <t>月平均農業経営関与者数（人）</t>
    <rPh sb="3" eb="5">
      <t>ノウギョウ</t>
    </rPh>
    <rPh sb="5" eb="7">
      <t>ケイエイ</t>
    </rPh>
    <rPh sb="7" eb="9">
      <t>カンヨ</t>
    </rPh>
    <rPh sb="9" eb="10">
      <t>モノ</t>
    </rPh>
    <phoneticPr fontId="2"/>
  </si>
  <si>
    <t>（ゆい・手間替受け含む）</t>
    <rPh sb="4" eb="6">
      <t>テマ</t>
    </rPh>
    <rPh sb="6" eb="7">
      <t>カ</t>
    </rPh>
    <rPh sb="7" eb="8">
      <t>ウ</t>
    </rPh>
    <rPh sb="9" eb="10">
      <t>フク</t>
    </rPh>
    <phoneticPr fontId="2"/>
  </si>
  <si>
    <t>（参考）推計家計費</t>
    <rPh sb="1" eb="3">
      <t>サンコウ</t>
    </rPh>
    <rPh sb="4" eb="6">
      <t>スイケイ</t>
    </rPh>
    <rPh sb="6" eb="8">
      <t>カケイ</t>
    </rPh>
    <rPh sb="8" eb="9">
      <t>ヒ</t>
    </rPh>
    <phoneticPr fontId="2"/>
  </si>
  <si>
    <t>稲美町</t>
  </si>
  <si>
    <t>播磨町</t>
  </si>
  <si>
    <t>市川町</t>
  </si>
  <si>
    <t>福崎町</t>
  </si>
  <si>
    <t>太子町</t>
  </si>
  <si>
    <t>上郡町</t>
  </si>
  <si>
    <t>神戸市</t>
  </si>
  <si>
    <t>佐用町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</si>
  <si>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</si>
  <si>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</si>
  <si>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</si>
  <si>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</si>
  <si>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</si>
  <si>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</si>
  <si>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</si>
  <si>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</si>
  <si>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</si>
  <si>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赤穂市</t>
  </si>
  <si>
    <t>西脇市</t>
  </si>
  <si>
    <t>三木市</t>
  </si>
  <si>
    <t>高砂市</t>
  </si>
  <si>
    <t>川西市</t>
  </si>
  <si>
    <t>小野市</t>
  </si>
  <si>
    <t>三田市</t>
  </si>
  <si>
    <t>加西市</t>
  </si>
  <si>
    <t>（単位：円）</t>
    <rPh sb="1" eb="3">
      <t>タンイ</t>
    </rPh>
    <rPh sb="4" eb="5">
      <t>エン</t>
    </rPh>
    <phoneticPr fontId="2"/>
  </si>
  <si>
    <t>区　　　分</t>
    <rPh sb="0" eb="1">
      <t>ク</t>
    </rPh>
    <rPh sb="4" eb="5">
      <t>ブン</t>
    </rPh>
    <phoneticPr fontId="2"/>
  </si>
  <si>
    <t>品    目</t>
    <rPh sb="0" eb="1">
      <t>ヒン</t>
    </rPh>
    <rPh sb="5" eb="6">
      <t>メ</t>
    </rPh>
    <phoneticPr fontId="2"/>
  </si>
  <si>
    <t>家族の自営農業労働時間（時間）</t>
    <rPh sb="0" eb="2">
      <t>カゾク</t>
    </rPh>
    <rPh sb="3" eb="5">
      <t>ジエイ</t>
    </rPh>
    <rPh sb="12" eb="14">
      <t>ジカン</t>
    </rPh>
    <phoneticPr fontId="2"/>
  </si>
  <si>
    <t>区　    分</t>
    <rPh sb="0" eb="1">
      <t>ク</t>
    </rPh>
    <rPh sb="6" eb="7">
      <t>ブン</t>
    </rPh>
    <phoneticPr fontId="2"/>
  </si>
  <si>
    <t xml:space="preserve">資料：国税庁「国税庁統計年報書」 </t>
    <rPh sb="0" eb="2">
      <t>シリョウ</t>
    </rPh>
    <rPh sb="3" eb="6">
      <t>コクゼイチョウ</t>
    </rPh>
    <rPh sb="7" eb="10">
      <t>コクゼイチョウ</t>
    </rPh>
    <rPh sb="10" eb="12">
      <t>トウケイ</t>
    </rPh>
    <rPh sb="12" eb="14">
      <t>ネンポウ</t>
    </rPh>
    <rPh sb="14" eb="15">
      <t>ショ</t>
    </rPh>
    <phoneticPr fontId="2"/>
  </si>
  <si>
    <t>電子レンジ（電子オーブンレンジを含む）</t>
  </si>
  <si>
    <t>資料：総務省統計局「全国消費実態調査」</t>
    <rPh sb="0" eb="2">
      <t>シリョウ</t>
    </rPh>
    <rPh sb="10" eb="12">
      <t>ゼンコク</t>
    </rPh>
    <rPh sb="12" eb="14">
      <t>ショウヒ</t>
    </rPh>
    <rPh sb="14" eb="16">
      <t>ジッタイ</t>
    </rPh>
    <rPh sb="16" eb="18">
      <t>チョウサ</t>
    </rPh>
    <phoneticPr fontId="2"/>
  </si>
  <si>
    <t>千円</t>
    <rPh sb="0" eb="2">
      <t>センエン</t>
    </rPh>
    <phoneticPr fontId="7"/>
  </si>
  <si>
    <t>千円</t>
    <rPh sb="0" eb="2">
      <t>センエン</t>
    </rPh>
    <phoneticPr fontId="2"/>
  </si>
  <si>
    <t>(うち発泡酒)</t>
    <rPh sb="3" eb="5">
      <t>ハッポウ</t>
    </rPh>
    <rPh sb="5" eb="6">
      <t>ザケ</t>
    </rPh>
    <phoneticPr fontId="2"/>
  </si>
  <si>
    <t>区        分</t>
    <rPh sb="0" eb="1">
      <t>ク</t>
    </rPh>
    <rPh sb="9" eb="10">
      <t>ブン</t>
    </rPh>
    <phoneticPr fontId="2"/>
  </si>
  <si>
    <t>t</t>
  </si>
  <si>
    <t>（単位：kL）</t>
    <rPh sb="1" eb="3">
      <t>タンイ</t>
    </rPh>
    <phoneticPr fontId="2"/>
  </si>
  <si>
    <t>勤労所得税</t>
  </si>
  <si>
    <t>社会保険料</t>
  </si>
  <si>
    <t>受取</t>
  </si>
  <si>
    <t>実収入</t>
  </si>
  <si>
    <t>経常収入</t>
  </si>
  <si>
    <t>勤め先収入</t>
  </si>
  <si>
    <t>世帯主収入</t>
  </si>
  <si>
    <t>定期収入</t>
  </si>
  <si>
    <t>臨時収入</t>
  </si>
  <si>
    <t>賞与</t>
  </si>
  <si>
    <t>世帯主の配偶者の収入</t>
  </si>
  <si>
    <t>他の世帯員収入</t>
  </si>
  <si>
    <t>事業・内職収入</t>
  </si>
  <si>
    <t>農林漁業収入</t>
  </si>
  <si>
    <t>他の経常収入</t>
  </si>
  <si>
    <t>特別収入</t>
  </si>
  <si>
    <t>実収入以外の受取(繰入金を除く)</t>
  </si>
  <si>
    <t>繰入金</t>
  </si>
  <si>
    <t>支払</t>
  </si>
  <si>
    <t>実支出</t>
  </si>
  <si>
    <t>食料</t>
  </si>
  <si>
    <t>住居</t>
  </si>
  <si>
    <t>保健医療</t>
  </si>
  <si>
    <t>教育</t>
  </si>
  <si>
    <t>非消費支出</t>
  </si>
  <si>
    <t>直接税</t>
  </si>
  <si>
    <t>個人住民税</t>
  </si>
  <si>
    <t>他の税</t>
  </si>
  <si>
    <t>公的年金保険料</t>
  </si>
  <si>
    <t>健康保険料</t>
  </si>
  <si>
    <t>介護保険料</t>
    <rPh sb="0" eb="2">
      <t>カイゴ</t>
    </rPh>
    <phoneticPr fontId="4"/>
  </si>
  <si>
    <t>他の社会保険料</t>
  </si>
  <si>
    <t>他の非消費支出</t>
  </si>
  <si>
    <t>実支出以外の支払(繰越金を除く)</t>
  </si>
  <si>
    <t>繰越金</t>
  </si>
  <si>
    <t>野菜・海藻</t>
  </si>
  <si>
    <t>上下水道料</t>
  </si>
  <si>
    <t>室内装備・装飾品</t>
  </si>
  <si>
    <t>健康保持用摂取品</t>
  </si>
  <si>
    <t>こづかい(使途不明)</t>
  </si>
  <si>
    <t>12  物価・家計</t>
    <rPh sb="4" eb="6">
      <t>ブッカ</t>
    </rPh>
    <rPh sb="7" eb="9">
      <t>カケイ</t>
    </rPh>
    <phoneticPr fontId="8"/>
  </si>
  <si>
    <t>12.5  神戸中央卸売市場入荷状況</t>
    <rPh sb="6" eb="8">
      <t>コウベ</t>
    </rPh>
    <rPh sb="8" eb="10">
      <t>チュウオウ</t>
    </rPh>
    <rPh sb="10" eb="12">
      <t>オロシウリ</t>
    </rPh>
    <rPh sb="12" eb="14">
      <t>シジョウ</t>
    </rPh>
    <rPh sb="14" eb="16">
      <t>ニュウカ</t>
    </rPh>
    <rPh sb="16" eb="18">
      <t>ジョウキョウ</t>
    </rPh>
    <phoneticPr fontId="2"/>
  </si>
  <si>
    <t>用語解説</t>
    <rPh sb="0" eb="2">
      <t>ヨウゴ</t>
    </rPh>
    <rPh sb="2" eb="4">
      <t>カイセツ</t>
    </rPh>
    <phoneticPr fontId="8"/>
  </si>
  <si>
    <t>冷蔵庫</t>
    <rPh sb="0" eb="3">
      <t>レイゾウコ</t>
    </rPh>
    <phoneticPr fontId="2"/>
  </si>
  <si>
    <t>自動車</t>
    <rPh sb="0" eb="3">
      <t>ジドウシャ</t>
    </rPh>
    <phoneticPr fontId="2"/>
  </si>
  <si>
    <t>(12.1)  消費者物価指数（CPI）：小売物価統計調査で得られた価格が、基準と</t>
    <rPh sb="8" eb="11">
      <t>ショウヒシャ</t>
    </rPh>
    <rPh sb="11" eb="13">
      <t>ブッカ</t>
    </rPh>
    <rPh sb="13" eb="15">
      <t>シスウ</t>
    </rPh>
    <phoneticPr fontId="2"/>
  </si>
  <si>
    <t>　        なる時点の価格からどれだけ変動したかを指数化して表したもの</t>
    <phoneticPr fontId="2"/>
  </si>
  <si>
    <t>(12.6)  農業経営関与者：農業経営主夫婦及び年間60日以上該当農家の農業に</t>
    <phoneticPr fontId="8"/>
  </si>
  <si>
    <t xml:space="preserve">          従事する世帯員である家族</t>
    <phoneticPr fontId="8"/>
  </si>
  <si>
    <t>千(本・鉢 等)</t>
    <rPh sb="0" eb="1">
      <t>セン</t>
    </rPh>
    <phoneticPr fontId="7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</si>
  <si>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2"/>
  </si>
  <si>
    <t>生鮮食品</t>
    <rPh sb="0" eb="2">
      <t>セイセン</t>
    </rPh>
    <rPh sb="2" eb="4">
      <t>ショクヒン</t>
    </rPh>
    <phoneticPr fontId="2"/>
  </si>
  <si>
    <t>（うち）生鮮魚介</t>
  </si>
  <si>
    <t>（うち）生鮮野菜</t>
  </si>
  <si>
    <t>（うち）生鮮果物</t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</si>
  <si>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2"/>
  </si>
  <si>
    <t>家賃</t>
  </si>
  <si>
    <t>設備修繕・維持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</si>
  <si>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2"/>
  </si>
  <si>
    <t>寝具類</t>
    <rPh sb="0" eb="2">
      <t>シング</t>
    </rPh>
    <rPh sb="2" eb="3">
      <t>ルイ</t>
    </rPh>
    <phoneticPr fontId="2"/>
  </si>
  <si>
    <t>家事雑貨</t>
    <rPh sb="0" eb="2">
      <t>カジ</t>
    </rPh>
    <rPh sb="2" eb="4">
      <t>ザッカ</t>
    </rPh>
    <phoneticPr fontId="2"/>
  </si>
  <si>
    <t>家事用消耗品</t>
    <rPh sb="0" eb="3">
      <t>カジヨウ</t>
    </rPh>
    <rPh sb="3" eb="5">
      <t>ショウモウ</t>
    </rPh>
    <rPh sb="5" eb="6">
      <t>ヒン</t>
    </rPh>
    <phoneticPr fontId="2"/>
  </si>
  <si>
    <t>家事サービス</t>
    <rPh sb="0" eb="2">
      <t>カジ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</si>
  <si>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</si>
  <si>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</si>
  <si>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シャツ・セーター類</t>
    <rPh sb="8" eb="9">
      <t>ルイ</t>
    </rPh>
    <phoneticPr fontId="2"/>
  </si>
  <si>
    <t>下着類</t>
    <rPh sb="0" eb="2">
      <t>シタギ</t>
    </rPh>
    <rPh sb="2" eb="3">
      <t>ルイ</t>
    </rPh>
    <phoneticPr fontId="2"/>
  </si>
  <si>
    <t>被服関連サービス</t>
    <rPh sb="0" eb="2">
      <t>ヒフク</t>
    </rPh>
    <rPh sb="2" eb="4">
      <t>カンレン</t>
    </rPh>
    <phoneticPr fontId="2"/>
  </si>
  <si>
    <t>医薬品・健康保持用摂取品</t>
    <rPh sb="0" eb="3">
      <t>イヤクヒン</t>
    </rPh>
    <rPh sb="4" eb="6">
      <t>ケンコウ</t>
    </rPh>
    <rPh sb="6" eb="9">
      <t>ホジヨウ</t>
    </rPh>
    <rPh sb="9" eb="11">
      <t>セッシュ</t>
    </rPh>
    <rPh sb="11" eb="12">
      <t>ヒン</t>
    </rPh>
    <phoneticPr fontId="2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</si>
  <si>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</si>
  <si>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</si>
  <si>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rPh sb="0" eb="2">
      <t>コウツウ</t>
    </rPh>
    <phoneticPr fontId="2"/>
  </si>
  <si>
    <t>自動車等関係費</t>
    <rPh sb="0" eb="4">
      <t>ジドウシャトウ</t>
    </rPh>
    <rPh sb="4" eb="7">
      <t>カンケイヒ</t>
    </rPh>
    <phoneticPr fontId="2"/>
  </si>
  <si>
    <t>通信</t>
    <rPh sb="0" eb="2">
      <t>ツウシン</t>
    </rPh>
    <phoneticPr fontId="2"/>
  </si>
  <si>
    <t>授業料等</t>
    <rPh sb="0" eb="4">
      <t>ジュギョウリョウトウ</t>
    </rPh>
    <phoneticPr fontId="2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</si>
  <si>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2"/>
  </si>
  <si>
    <t>補習教育</t>
    <rPh sb="0" eb="2">
      <t>ホシュウ</t>
    </rPh>
    <rPh sb="2" eb="4">
      <t>キョウイク</t>
    </rPh>
    <phoneticPr fontId="2"/>
  </si>
  <si>
    <t>教養娯楽用品</t>
    <rPh sb="0" eb="2">
      <t>キョウヨウ</t>
    </rPh>
    <rPh sb="2" eb="4">
      <t>ゴラク</t>
    </rPh>
    <rPh sb="4" eb="6">
      <t>ヨウヒン</t>
    </rPh>
    <phoneticPr fontId="2"/>
  </si>
  <si>
    <t>書籍・他の印刷物</t>
    <rPh sb="0" eb="2">
      <t>ショセキ</t>
    </rPh>
    <rPh sb="3" eb="4">
      <t>タ</t>
    </rPh>
    <rPh sb="5" eb="8">
      <t>インサツブツ</t>
    </rPh>
    <phoneticPr fontId="2"/>
  </si>
  <si>
    <t>教養娯楽サービス</t>
    <rPh sb="0" eb="2">
      <t>キョウヨウ</t>
    </rPh>
    <rPh sb="2" eb="4">
      <t>ゴラク</t>
    </rPh>
    <phoneticPr fontId="2"/>
  </si>
  <si>
    <t>教育関係費</t>
    <rPh sb="0" eb="2">
      <t>キョウイク</t>
    </rPh>
    <rPh sb="2" eb="5">
      <t>カンケイヒ</t>
    </rPh>
    <phoneticPr fontId="2"/>
  </si>
  <si>
    <t>教養娯楽関係費</t>
    <rPh sb="0" eb="2">
      <t>キョウヨウ</t>
    </rPh>
    <rPh sb="2" eb="4">
      <t>ゴラク</t>
    </rPh>
    <rPh sb="4" eb="7">
      <t>カンケイヒ</t>
    </rPh>
    <phoneticPr fontId="2"/>
  </si>
  <si>
    <t>情報通信関係費</t>
    <rPh sb="0" eb="2">
      <t>ジョウホウ</t>
    </rPh>
    <rPh sb="2" eb="4">
      <t>ツウシン</t>
    </rPh>
    <rPh sb="4" eb="7">
      <t>カンケイヒ</t>
    </rPh>
    <phoneticPr fontId="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</si>
  <si>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2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</si>
  <si>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2"/>
  </si>
  <si>
    <t>持家の帰属家賃及び生鮮食品を除く総合</t>
    <rPh sb="0" eb="2">
      <t>モチイエ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2"/>
  </si>
  <si>
    <t>食料（酒類を除く）及びエネルギーを除く総合</t>
    <rPh sb="0" eb="2">
      <t>ショクリョウ</t>
    </rPh>
    <rPh sb="3" eb="5">
      <t>シュルイ</t>
    </rPh>
    <rPh sb="6" eb="7">
      <t>ノゾ</t>
    </rPh>
    <rPh sb="9" eb="10">
      <t>オヨ</t>
    </rPh>
    <rPh sb="17" eb="18">
      <t>ノゾ</t>
    </rPh>
    <rPh sb="19" eb="21">
      <t>ソウゴウ</t>
    </rPh>
    <phoneticPr fontId="2"/>
  </si>
  <si>
    <t>（注）  生鮮食品とは、生鮮魚介、生鮮野菜及び生鮮果物をいう。</t>
    <rPh sb="1" eb="2">
      <t>チュウ</t>
    </rPh>
    <rPh sb="5" eb="7">
      <t>セイセン</t>
    </rPh>
    <rPh sb="7" eb="9">
      <t>ショクヒン</t>
    </rPh>
    <rPh sb="12" eb="14">
      <t>セイセン</t>
    </rPh>
    <rPh sb="14" eb="16">
      <t>ギョカイ</t>
    </rPh>
    <rPh sb="17" eb="19">
      <t>セイセン</t>
    </rPh>
    <rPh sb="19" eb="21">
      <t>ヤサイ</t>
    </rPh>
    <rPh sb="21" eb="22">
      <t>オヨ</t>
    </rPh>
    <rPh sb="23" eb="25">
      <t>セイセン</t>
    </rPh>
    <rPh sb="25" eb="27">
      <t>クダモノ</t>
    </rPh>
    <phoneticPr fontId="2"/>
  </si>
  <si>
    <t>12.1  消費者物価指数（神戸市）</t>
    <rPh sb="14" eb="17">
      <t>コウベシ</t>
    </rPh>
    <phoneticPr fontId="2"/>
  </si>
  <si>
    <t>12.3  二人以上の世帯1世帯当たり1か月間の消費支出額（神戸市）</t>
    <rPh sb="5" eb="7">
      <t>フタリ</t>
    </rPh>
    <rPh sb="7" eb="9">
      <t>イジョウ</t>
    </rPh>
    <rPh sb="13" eb="15">
      <t>セタイ</t>
    </rPh>
    <rPh sb="15" eb="16">
      <t>ア</t>
    </rPh>
    <phoneticPr fontId="7"/>
  </si>
  <si>
    <t>12.2  勤労者世帯1世帯当たり1か月間の収入・支出（神戸市）</t>
    <rPh sb="11" eb="13">
      <t>セタイ</t>
    </rPh>
    <rPh sb="13" eb="14">
      <t>ア</t>
    </rPh>
    <phoneticPr fontId="2"/>
  </si>
  <si>
    <t>資料：総務省統計局「消費者物価指数年報」</t>
    <rPh sb="3" eb="6">
      <t>ソウムショウ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2"/>
  </si>
  <si>
    <t>理美容サービス</t>
    <rPh sb="0" eb="1">
      <t>リ</t>
    </rPh>
    <rPh sb="1" eb="3">
      <t>ビヨウ</t>
    </rPh>
    <phoneticPr fontId="2"/>
  </si>
  <si>
    <t>理美容用品</t>
    <rPh sb="0" eb="1">
      <t>リ</t>
    </rPh>
    <rPh sb="1" eb="3">
      <t>ビヨウ</t>
    </rPh>
    <rPh sb="3" eb="5">
      <t>ヨウヒン</t>
    </rPh>
    <phoneticPr fontId="2"/>
  </si>
  <si>
    <t>身の回り用品</t>
    <rPh sb="0" eb="1">
      <t>ミ</t>
    </rPh>
    <rPh sb="2" eb="3">
      <t>マワ</t>
    </rPh>
    <rPh sb="4" eb="6">
      <t>ヨウヒン</t>
    </rPh>
    <phoneticPr fontId="2"/>
  </si>
  <si>
    <t>他の諸雑費</t>
    <rPh sb="0" eb="1">
      <t>タ</t>
    </rPh>
    <rPh sb="2" eb="3">
      <t>ショ</t>
    </rPh>
    <rPh sb="3" eb="5">
      <t>ザッピ</t>
    </rPh>
    <phoneticPr fontId="2"/>
  </si>
  <si>
    <t>12.4  主要品目の小売価格</t>
    <rPh sb="6" eb="8">
      <t>シュヨウ</t>
    </rPh>
    <rPh sb="8" eb="10">
      <t>ヒンモク</t>
    </rPh>
    <rPh sb="11" eb="13">
      <t>コウリ</t>
    </rPh>
    <rPh sb="13" eb="15">
      <t>カカク</t>
    </rPh>
    <phoneticPr fontId="2"/>
  </si>
  <si>
    <t>資料：総務省統計局「小売物価統計調査」</t>
    <rPh sb="3" eb="6">
      <t>ソウムショウ</t>
    </rPh>
    <rPh sb="6" eb="9">
      <t>トウケイキョク</t>
    </rPh>
    <phoneticPr fontId="2"/>
  </si>
  <si>
    <t>1袋</t>
    <rPh sb="1" eb="2">
      <t>フクロ</t>
    </rPh>
    <phoneticPr fontId="2"/>
  </si>
  <si>
    <t>食パン</t>
    <rPh sb="0" eb="1">
      <t>ショク</t>
    </rPh>
    <phoneticPr fontId="2"/>
  </si>
  <si>
    <t>普通品</t>
    <rPh sb="0" eb="2">
      <t>フツウ</t>
    </rPh>
    <rPh sb="2" eb="3">
      <t>ヒン</t>
    </rPh>
    <phoneticPr fontId="2"/>
  </si>
  <si>
    <t>1個</t>
    <rPh sb="1" eb="2">
      <t>コ</t>
    </rPh>
    <phoneticPr fontId="2"/>
  </si>
  <si>
    <t>小麦粉</t>
    <rPh sb="0" eb="3">
      <t>コムギコ</t>
    </rPh>
    <phoneticPr fontId="2"/>
  </si>
  <si>
    <t>めばち又はきはだ，刺身用，さく，赤身</t>
  </si>
  <si>
    <t>まあじ，丸（長さ約15cm以上）</t>
  </si>
  <si>
    <t>殻付き</t>
    <rPh sb="0" eb="1">
      <t>カラ</t>
    </rPh>
    <rPh sb="1" eb="2">
      <t>ツ</t>
    </rPh>
    <phoneticPr fontId="2"/>
  </si>
  <si>
    <t>国産品，ロース</t>
  </si>
  <si>
    <t>鶏肉</t>
    <rPh sb="0" eb="2">
      <t>ケイニク</t>
    </rPh>
    <phoneticPr fontId="2"/>
  </si>
  <si>
    <t>ブロイラー，もも肉</t>
  </si>
  <si>
    <t>牛乳，店頭売り，紙容器入り（1,000mL入り）</t>
  </si>
  <si>
    <t>1本</t>
    <rPh sb="1" eb="2">
      <t>ホン</t>
    </rPh>
    <phoneticPr fontId="2"/>
  </si>
  <si>
    <t>豆腐</t>
    <rPh sb="0" eb="2">
      <t>トウフ</t>
    </rPh>
    <phoneticPr fontId="2"/>
  </si>
  <si>
    <t>グレープフルーツ</t>
  </si>
  <si>
    <t>1個350～520g</t>
  </si>
  <si>
    <t>ネット系メロン</t>
    <rPh sb="3" eb="4">
      <t>ケイ</t>
    </rPh>
    <phoneticPr fontId="2"/>
  </si>
  <si>
    <t>1個85～144g</t>
  </si>
  <si>
    <t>食用油</t>
    <rPh sb="0" eb="3">
      <t>ショクヨウアブラ</t>
    </rPh>
    <phoneticPr fontId="2"/>
  </si>
  <si>
    <t>キャノーラ（なたね）油，ポリ容器入り（1,000g入り）</t>
  </si>
  <si>
    <t>1箱</t>
    <rPh sb="1" eb="2">
      <t>ハコ</t>
    </rPh>
    <phoneticPr fontId="2"/>
  </si>
  <si>
    <t>チョコレート</t>
  </si>
  <si>
    <t>1枚</t>
    <rPh sb="1" eb="2">
      <t>マイ</t>
    </rPh>
    <phoneticPr fontId="2"/>
  </si>
  <si>
    <t>1杯</t>
    <rPh sb="1" eb="2">
      <t>パイ</t>
    </rPh>
    <phoneticPr fontId="2"/>
  </si>
  <si>
    <t>1皿</t>
    <rPh sb="1" eb="2">
      <t>サラ</t>
    </rPh>
    <phoneticPr fontId="2"/>
  </si>
  <si>
    <t>1人前</t>
    <rPh sb="1" eb="2">
      <t>ヒト</t>
    </rPh>
    <rPh sb="2" eb="3">
      <t>マエ</t>
    </rPh>
    <phoneticPr fontId="2"/>
  </si>
  <si>
    <t>民営家賃</t>
  </si>
  <si>
    <t>1か月</t>
    <rPh sb="2" eb="3">
      <t>ゲツ</t>
    </rPh>
    <phoneticPr fontId="2"/>
  </si>
  <si>
    <t>灯油</t>
    <rPh sb="0" eb="2">
      <t>トウユ</t>
    </rPh>
    <phoneticPr fontId="2"/>
  </si>
  <si>
    <t>電気冷蔵庫</t>
  </si>
  <si>
    <t>1台</t>
    <rPh sb="1" eb="2">
      <t>ダイ</t>
    </rPh>
    <phoneticPr fontId="2"/>
  </si>
  <si>
    <t>ルームエアコン</t>
  </si>
  <si>
    <t>ティシュペーパー</t>
  </si>
  <si>
    <t>台所用洗剤</t>
  </si>
  <si>
    <t>洗濯用洗剤</t>
  </si>
  <si>
    <t>1着</t>
    <rPh sb="1" eb="2">
      <t>チャク</t>
    </rPh>
    <phoneticPr fontId="2"/>
  </si>
  <si>
    <t>1足</t>
    <rPh sb="1" eb="2">
      <t>ソク</t>
    </rPh>
    <phoneticPr fontId="2"/>
  </si>
  <si>
    <t>背広服上下，ドライクリーニング，持ち込み，料金前払い，配達なし</t>
  </si>
  <si>
    <t>パーソナルコンピュータ</t>
  </si>
  <si>
    <t>1回</t>
    <rPh sb="1" eb="2">
      <t>カイ</t>
    </rPh>
    <phoneticPr fontId="2"/>
  </si>
  <si>
    <t>パーマネント代</t>
  </si>
  <si>
    <t>1本</t>
    <rPh sb="1" eb="2">
      <t>ポン</t>
    </rPh>
    <phoneticPr fontId="2"/>
  </si>
  <si>
    <t>12.5.1  本場</t>
    <rPh sb="8" eb="10">
      <t>ホンバ</t>
    </rPh>
    <phoneticPr fontId="2"/>
  </si>
  <si>
    <t>合  計</t>
    <rPh sb="0" eb="1">
      <t>ゴウ</t>
    </rPh>
    <rPh sb="3" eb="4">
      <t>ケイ</t>
    </rPh>
    <phoneticPr fontId="2"/>
  </si>
  <si>
    <t>冷  凍</t>
    <rPh sb="0" eb="1">
      <t>ヒヤ</t>
    </rPh>
    <rPh sb="3" eb="4">
      <t>コオ</t>
    </rPh>
    <phoneticPr fontId="2"/>
  </si>
  <si>
    <t>加  工</t>
    <rPh sb="0" eb="1">
      <t>カ</t>
    </rPh>
    <rPh sb="3" eb="4">
      <t>コウ</t>
    </rPh>
    <phoneticPr fontId="2"/>
  </si>
  <si>
    <t>野  菜</t>
    <rPh sb="0" eb="1">
      <t>ノ</t>
    </rPh>
    <rPh sb="3" eb="4">
      <t>ナ</t>
    </rPh>
    <phoneticPr fontId="2"/>
  </si>
  <si>
    <t>果  実</t>
    <rPh sb="0" eb="1">
      <t>ハタシ</t>
    </rPh>
    <rPh sb="3" eb="4">
      <t>ジツ</t>
    </rPh>
    <phoneticPr fontId="2"/>
  </si>
  <si>
    <t>12.5.2  東部市場</t>
    <rPh sb="8" eb="10">
      <t>トウブ</t>
    </rPh>
    <rPh sb="10" eb="12">
      <t>シジョウ</t>
    </rPh>
    <phoneticPr fontId="2"/>
  </si>
  <si>
    <t>12.5.2  東部市場（続き）</t>
    <rPh sb="8" eb="10">
      <t>トウブ</t>
    </rPh>
    <rPh sb="10" eb="12">
      <t>シジョウ</t>
    </rPh>
    <rPh sb="13" eb="14">
      <t>ツヅ</t>
    </rPh>
    <phoneticPr fontId="2"/>
  </si>
  <si>
    <t>12.5.1  本場</t>
    <rPh sb="8" eb="10">
      <t>ホンバ</t>
    </rPh>
    <phoneticPr fontId="7"/>
  </si>
  <si>
    <t>12.5.2  東部市場</t>
    <rPh sb="8" eb="10">
      <t>トウブ</t>
    </rPh>
    <rPh sb="10" eb="12">
      <t>シジョウ</t>
    </rPh>
    <phoneticPr fontId="7"/>
  </si>
  <si>
    <t>12.7  千世帯当たり主要耐久消費財所有数量（全世帯）</t>
    <rPh sb="6" eb="7">
      <t>セン</t>
    </rPh>
    <rPh sb="7" eb="9">
      <t>セタイ</t>
    </rPh>
    <rPh sb="9" eb="10">
      <t>ア</t>
    </rPh>
    <rPh sb="12" eb="14">
      <t>シュヨウ</t>
    </rPh>
    <rPh sb="14" eb="16">
      <t>タイキュウ</t>
    </rPh>
    <rPh sb="16" eb="18">
      <t>ショウヒ</t>
    </rPh>
    <rPh sb="18" eb="19">
      <t>ザイ</t>
    </rPh>
    <rPh sb="19" eb="21">
      <t>ショユウ</t>
    </rPh>
    <rPh sb="21" eb="23">
      <t>スウリョウ</t>
    </rPh>
    <rPh sb="24" eb="27">
      <t>ゼンセタイ</t>
    </rPh>
    <phoneticPr fontId="2"/>
  </si>
  <si>
    <t>12.8  酒類販売（消費）数量</t>
    <rPh sb="6" eb="8">
      <t>シュルイ</t>
    </rPh>
    <rPh sb="8" eb="10">
      <t>ハンバイ</t>
    </rPh>
    <rPh sb="11" eb="13">
      <t>ショウヒ</t>
    </rPh>
    <rPh sb="14" eb="16">
      <t>スウリョウ</t>
    </rPh>
    <phoneticPr fontId="2"/>
  </si>
  <si>
    <t>12.9  市町別たばこ売渡状況</t>
    <rPh sb="6" eb="8">
      <t>シチョウ</t>
    </rPh>
    <rPh sb="8" eb="9">
      <t>ベツ</t>
    </rPh>
    <rPh sb="12" eb="14">
      <t>ウリワタシ</t>
    </rPh>
    <rPh sb="14" eb="16">
      <t>ジョウキョウ</t>
    </rPh>
    <phoneticPr fontId="2"/>
  </si>
  <si>
    <t>（注）  平成20年に選定替え（5年サイクルで実施）を行い、標本数を減らして調査を実施している。</t>
    <rPh sb="1" eb="2">
      <t>チュウ</t>
    </rPh>
    <rPh sb="5" eb="7">
      <t>ヘイセイ</t>
    </rPh>
    <rPh sb="9" eb="10">
      <t>ネン</t>
    </rPh>
    <rPh sb="11" eb="14">
      <t>センテイガ</t>
    </rPh>
    <rPh sb="17" eb="18">
      <t>ネン</t>
    </rPh>
    <rPh sb="23" eb="25">
      <t>ジッシ</t>
    </rPh>
    <rPh sb="27" eb="28">
      <t>オコナ</t>
    </rPh>
    <rPh sb="30" eb="33">
      <t>ヒョウホンスウ</t>
    </rPh>
    <rPh sb="34" eb="35">
      <t>ヘ</t>
    </rPh>
    <rPh sb="38" eb="40">
      <t>チョウサ</t>
    </rPh>
    <rPh sb="41" eb="43">
      <t>ジッシ</t>
    </rPh>
    <phoneticPr fontId="15"/>
  </si>
  <si>
    <t xml:space="preserve">      （160経営体(平成19年)→69経営体(平成20年)）</t>
    <rPh sb="14" eb="16">
      <t>ヘイセイ</t>
    </rPh>
    <rPh sb="18" eb="19">
      <t>ネン</t>
    </rPh>
    <rPh sb="27" eb="29">
      <t>ヘイセイ</t>
    </rPh>
    <rPh sb="31" eb="32">
      <t>ネン</t>
    </rPh>
    <phoneticPr fontId="7"/>
  </si>
  <si>
    <t>（注） 全国消費実態調査においては、世帯を勤労者世帯と勤労者以外の世帯に区分している</t>
    <rPh sb="1" eb="2">
      <t>チュウ</t>
    </rPh>
    <rPh sb="4" eb="6">
      <t>ゼンコク</t>
    </rPh>
    <rPh sb="6" eb="8">
      <t>ショウヒ</t>
    </rPh>
    <rPh sb="8" eb="10">
      <t>ジッタイ</t>
    </rPh>
    <rPh sb="10" eb="12">
      <t>チョウサ</t>
    </rPh>
    <rPh sb="18" eb="20">
      <t>セタイ</t>
    </rPh>
    <rPh sb="21" eb="24">
      <t>キンロウシャ</t>
    </rPh>
    <rPh sb="24" eb="26">
      <t>セタイ</t>
    </rPh>
    <rPh sb="27" eb="30">
      <t>キンロウシャ</t>
    </rPh>
    <rPh sb="30" eb="32">
      <t>イガイ</t>
    </rPh>
    <rPh sb="33" eb="35">
      <t>セタイ</t>
    </rPh>
    <rPh sb="36" eb="38">
      <t>クブン</t>
    </rPh>
    <phoneticPr fontId="2"/>
  </si>
  <si>
    <t>所有数量</t>
    <rPh sb="0" eb="2">
      <t>ショユウ</t>
    </rPh>
    <rPh sb="2" eb="4">
      <t>スウリョウ</t>
    </rPh>
    <phoneticPr fontId="2"/>
  </si>
  <si>
    <t>普及率</t>
    <rPh sb="0" eb="3">
      <t>フキュウリツ</t>
    </rPh>
    <phoneticPr fontId="2"/>
  </si>
  <si>
    <t>食器洗い機</t>
    <rPh sb="0" eb="2">
      <t>ショッキ</t>
    </rPh>
    <rPh sb="2" eb="3">
      <t>アラ</t>
    </rPh>
    <rPh sb="4" eb="5">
      <t>キ</t>
    </rPh>
    <phoneticPr fontId="2"/>
  </si>
  <si>
    <t>空気清浄機</t>
    <rPh sb="0" eb="2">
      <t>クウキ</t>
    </rPh>
    <rPh sb="2" eb="5">
      <t>セイジョウキ</t>
    </rPh>
    <phoneticPr fontId="2"/>
  </si>
  <si>
    <t>ビデオレコーダー（DVD　ブルーレイを含む）</t>
    <rPh sb="19" eb="20">
      <t>フク</t>
    </rPh>
    <phoneticPr fontId="2"/>
  </si>
  <si>
    <t>-</t>
  </si>
  <si>
    <t>12.4.2　兵庫県下調査対象市町年平均価格</t>
    <rPh sb="7" eb="10">
      <t>ヒョウゴケン</t>
    </rPh>
    <rPh sb="10" eb="11">
      <t>シタ</t>
    </rPh>
    <rPh sb="11" eb="13">
      <t>チョウサ</t>
    </rPh>
    <rPh sb="13" eb="15">
      <t>タイショウ</t>
    </rPh>
    <rPh sb="15" eb="17">
      <t>シチョウ</t>
    </rPh>
    <rPh sb="17" eb="18">
      <t>ネン</t>
    </rPh>
    <rPh sb="18" eb="20">
      <t>ヘイキン</t>
    </rPh>
    <rPh sb="20" eb="22">
      <t>カカク</t>
    </rPh>
    <phoneticPr fontId="16"/>
  </si>
  <si>
    <t>神戸市（再掲）</t>
    <rPh sb="0" eb="3">
      <t>コウベシ</t>
    </rPh>
    <rPh sb="4" eb="6">
      <t>サイケイ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</si>
  <si>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</si>
  <si>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</si>
  <si>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伊丹市</t>
    <rPh sb="0" eb="3">
      <t>イタミシ</t>
    </rPh>
    <phoneticPr fontId="2"/>
  </si>
  <si>
    <t>小野市</t>
    <rPh sb="0" eb="3">
      <t>オノシ</t>
    </rPh>
    <phoneticPr fontId="2"/>
  </si>
  <si>
    <t>佐用町</t>
    <rPh sb="0" eb="3">
      <t>サヨウチョウ</t>
    </rPh>
    <phoneticPr fontId="2"/>
  </si>
  <si>
    <t>12.1  消費者物価指数（神戸市）</t>
    <rPh sb="6" eb="9">
      <t>ショウヒシャ</t>
    </rPh>
    <rPh sb="9" eb="11">
      <t>ブッカ</t>
    </rPh>
    <rPh sb="11" eb="13">
      <t>シスウ</t>
    </rPh>
    <rPh sb="14" eb="17">
      <t>コウベシ</t>
    </rPh>
    <phoneticPr fontId="2"/>
  </si>
  <si>
    <t>12.2  勤労者世帯1世帯当たり1か月間の収入・支出（神戸市）</t>
    <rPh sb="6" eb="9">
      <t>キンロウシャ</t>
    </rPh>
    <rPh sb="9" eb="11">
      <t>セタイ</t>
    </rPh>
    <rPh sb="12" eb="14">
      <t>セタイ</t>
    </rPh>
    <rPh sb="14" eb="15">
      <t>ア</t>
    </rPh>
    <rPh sb="19" eb="20">
      <t>ゲツ</t>
    </rPh>
    <rPh sb="20" eb="21">
      <t>カン</t>
    </rPh>
    <rPh sb="22" eb="24">
      <t>シュウニュウ</t>
    </rPh>
    <rPh sb="25" eb="27">
      <t>シシュツ</t>
    </rPh>
    <rPh sb="28" eb="31">
      <t>コウベシ</t>
    </rPh>
    <phoneticPr fontId="2"/>
  </si>
  <si>
    <t>12.3  二人以上の世帯1世帯当たり1か月間の消費支出額（神戸市）</t>
    <rPh sb="6" eb="8">
      <t>フタリ</t>
    </rPh>
    <rPh sb="8" eb="10">
      <t>イジョウ</t>
    </rPh>
    <rPh sb="11" eb="13">
      <t>セタイ</t>
    </rPh>
    <rPh sb="14" eb="16">
      <t>セタイ</t>
    </rPh>
    <rPh sb="16" eb="17">
      <t>ア</t>
    </rPh>
    <rPh sb="21" eb="22">
      <t>ゲツ</t>
    </rPh>
    <rPh sb="22" eb="23">
      <t>カン</t>
    </rPh>
    <rPh sb="24" eb="26">
      <t>ショウヒ</t>
    </rPh>
    <rPh sb="26" eb="28">
      <t>シシュツ</t>
    </rPh>
    <rPh sb="28" eb="29">
      <t>ガク</t>
    </rPh>
    <rPh sb="30" eb="33">
      <t>コウベシ</t>
    </rPh>
    <phoneticPr fontId="2"/>
  </si>
  <si>
    <t>12.4.1  神戸市月平均小売価格</t>
    <rPh sb="8" eb="11">
      <t>コウベシ</t>
    </rPh>
    <rPh sb="11" eb="12">
      <t>ツキ</t>
    </rPh>
    <rPh sb="12" eb="14">
      <t>ヘイキン</t>
    </rPh>
    <rPh sb="14" eb="16">
      <t>コウリ</t>
    </rPh>
    <rPh sb="16" eb="18">
      <t>カカク</t>
    </rPh>
    <phoneticPr fontId="7"/>
  </si>
  <si>
    <t>12.4.2  兵庫県下調査対象市町年平均価格</t>
    <rPh sb="8" eb="11">
      <t>ヒョウゴケン</t>
    </rPh>
    <rPh sb="11" eb="12">
      <t>シタ</t>
    </rPh>
    <rPh sb="12" eb="14">
      <t>チョウサ</t>
    </rPh>
    <rPh sb="14" eb="16">
      <t>タイショウ</t>
    </rPh>
    <rPh sb="16" eb="18">
      <t>シチョウ</t>
    </rPh>
    <rPh sb="18" eb="21">
      <t>ネンヘイキン</t>
    </rPh>
    <rPh sb="21" eb="23">
      <t>カカク</t>
    </rPh>
    <phoneticPr fontId="7"/>
  </si>
  <si>
    <t>12.4.1　神戸市月平均小売価格</t>
    <rPh sb="7" eb="10">
      <t>コウベシ</t>
    </rPh>
    <rPh sb="10" eb="11">
      <t>ツキ</t>
    </rPh>
    <rPh sb="11" eb="13">
      <t>ヘイキン</t>
    </rPh>
    <rPh sb="13" eb="15">
      <t>コウリ</t>
    </rPh>
    <rPh sb="15" eb="17">
      <t>カカク</t>
    </rPh>
    <phoneticPr fontId="16"/>
  </si>
  <si>
    <t>区　分</t>
  </si>
  <si>
    <t>総  計</t>
  </si>
  <si>
    <t>清  酒</t>
  </si>
  <si>
    <t>合成清酒</t>
  </si>
  <si>
    <t>果実酒類</t>
  </si>
  <si>
    <t>ウイスキーブランデー</t>
  </si>
  <si>
    <t>パーマネント（シャンプー，カット，ブロー又はセット込み），ショート，女性（高校生以下を除く）</t>
    <rPh sb="34" eb="36">
      <t>ジョセイ</t>
    </rPh>
    <rPh sb="37" eb="40">
      <t>コウコウセイ</t>
    </rPh>
    <rPh sb="40" eb="42">
      <t>イカ</t>
    </rPh>
    <rPh sb="43" eb="44">
      <t>ノゾ</t>
    </rPh>
    <phoneticPr fontId="2"/>
  </si>
  <si>
    <t>白灯油，詰め替え売り，店頭売り</t>
  </si>
  <si>
    <t>18L</t>
  </si>
  <si>
    <t>1パック</t>
  </si>
  <si>
    <t>1L</t>
  </si>
  <si>
    <t>カメラ</t>
  </si>
  <si>
    <t>理髪料</t>
  </si>
  <si>
    <t>揚げパン，普通品</t>
    <rPh sb="0" eb="1">
      <t>ア</t>
    </rPh>
    <rPh sb="5" eb="7">
      <t>フツウ</t>
    </rPh>
    <rPh sb="7" eb="8">
      <t>ヒン</t>
    </rPh>
    <phoneticPr fontId="2"/>
  </si>
  <si>
    <t>清酒</t>
    <rPh sb="0" eb="2">
      <t>セイシュ</t>
    </rPh>
    <phoneticPr fontId="2"/>
  </si>
  <si>
    <t>普通酒，紙容器入り(2,000mL入り)，アルコール分13度以上16度未満</t>
    <rPh sb="0" eb="2">
      <t>フツウ</t>
    </rPh>
    <rPh sb="2" eb="3">
      <t>サケ</t>
    </rPh>
    <rPh sb="4" eb="7">
      <t>カミヨウキ</t>
    </rPh>
    <rPh sb="7" eb="8">
      <t>イ</t>
    </rPh>
    <rPh sb="17" eb="18">
      <t>イ</t>
    </rPh>
    <rPh sb="26" eb="27">
      <t>ブン</t>
    </rPh>
    <rPh sb="29" eb="30">
      <t>ド</t>
    </rPh>
    <rPh sb="30" eb="32">
      <t>イジョウ</t>
    </rPh>
    <rPh sb="34" eb="35">
      <t>ド</t>
    </rPh>
    <rPh sb="35" eb="37">
      <t>ミマン</t>
    </rPh>
    <phoneticPr fontId="2"/>
  </si>
  <si>
    <t>はり薬</t>
    <rPh sb="2" eb="3">
      <t>クスリ</t>
    </rPh>
    <phoneticPr fontId="2"/>
  </si>
  <si>
    <t>1か年</t>
    <rPh sb="2" eb="3">
      <t>ネン</t>
    </rPh>
    <phoneticPr fontId="2"/>
  </si>
  <si>
    <t>12.4.1　神戸市月平均小売価格（続き）</t>
    <rPh sb="7" eb="10">
      <t>コウベシ</t>
    </rPh>
    <rPh sb="10" eb="11">
      <t>ツキ</t>
    </rPh>
    <rPh sb="11" eb="13">
      <t>ヘイキン</t>
    </rPh>
    <rPh sb="13" eb="15">
      <t>コウリ</t>
    </rPh>
    <rPh sb="15" eb="17">
      <t>カカク</t>
    </rPh>
    <rPh sb="18" eb="19">
      <t>ツヅ</t>
    </rPh>
    <phoneticPr fontId="16"/>
  </si>
  <si>
    <t>12.4.2　兵庫県下調査対象市町年平均価格（続き）</t>
    <rPh sb="7" eb="10">
      <t>ヒョウゴケン</t>
    </rPh>
    <rPh sb="10" eb="11">
      <t>シタ</t>
    </rPh>
    <rPh sb="11" eb="13">
      <t>チョウサ</t>
    </rPh>
    <rPh sb="13" eb="15">
      <t>タイショウ</t>
    </rPh>
    <rPh sb="15" eb="17">
      <t>シチョウ</t>
    </rPh>
    <rPh sb="17" eb="18">
      <t>ネン</t>
    </rPh>
    <rPh sb="18" eb="20">
      <t>ヘイキン</t>
    </rPh>
    <rPh sb="20" eb="22">
      <t>カカク</t>
    </rPh>
    <rPh sb="23" eb="24">
      <t>ツヅ</t>
    </rPh>
    <phoneticPr fontId="16"/>
  </si>
  <si>
    <t>資料：農林水産省「農業経営統計調査」</t>
    <rPh sb="3" eb="5">
      <t>ノウリン</t>
    </rPh>
    <rPh sb="5" eb="8">
      <t>スイサンショウ</t>
    </rPh>
    <rPh sb="9" eb="11">
      <t>ケイエイ</t>
    </rPh>
    <rPh sb="11" eb="13">
      <t>トウケイ</t>
    </rPh>
    <rPh sb="13" eb="15">
      <t>チョウサ</t>
    </rPh>
    <phoneticPr fontId="2"/>
  </si>
  <si>
    <t>（単位：販売農家1戸当たり千円）</t>
    <rPh sb="1" eb="3">
      <t>タンイ</t>
    </rPh>
    <rPh sb="4" eb="6">
      <t>ハンバイ</t>
    </rPh>
    <rPh sb="6" eb="8">
      <t>ノウカ</t>
    </rPh>
    <rPh sb="9" eb="10">
      <t>コ</t>
    </rPh>
    <rPh sb="10" eb="11">
      <t>ア</t>
    </rPh>
    <rPh sb="13" eb="15">
      <t>センエン</t>
    </rPh>
    <phoneticPr fontId="2"/>
  </si>
  <si>
    <t>12.6  農家経営形態別経営統計（個別経営）</t>
    <rPh sb="8" eb="10">
      <t>ケイエイ</t>
    </rPh>
    <rPh sb="10" eb="12">
      <t>ケイタイ</t>
    </rPh>
    <rPh sb="12" eb="13">
      <t>ベツ</t>
    </rPh>
    <rPh sb="13" eb="15">
      <t>ケイエイ</t>
    </rPh>
    <rPh sb="15" eb="17">
      <t>トウケイ</t>
    </rPh>
    <rPh sb="18" eb="20">
      <t>コベツ</t>
    </rPh>
    <rPh sb="20" eb="22">
      <t>ケイエイ</t>
    </rPh>
    <phoneticPr fontId="7"/>
  </si>
  <si>
    <t>12.6  農家経営形態別経営統計（個別経営）</t>
    <phoneticPr fontId="2"/>
  </si>
  <si>
    <t>（注） 単位未満を四捨五入しているので、表の内容と総計が一致しない。</t>
    <rPh sb="1" eb="2">
      <t>チュウ</t>
    </rPh>
    <rPh sb="25" eb="26">
      <t>ソウ</t>
    </rPh>
    <phoneticPr fontId="2"/>
  </si>
  <si>
    <t>1台</t>
  </si>
  <si>
    <t>資料：総務省統計局「家計調査　家計収支編」</t>
    <rPh sb="3" eb="6">
      <t>ソウムショウ</t>
    </rPh>
    <rPh sb="6" eb="9">
      <t>トウケイキョク</t>
    </rPh>
    <rPh sb="15" eb="17">
      <t>カケイ</t>
    </rPh>
    <rPh sb="17" eb="19">
      <t>シュウシ</t>
    </rPh>
    <rPh sb="19" eb="20">
      <t>ヘン</t>
    </rPh>
    <phoneticPr fontId="2"/>
  </si>
  <si>
    <t>銘　　　　　柄</t>
    <phoneticPr fontId="2"/>
  </si>
  <si>
    <t>ビール</t>
    <phoneticPr fontId="2"/>
  </si>
  <si>
    <t>1パック</t>
    <phoneticPr fontId="2"/>
  </si>
  <si>
    <t>資料：神戸市「市場取引情報・統計情報」</t>
    <rPh sb="0" eb="2">
      <t>シリョウ</t>
    </rPh>
    <rPh sb="3" eb="5">
      <t>コウベ</t>
    </rPh>
    <rPh sb="5" eb="6">
      <t>シ</t>
    </rPh>
    <rPh sb="7" eb="9">
      <t>イチバ</t>
    </rPh>
    <rPh sb="9" eb="11">
      <t>トリヒキ</t>
    </rPh>
    <rPh sb="11" eb="13">
      <t>ジョウホウ</t>
    </rPh>
    <rPh sb="14" eb="16">
      <t>トウケイ</t>
    </rPh>
    <rPh sb="16" eb="18">
      <t>ジョウホウ</t>
    </rPh>
    <phoneticPr fontId="2"/>
  </si>
  <si>
    <t>資料：神戸市「市場取引情報・統計情報」</t>
    <rPh sb="0" eb="2">
      <t>シリョウ</t>
    </rPh>
    <rPh sb="3" eb="6">
      <t>コウベシ</t>
    </rPh>
    <rPh sb="7" eb="9">
      <t>シジョウ</t>
    </rPh>
    <rPh sb="9" eb="11">
      <t>トリヒキ</t>
    </rPh>
    <rPh sb="11" eb="13">
      <t>ジョウホウ</t>
    </rPh>
    <rPh sb="14" eb="16">
      <t>トウケイ</t>
    </rPh>
    <rPh sb="16" eb="18">
      <t>ジョウホウ</t>
    </rPh>
    <phoneticPr fontId="2"/>
  </si>
  <si>
    <t>平成22年</t>
  </si>
  <si>
    <t>平成23年</t>
  </si>
  <si>
    <t>食  料</t>
    <phoneticPr fontId="2"/>
  </si>
  <si>
    <t>住  居</t>
    <phoneticPr fontId="2"/>
  </si>
  <si>
    <t>光熱・水道</t>
    <phoneticPr fontId="2"/>
  </si>
  <si>
    <t>家具・家事用品</t>
    <phoneticPr fontId="2"/>
  </si>
  <si>
    <t>被服及び履物</t>
    <phoneticPr fontId="2"/>
  </si>
  <si>
    <t>衣料</t>
    <phoneticPr fontId="2"/>
  </si>
  <si>
    <t>シャツ・セーター・下着類</t>
    <phoneticPr fontId="2"/>
  </si>
  <si>
    <t>履物類</t>
    <phoneticPr fontId="2"/>
  </si>
  <si>
    <t>保健医療</t>
    <phoneticPr fontId="2"/>
  </si>
  <si>
    <t>交通・通信</t>
    <phoneticPr fontId="2"/>
  </si>
  <si>
    <t>教  育</t>
    <phoneticPr fontId="2"/>
  </si>
  <si>
    <t>教養娯楽</t>
    <phoneticPr fontId="2"/>
  </si>
  <si>
    <t>諸雑費</t>
    <phoneticPr fontId="2"/>
  </si>
  <si>
    <t>エネルギー</t>
    <phoneticPr fontId="2"/>
  </si>
  <si>
    <t xml:space="preserve">集計世帯数        </t>
    <phoneticPr fontId="2"/>
  </si>
  <si>
    <t xml:space="preserve">世帯人員 (人)          </t>
    <phoneticPr fontId="2"/>
  </si>
  <si>
    <t xml:space="preserve">有業人員 (人)          </t>
    <phoneticPr fontId="2"/>
  </si>
  <si>
    <t xml:space="preserve">世帯主の年齢 (歳)       </t>
    <phoneticPr fontId="2"/>
  </si>
  <si>
    <t xml:space="preserve">集計世帯数        </t>
    <phoneticPr fontId="7"/>
  </si>
  <si>
    <t xml:space="preserve">世帯人員 (人)          </t>
    <phoneticPr fontId="7"/>
  </si>
  <si>
    <t xml:space="preserve">有業人員 (人)          </t>
    <phoneticPr fontId="7"/>
  </si>
  <si>
    <t xml:space="preserve">世帯主の年齢 (歳)       </t>
    <phoneticPr fontId="7"/>
  </si>
  <si>
    <t>設備修繕・維持</t>
    <phoneticPr fontId="7"/>
  </si>
  <si>
    <t>保健医療用品・器具</t>
    <phoneticPr fontId="7"/>
  </si>
  <si>
    <t>教科書・学習参考教材</t>
    <phoneticPr fontId="7"/>
  </si>
  <si>
    <t>銘　　　　　柄</t>
    <phoneticPr fontId="2"/>
  </si>
  <si>
    <t>ビール</t>
    <phoneticPr fontId="2"/>
  </si>
  <si>
    <t xml:space="preserve">淡色，缶入り（350mL入り），6缶入り </t>
    <phoneticPr fontId="2"/>
  </si>
  <si>
    <t>1パック</t>
    <phoneticPr fontId="2"/>
  </si>
  <si>
    <t>冷房・ヒートポンプ暖房兼用タイプ，セパレート型，壁掛型，〔定格時能力〕冷房2.8kW，暖房3.6kW，〔通年エネルギー消費効率〕6.7～7.2，フィルター自動清掃機能付き，高性能機能付き</t>
    <phoneticPr fontId="2"/>
  </si>
  <si>
    <t>1枚</t>
  </si>
  <si>
    <t>10枚</t>
    <rPh sb="2" eb="3">
      <t>マイ</t>
    </rPh>
    <phoneticPr fontId="2"/>
  </si>
  <si>
    <t>液晶テレビ，32V型，地上デジタルチューナー2基内蔵，ハイビジョン対応パネル，LEDバックライト搭載，特殊機能付きは除く</t>
    <phoneticPr fontId="2"/>
  </si>
  <si>
    <t>1kg</t>
    <phoneticPr fontId="2"/>
  </si>
  <si>
    <t>カレーパン</t>
    <phoneticPr fontId="2"/>
  </si>
  <si>
    <t>100g</t>
    <phoneticPr fontId="2"/>
  </si>
  <si>
    <t>薄力粉，袋入り（1kg入り），「日清フラワー　チャック付」</t>
    <phoneticPr fontId="2"/>
  </si>
  <si>
    <t>まぐろ</t>
    <phoneticPr fontId="2"/>
  </si>
  <si>
    <t>あじ</t>
    <phoneticPr fontId="2"/>
  </si>
  <si>
    <t>いか</t>
    <phoneticPr fontId="2"/>
  </si>
  <si>
    <t>あさり</t>
    <phoneticPr fontId="2"/>
  </si>
  <si>
    <t>かまぼこ</t>
    <phoneticPr fontId="2"/>
  </si>
  <si>
    <t>蒸かまぼこ，板付き，〔内容量〕80～140g，普通品</t>
    <phoneticPr fontId="2"/>
  </si>
  <si>
    <t>ハム</t>
    <phoneticPr fontId="2"/>
  </si>
  <si>
    <t>チーズ</t>
    <phoneticPr fontId="2"/>
  </si>
  <si>
    <t>キャベツ</t>
    <phoneticPr fontId="2"/>
  </si>
  <si>
    <t>ほうれんそう</t>
    <phoneticPr fontId="2"/>
  </si>
  <si>
    <t>ねぎ</t>
    <phoneticPr fontId="2"/>
  </si>
  <si>
    <t>じゃがいも</t>
    <phoneticPr fontId="2"/>
  </si>
  <si>
    <t>トマト</t>
    <phoneticPr fontId="2"/>
  </si>
  <si>
    <t>100g</t>
    <phoneticPr fontId="2"/>
  </si>
  <si>
    <t>ふじ，1個200～400g</t>
    <phoneticPr fontId="2"/>
  </si>
  <si>
    <t>1kg</t>
    <phoneticPr fontId="2"/>
  </si>
  <si>
    <t>みかん</t>
    <phoneticPr fontId="2"/>
  </si>
  <si>
    <t>温州みかん(ハウスミカンを除く)，1個70～130g</t>
    <rPh sb="13" eb="14">
      <t>ノゾ</t>
    </rPh>
    <phoneticPr fontId="2"/>
  </si>
  <si>
    <t>メロン</t>
    <phoneticPr fontId="2"/>
  </si>
  <si>
    <t>キウイフルーツ</t>
    <phoneticPr fontId="2"/>
  </si>
  <si>
    <t>みそ</t>
    <phoneticPr fontId="2"/>
  </si>
  <si>
    <t>米みそ，カップ入り（750g入り），並</t>
    <phoneticPr fontId="2"/>
  </si>
  <si>
    <t>カレールウ</t>
    <phoneticPr fontId="2"/>
  </si>
  <si>
    <t>せんべい</t>
    <phoneticPr fontId="2"/>
  </si>
  <si>
    <t>チューインガム</t>
    <phoneticPr fontId="2"/>
  </si>
  <si>
    <t>シュガーレスガム，粒ガム，14粒入り，「キシリトール　ガム〈ライムミント〉」又は「キシリトール　ガム〈フレッシュミント〉」</t>
    <rPh sb="9" eb="10">
      <t>ツブ</t>
    </rPh>
    <rPh sb="15" eb="16">
      <t>ツブ</t>
    </rPh>
    <rPh sb="16" eb="17">
      <t>イ</t>
    </rPh>
    <rPh sb="38" eb="39">
      <t>マタ</t>
    </rPh>
    <phoneticPr fontId="2"/>
  </si>
  <si>
    <t>インスタントコーヒー</t>
    <phoneticPr fontId="2"/>
  </si>
  <si>
    <t>12.5  神戸中央卸売市場入荷状況</t>
    <phoneticPr fontId="2"/>
  </si>
  <si>
    <t>区  分</t>
    <phoneticPr fontId="2"/>
  </si>
  <si>
    <t>水    産    物</t>
    <phoneticPr fontId="2"/>
  </si>
  <si>
    <t>生  鮮</t>
    <phoneticPr fontId="2"/>
  </si>
  <si>
    <t>数 量</t>
    <phoneticPr fontId="2"/>
  </si>
  <si>
    <t>金 額</t>
    <phoneticPr fontId="2"/>
  </si>
  <si>
    <t>t</t>
    <phoneticPr fontId="7"/>
  </si>
  <si>
    <t>2月</t>
    <phoneticPr fontId="2"/>
  </si>
  <si>
    <t>3月</t>
    <phoneticPr fontId="2"/>
  </si>
  <si>
    <t>4月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</si>
  <si>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</si>
  <si>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</si>
  <si>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</si>
  <si>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</si>
  <si>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</si>
  <si>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</si>
  <si>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</si>
  <si>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青    果    物</t>
    <phoneticPr fontId="2"/>
  </si>
  <si>
    <t>数 量</t>
    <phoneticPr fontId="7"/>
  </si>
  <si>
    <t>金 額</t>
    <phoneticPr fontId="7"/>
  </si>
  <si>
    <t>冷  凍</t>
    <phoneticPr fontId="2"/>
  </si>
  <si>
    <t>花  き</t>
    <phoneticPr fontId="2"/>
  </si>
  <si>
    <t>年金等の収入</t>
    <phoneticPr fontId="2"/>
  </si>
  <si>
    <t>総所得</t>
    <phoneticPr fontId="2"/>
  </si>
  <si>
    <t>平成24年</t>
  </si>
  <si>
    <t>平成25年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</si>
  <si>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</si>
  <si>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</si>
  <si>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12.7  千世帯当たり主要耐久消費財所有数量（全世帯）</t>
    <rPh sb="6" eb="7">
      <t>セン</t>
    </rPh>
    <rPh sb="7" eb="8">
      <t>セイ</t>
    </rPh>
    <rPh sb="8" eb="9">
      <t>ア</t>
    </rPh>
    <rPh sb="11" eb="13">
      <t>シュヨウ</t>
    </rPh>
    <rPh sb="13" eb="15">
      <t>タイキュウ</t>
    </rPh>
    <rPh sb="15" eb="18">
      <t>ショウヒザイ</t>
    </rPh>
    <rPh sb="18" eb="20">
      <t>ショユウ</t>
    </rPh>
    <rPh sb="20" eb="22">
      <t>スウリョウ</t>
    </rPh>
    <rPh sb="23" eb="26">
      <t>ゼンセタイ</t>
    </rPh>
    <phoneticPr fontId="2"/>
  </si>
  <si>
    <t>もも（黒豚を除く）</t>
    <rPh sb="3" eb="5">
      <t>クロブタ</t>
    </rPh>
    <rPh sb="6" eb="7">
      <t>ノゾ</t>
    </rPh>
    <phoneticPr fontId="2"/>
  </si>
  <si>
    <t>白ねぎ</t>
    <phoneticPr fontId="2"/>
  </si>
  <si>
    <t>1kg</t>
    <phoneticPr fontId="2"/>
  </si>
  <si>
    <t>100g</t>
    <phoneticPr fontId="2"/>
  </si>
  <si>
    <t>乳幼児用，パンツ型，Lサイズ，44枚入り</t>
    <rPh sb="0" eb="4">
      <t>ニュウヨウジヨウ</t>
    </rPh>
    <rPh sb="8" eb="9">
      <t>ガタ</t>
    </rPh>
    <rPh sb="17" eb="19">
      <t>マイイ</t>
    </rPh>
    <phoneticPr fontId="2"/>
  </si>
  <si>
    <t>総合調髪（カット，シェービング，シャンプー，セット），男性（高校生以下を除く）</t>
    <phoneticPr fontId="2"/>
  </si>
  <si>
    <t>緑茶</t>
    <phoneticPr fontId="2"/>
  </si>
  <si>
    <t>平成26年平均</t>
  </si>
  <si>
    <t>区　    　分</t>
    <phoneticPr fontId="2"/>
  </si>
  <si>
    <t>システムキッチン</t>
    <phoneticPr fontId="2"/>
  </si>
  <si>
    <t>高効率給湯器</t>
    <rPh sb="0" eb="1">
      <t>コウ</t>
    </rPh>
    <rPh sb="1" eb="3">
      <t>コウリツ</t>
    </rPh>
    <phoneticPr fontId="2"/>
  </si>
  <si>
    <t>洗濯機</t>
    <phoneticPr fontId="2"/>
  </si>
  <si>
    <t>ＩＨクッキングヒーター</t>
    <phoneticPr fontId="2"/>
  </si>
  <si>
    <t>たんす（作り付けを除く）</t>
    <rPh sb="4" eb="5">
      <t>ツク</t>
    </rPh>
    <rPh sb="6" eb="7">
      <t>ヅ</t>
    </rPh>
    <rPh sb="9" eb="10">
      <t>ノゾ</t>
    </rPh>
    <phoneticPr fontId="2"/>
  </si>
  <si>
    <t>ベッド・ソファーベッド（作り付けを除く）</t>
    <phoneticPr fontId="2"/>
  </si>
  <si>
    <t>オートバイ・スクーター</t>
    <phoneticPr fontId="2"/>
  </si>
  <si>
    <t>スマートフォン</t>
    <phoneticPr fontId="2"/>
  </si>
  <si>
    <t>携帯電話（PHSを含み、スマートフォンを除く）</t>
    <rPh sb="20" eb="21">
      <t>ノゾ</t>
    </rPh>
    <phoneticPr fontId="2"/>
  </si>
  <si>
    <t>テレビ</t>
    <phoneticPr fontId="2"/>
  </si>
  <si>
    <t>パソコン（デスクトップ型）</t>
    <rPh sb="11" eb="12">
      <t>カタ</t>
    </rPh>
    <phoneticPr fontId="2"/>
  </si>
  <si>
    <t>パソコン（ノート型（ﾓﾊﾞｲﾙ･ﾈｯﾄﾌﾞｯｸを含む))</t>
    <rPh sb="24" eb="25">
      <t>フク</t>
    </rPh>
    <phoneticPr fontId="2"/>
  </si>
  <si>
    <t>カメラ</t>
    <phoneticPr fontId="2"/>
  </si>
  <si>
    <t>ビデオカメラ</t>
    <phoneticPr fontId="2"/>
  </si>
  <si>
    <t>ピアノ・電子ピアノ</t>
    <rPh sb="4" eb="6">
      <t>デンシ</t>
    </rPh>
    <phoneticPr fontId="2"/>
  </si>
  <si>
    <t xml:space="preserve">     が、この両者を合わせたものを全世帯という。</t>
    <phoneticPr fontId="2"/>
  </si>
  <si>
    <t>12.8  酒類販売（消費）数量</t>
    <phoneticPr fontId="2"/>
  </si>
  <si>
    <t>ウェイト</t>
    <phoneticPr fontId="2"/>
  </si>
  <si>
    <t>総    合</t>
    <phoneticPr fontId="2"/>
  </si>
  <si>
    <t>たばこ</t>
    <phoneticPr fontId="2"/>
  </si>
  <si>
    <t>12.9  市町別たばこ売渡状況</t>
  </si>
  <si>
    <t>（単位：千本）</t>
  </si>
  <si>
    <t>区　　分</t>
  </si>
  <si>
    <t>売渡本数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</si>
  <si>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</si>
  <si>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</si>
  <si>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</si>
  <si>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</si>
  <si>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</si>
  <si>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</si>
  <si>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</si>
  <si>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</si>
  <si>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多可町</t>
  </si>
  <si>
    <t>神河町</t>
  </si>
  <si>
    <t>香美町</t>
  </si>
  <si>
    <t>新温泉町</t>
  </si>
  <si>
    <t>資料：県市町振興課</t>
  </si>
  <si>
    <t>（注）　年度は、3月～翌年2月の1年間である。</t>
  </si>
  <si>
    <t>水道料</t>
    <phoneticPr fontId="2"/>
  </si>
  <si>
    <t>国産品，プロセスチーズ，スライスチーズ，とろけるタイプ，袋入り（7枚，126g又は8枚，144g入り）</t>
    <phoneticPr fontId="2"/>
  </si>
  <si>
    <t>固形，箱入り（12皿分），「バーモントカレー」</t>
    <phoneticPr fontId="2"/>
  </si>
  <si>
    <t>煎茶（抹茶入りを含む），袋入り（100～300g入り）</t>
    <phoneticPr fontId="2"/>
  </si>
  <si>
    <t>木綿豆腐，並</t>
    <phoneticPr fontId="2"/>
  </si>
  <si>
    <t>するめいか，丸</t>
    <phoneticPr fontId="2"/>
  </si>
  <si>
    <t>長袖，シングルカフス，〔素材〕ポリエステル･綿混用，白（白織柄を含む），〔サイズ〕えり回り39～41cm･ゆき80～84cm又はM～L，普通品</t>
    <phoneticPr fontId="2"/>
  </si>
  <si>
    <t xml:space="preserve">      平成26年度以降、非公表となっている。</t>
    <rPh sb="6" eb="8">
      <t>ヘイセイ</t>
    </rPh>
    <rPh sb="10" eb="12">
      <t>ネンド</t>
    </rPh>
    <rPh sb="12" eb="14">
      <t>イコウ</t>
    </rPh>
    <rPh sb="15" eb="18">
      <t>ヒコウヒョウ</t>
    </rPh>
    <phoneticPr fontId="2"/>
  </si>
  <si>
    <t>ロースハム，JAS格付けなし，普通品</t>
    <rPh sb="9" eb="10">
      <t>カク</t>
    </rPh>
    <rPh sb="10" eb="11">
      <t>ツ</t>
    </rPh>
    <rPh sb="15" eb="17">
      <t>フツウ</t>
    </rPh>
    <rPh sb="17" eb="18">
      <t>ヒン</t>
    </rPh>
    <phoneticPr fontId="2"/>
  </si>
  <si>
    <t>うるち米製せんべい，しょう油味，個装タイプ袋入り，普通品</t>
    <rPh sb="13" eb="14">
      <t>アブラ</t>
    </rPh>
    <rPh sb="14" eb="15">
      <t>アジ</t>
    </rPh>
    <rPh sb="16" eb="17">
      <t>コ</t>
    </rPh>
    <rPh sb="17" eb="18">
      <t>ソウ</t>
    </rPh>
    <rPh sb="21" eb="22">
      <t>フクロ</t>
    </rPh>
    <rPh sb="22" eb="23">
      <t>ハイ</t>
    </rPh>
    <rPh sb="25" eb="27">
      <t>フツウ</t>
    </rPh>
    <phoneticPr fontId="2"/>
  </si>
  <si>
    <t>板チョコレート，50g，「明治ミルクチョコレート」，「ロッテガーナミルクチョコレート」又は「森永ミルクチョコレート」</t>
    <rPh sb="0" eb="1">
      <t>イタ</t>
    </rPh>
    <phoneticPr fontId="2"/>
  </si>
  <si>
    <t>テレビ</t>
    <phoneticPr fontId="2"/>
  </si>
  <si>
    <t>計量制，専用給水装置(専用栓)，一般用，20㎡</t>
    <phoneticPr fontId="2"/>
  </si>
  <si>
    <t>a) 電気代(1か月) ：小売物価統計調査による価格を用いて，1か月441kWh使用したときの料金を算出したものである。</t>
    <phoneticPr fontId="2"/>
  </si>
  <si>
    <t>公立小学校，ＰＴＡ会則による会費，1家庭児童1人通学</t>
    <rPh sb="0" eb="2">
      <t>コウリツ</t>
    </rPh>
    <rPh sb="2" eb="3">
      <t>ショウ</t>
    </rPh>
    <rPh sb="3" eb="5">
      <t>ガッコウ</t>
    </rPh>
    <rPh sb="9" eb="11">
      <t>カイソク</t>
    </rPh>
    <rPh sb="14" eb="16">
      <t>カイヒ</t>
    </rPh>
    <rPh sb="18" eb="20">
      <t>カテイ</t>
    </rPh>
    <rPh sb="20" eb="22">
      <t>ジドウ</t>
    </rPh>
    <rPh sb="23" eb="24">
      <t>ニン</t>
    </rPh>
    <rPh sb="24" eb="26">
      <t>ツウガク</t>
    </rPh>
    <phoneticPr fontId="2"/>
  </si>
  <si>
    <t>b) ガス代(1か月) ：小売物価統計調査による価格を用いて，1か月1465.12MJ使用したときの料金を算出したものである。</t>
    <phoneticPr fontId="2"/>
  </si>
  <si>
    <t>平成28年平均</t>
  </si>
  <si>
    <t>28年</t>
  </si>
  <si>
    <t>28年度</t>
    <phoneticPr fontId="2"/>
  </si>
  <si>
    <t>干しのり</t>
  </si>
  <si>
    <t>ケチャップ</t>
    <phoneticPr fontId="2"/>
  </si>
  <si>
    <t>うるち米</t>
  </si>
  <si>
    <t>豚肉</t>
    <rPh sb="0" eb="2">
      <t>ブタニク</t>
    </rPh>
    <phoneticPr fontId="2"/>
  </si>
  <si>
    <t>牛乳</t>
    <phoneticPr fontId="2"/>
  </si>
  <si>
    <t>うどん（外食）</t>
  </si>
  <si>
    <t>カレーライス（外食）</t>
  </si>
  <si>
    <t>ハンバーグ（外食）</t>
  </si>
  <si>
    <t>公営家賃（独立行政法人都市再生機構）</t>
  </si>
  <si>
    <t>電気洗濯機</t>
    <phoneticPr fontId="2"/>
  </si>
  <si>
    <t>鍋</t>
  </si>
  <si>
    <t>１本</t>
    <rPh sb="1" eb="2">
      <t>ホン</t>
    </rPh>
    <phoneticPr fontId="2"/>
  </si>
  <si>
    <t>1kg</t>
    <phoneticPr fontId="2"/>
  </si>
  <si>
    <t>秋冬物，シングル上下，並型，総裏，〔表地〕毛100%，〔サイズ〕A体型(A4～A6)，〔百貨店･専門店ブランド〕「五大陸」，「J.PRESS」，「ブラックレーベル･クレストブリッジ」又は「ダーバン」</t>
  </si>
  <si>
    <t>背広服</t>
    <phoneticPr fontId="2"/>
  </si>
  <si>
    <t>ブラウス</t>
    <phoneticPr fontId="2"/>
  </si>
  <si>
    <t>婦人用ストッキング</t>
  </si>
  <si>
    <t>洗濯代</t>
    <phoneticPr fontId="2"/>
  </si>
  <si>
    <t>感冒薬</t>
    <phoneticPr fontId="2"/>
  </si>
  <si>
    <t>第2類医薬品，総合かぜ薬，散剤，箱入り(44包入り)，「パブロンゴールドA&lt;微粒&gt;」</t>
  </si>
  <si>
    <t>ビタミン剤</t>
    <phoneticPr fontId="2"/>
  </si>
  <si>
    <t>第3類医薬品，ビタミン含有保健剤，錠剤，プラスチックボトル入り(90錠入り)，「キューピーコーワゴールドα-プラス」</t>
  </si>
  <si>
    <t>紙おむつ</t>
    <phoneticPr fontId="2"/>
  </si>
  <si>
    <t>ガソリン</t>
  </si>
  <si>
    <t>ＰＴＡ会費</t>
    <rPh sb="3" eb="5">
      <t>カイヒ</t>
    </rPh>
    <phoneticPr fontId="2"/>
  </si>
  <si>
    <t>化粧水（カウンセリングを除く。）</t>
  </si>
  <si>
    <t>カップ麺</t>
    <rPh sb="3" eb="4">
      <t>メン</t>
    </rPh>
    <phoneticPr fontId="2"/>
  </si>
  <si>
    <t>牛肉</t>
    <rPh sb="0" eb="2">
      <t>ギュウニク</t>
    </rPh>
    <phoneticPr fontId="2"/>
  </si>
  <si>
    <t>りんご</t>
    <phoneticPr fontId="2"/>
  </si>
  <si>
    <t>ワイシャツ</t>
    <phoneticPr fontId="2"/>
  </si>
  <si>
    <t>c) 水道代(1か月) ：小売物価統計調査による価格を用いて，1か月20.㎥使用したときの料金を算出したものである。</t>
    <rPh sb="3" eb="5">
      <t>スイドウ</t>
    </rPh>
    <phoneticPr fontId="2"/>
  </si>
  <si>
    <t xml:space="preserve">電気代    </t>
    <phoneticPr fontId="2"/>
  </si>
  <si>
    <t xml:space="preserve">都市ガス代 </t>
    <phoneticPr fontId="2"/>
  </si>
  <si>
    <t>101.1</t>
  </si>
  <si>
    <t>101.5</t>
  </si>
  <si>
    <t>100.8</t>
  </si>
  <si>
    <t>100.4</t>
  </si>
  <si>
    <t>100.6</t>
  </si>
  <si>
    <t>100.9</t>
  </si>
  <si>
    <t>102.9</t>
  </si>
  <si>
    <t>102.5</t>
  </si>
  <si>
    <t>101.7</t>
  </si>
  <si>
    <t>92.9</t>
  </si>
  <si>
    <t>94.1</t>
  </si>
  <si>
    <t>100.0</t>
  </si>
  <si>
    <t>102.1</t>
  </si>
  <si>
    <t>96.7</t>
  </si>
  <si>
    <t>99.1</t>
  </si>
  <si>
    <t>100.2</t>
  </si>
  <si>
    <t>100.1</t>
  </si>
  <si>
    <t>100.3</t>
  </si>
  <si>
    <t>100.5</t>
  </si>
  <si>
    <t>100.7</t>
  </si>
  <si>
    <t>95.5</t>
  </si>
  <si>
    <t>94.5</t>
  </si>
  <si>
    <t>97.4</t>
  </si>
  <si>
    <t>101.3</t>
  </si>
  <si>
    <t>98.4</t>
  </si>
  <si>
    <t>101.2</t>
  </si>
  <si>
    <t>101.6</t>
  </si>
  <si>
    <t>101.9</t>
  </si>
  <si>
    <t>102.2</t>
  </si>
  <si>
    <t>102.8</t>
  </si>
  <si>
    <t>101.4</t>
  </si>
  <si>
    <t>102.3</t>
  </si>
  <si>
    <t>98.0</t>
  </si>
  <si>
    <t>99.7</t>
  </si>
  <si>
    <t>94.2</t>
  </si>
  <si>
    <t>94.9</t>
  </si>
  <si>
    <t>95.4</t>
  </si>
  <si>
    <t>91.4</t>
  </si>
  <si>
    <t>94.4</t>
  </si>
  <si>
    <t>103.3</t>
  </si>
  <si>
    <t>91.0</t>
  </si>
  <si>
    <t>98.7</t>
  </si>
  <si>
    <t>98.1</t>
  </si>
  <si>
    <t>98.2</t>
  </si>
  <si>
    <t>99.4</t>
  </si>
  <si>
    <t>97.6</t>
  </si>
  <si>
    <t>99.9</t>
  </si>
  <si>
    <t>98.6</t>
  </si>
  <si>
    <t>99.3</t>
  </si>
  <si>
    <t>103.6</t>
  </si>
  <si>
    <t>101.0</t>
  </si>
  <si>
    <t>90.6</t>
  </si>
  <si>
    <t>99.0</t>
  </si>
  <si>
    <t>95.3</t>
  </si>
  <si>
    <t>98.8</t>
  </si>
  <si>
    <t>105.0</t>
  </si>
  <si>
    <t>85.6</t>
  </si>
  <si>
    <t>117.2</t>
  </si>
  <si>
    <t>85.0</t>
  </si>
  <si>
    <t>93.8</t>
  </si>
  <si>
    <t>98.5</t>
  </si>
  <si>
    <t>99.5</t>
  </si>
  <si>
    <t>105.2</t>
  </si>
  <si>
    <t>95.7</t>
  </si>
  <si>
    <t>88.7</t>
  </si>
  <si>
    <t>105.1</t>
  </si>
  <si>
    <t>94.6</t>
  </si>
  <si>
    <t>96.2</t>
  </si>
  <si>
    <t>96.9</t>
  </si>
  <si>
    <t>97.9</t>
  </si>
  <si>
    <t>97.8</t>
  </si>
  <si>
    <t>99.6</t>
  </si>
  <si>
    <t>99.8</t>
  </si>
  <si>
    <t>102.6</t>
  </si>
  <si>
    <t>90.5</t>
  </si>
  <si>
    <t>104.0</t>
  </si>
  <si>
    <t>96.0</t>
  </si>
  <si>
    <t>104.9</t>
  </si>
  <si>
    <t>96.3</t>
  </si>
  <si>
    <t>96.4</t>
  </si>
  <si>
    <t>96.5</t>
  </si>
  <si>
    <t>95.6</t>
  </si>
  <si>
    <t>97.0</t>
  </si>
  <si>
    <t>104.8</t>
  </si>
  <si>
    <t>95.8</t>
  </si>
  <si>
    <t>99.2</t>
  </si>
  <si>
    <t>93.9</t>
  </si>
  <si>
    <t>98.3</t>
  </si>
  <si>
    <t>103.4</t>
  </si>
  <si>
    <t>97.7</t>
  </si>
  <si>
    <t>95.2</t>
  </si>
  <si>
    <t>104.3</t>
  </si>
  <si>
    <t>97.1</t>
  </si>
  <si>
    <t>98.9</t>
  </si>
  <si>
    <t>102.0</t>
  </si>
  <si>
    <t>104.7</t>
  </si>
  <si>
    <t>104.4</t>
  </si>
  <si>
    <t>91.7</t>
  </si>
  <si>
    <t>91.5</t>
  </si>
  <si>
    <t>（平成27年＝100）</t>
    <rPh sb="1" eb="3">
      <t>ヘイセイ</t>
    </rPh>
    <rPh sb="5" eb="6">
      <t>ネン</t>
    </rPh>
    <phoneticPr fontId="2"/>
  </si>
  <si>
    <t>d）通信料：神戸市：3級、姫路市、西宮市、伊丹市、小野市：2級、佐用町：1級</t>
    <rPh sb="2" eb="5">
      <t>ツウシンリョウ</t>
    </rPh>
    <rPh sb="6" eb="9">
      <t>コウベシ</t>
    </rPh>
    <rPh sb="11" eb="12">
      <t>キュウ</t>
    </rPh>
    <rPh sb="13" eb="16">
      <t>ヒメジシ</t>
    </rPh>
    <rPh sb="17" eb="20">
      <t>ニシノミヤシ</t>
    </rPh>
    <rPh sb="21" eb="24">
      <t>イタミシ</t>
    </rPh>
    <rPh sb="25" eb="28">
      <t>オノシ</t>
    </rPh>
    <rPh sb="30" eb="31">
      <t>キュウ</t>
    </rPh>
    <rPh sb="32" eb="35">
      <t>サヨウチョウ</t>
    </rPh>
    <rPh sb="37" eb="38">
      <t>キュウ</t>
    </rPh>
    <phoneticPr fontId="2"/>
  </si>
  <si>
    <t>焼　酎</t>
    <rPh sb="0" eb="1">
      <t>ヤキ</t>
    </rPh>
    <rPh sb="2" eb="3">
      <t>チュウ</t>
    </rPh>
    <phoneticPr fontId="2"/>
  </si>
  <si>
    <t>29年</t>
    <phoneticPr fontId="2"/>
  </si>
  <si>
    <t>29年</t>
    <phoneticPr fontId="7"/>
  </si>
  <si>
    <t>29年度</t>
    <phoneticPr fontId="2"/>
  </si>
  <si>
    <t>宝塚市</t>
  </si>
  <si>
    <t>-</t>
    <phoneticPr fontId="2"/>
  </si>
  <si>
    <t>-</t>
    <phoneticPr fontId="7"/>
  </si>
  <si>
    <t>中華タイプ，77g入り，「カップヌードル」</t>
    <phoneticPr fontId="2"/>
  </si>
  <si>
    <t>焼きのり，袋入り(全形10枚入り)，普通品</t>
    <phoneticPr fontId="2"/>
  </si>
  <si>
    <t>ポリ容器入り(500g入り)，「カゴメトマトケチャップ」又は「デルモンテトマトケチャップ」</t>
    <phoneticPr fontId="2"/>
  </si>
  <si>
    <t>きつねうどん</t>
    <phoneticPr fontId="2"/>
  </si>
  <si>
    <t>ハンバーグ定食，ライス又はパンとみそ汁又はスープのセット，食べ放題付きは除く</t>
    <phoneticPr fontId="2"/>
  </si>
  <si>
    <t>民営借家の家賃</t>
    <phoneticPr fontId="2"/>
  </si>
  <si>
    <t>都市再生機構住宅家賃</t>
    <phoneticPr fontId="2"/>
  </si>
  <si>
    <t>一般家庭用，1465.12MJ</t>
    <phoneticPr fontId="2"/>
  </si>
  <si>
    <t>冷凍冷蔵庫，〔定格内容積〕401～450L，「5ドア」又は「6ドア」，特殊機能付きは除く</t>
    <phoneticPr fontId="2"/>
  </si>
  <si>
    <t>全自動洗濯機，〔洗濯方式〕パルセーター式(縦型)，インバーター内蔵，〔洗濯･脱水容量〕8kg，送風機能付き，エコ機能付き</t>
    <phoneticPr fontId="2"/>
  </si>
  <si>
    <t>片手鍋，ステンレス鋼製，〔サイズ〕18cm，〔満水容量〕2.0～2.5L，〔底の厚さ〕0.4～1.0mm，ふた付き，普通品</t>
    <phoneticPr fontId="2"/>
  </si>
  <si>
    <t>秋冬物，長袖，〔素材〕「毛100％」又は「毛50％以上･化学繊維混用」，〔サイズ〕「7～11号」又は「M」，〔百貨店･専門店ブランド〕「23区」，「自由区」又は「UNTITLED(アンタイトル)」</t>
    <phoneticPr fontId="2"/>
  </si>
  <si>
    <t>長袖，〔素材〕化学繊維100％(ニットは除く)，〔サイズ〕「7～11R」又は「M」，普通品</t>
    <phoneticPr fontId="2"/>
  </si>
  <si>
    <t>パンティストッキング，〔素材〕ナイロン･ポリウレタン混用，プレーン(無地)，〔サイズ〕M～L，1足，中級品，「満足」，「ASTIGU(アスティーグ)」又は「SABRINA(サブリナ)」</t>
    <phoneticPr fontId="2"/>
  </si>
  <si>
    <t>レギュラーガソリン，セルフサービス式を除く</t>
    <phoneticPr fontId="2"/>
  </si>
  <si>
    <t>固定電話，加入電話，住宅用，回線使用料，ユニバーサルサービス料を含む</t>
    <phoneticPr fontId="2"/>
  </si>
  <si>
    <t>デジタルカメラ，コンパクトカメラ，〔有効画素数〕2,000～2,005万，〔光学ズーム〕8～10倍，〔動画記録〕ハイビジョン，手ぶれ補正機能付き，特殊機能付きは除く</t>
    <phoneticPr fontId="2"/>
  </si>
  <si>
    <t>セルフ化粧品，ポリ容器入り(200mL入り)，「アクアレーベル ホワイトアップローション」又は「フレッシェル ローション(ホワイト)N」</t>
    <phoneticPr fontId="2"/>
  </si>
  <si>
    <t>平成27年平均</t>
  </si>
  <si>
    <t>平成29年平均</t>
  </si>
  <si>
    <t>平成30年平均</t>
    <phoneticPr fontId="2"/>
  </si>
  <si>
    <t>平成30年平均</t>
    <phoneticPr fontId="7"/>
  </si>
  <si>
    <t>30年</t>
    <phoneticPr fontId="2"/>
  </si>
  <si>
    <t>29年</t>
  </si>
  <si>
    <t>30年</t>
    <phoneticPr fontId="7"/>
  </si>
  <si>
    <t>30年度</t>
    <phoneticPr fontId="2"/>
  </si>
  <si>
    <t>101.8</t>
  </si>
  <si>
    <t>103.7</t>
  </si>
  <si>
    <t>103.2</t>
  </si>
  <si>
    <t>107.2</t>
  </si>
  <si>
    <t>107.4</t>
  </si>
  <si>
    <t>111.6</t>
  </si>
  <si>
    <t>103.1</t>
  </si>
  <si>
    <t>103.5</t>
  </si>
  <si>
    <t>103.8</t>
  </si>
  <si>
    <t>103.0</t>
  </si>
  <si>
    <t>106.2</t>
  </si>
  <si>
    <t>108.0</t>
  </si>
  <si>
    <t>108.4</t>
  </si>
  <si>
    <t>105.9</t>
  </si>
  <si>
    <t>108.5</t>
  </si>
  <si>
    <t>106.7</t>
  </si>
  <si>
    <t>109.1</t>
  </si>
  <si>
    <t>109.7</t>
  </si>
  <si>
    <t>108.3</t>
  </si>
  <si>
    <t>106.0</t>
  </si>
  <si>
    <t>106.1</t>
  </si>
  <si>
    <t>106.9</t>
  </si>
  <si>
    <t>109.3</t>
  </si>
  <si>
    <t>109.9</t>
  </si>
  <si>
    <t>108.2</t>
  </si>
  <si>
    <t>110.9</t>
  </si>
  <si>
    <t>107.7</t>
  </si>
  <si>
    <t>95.1</t>
  </si>
  <si>
    <t>105.7</t>
  </si>
  <si>
    <t>106.6</t>
  </si>
  <si>
    <t>92.7</t>
  </si>
  <si>
    <t>114.2</t>
  </si>
  <si>
    <t>105.3</t>
  </si>
  <si>
    <t>115.2</t>
  </si>
  <si>
    <t>110.1</t>
  </si>
  <si>
    <t>107.8</t>
  </si>
  <si>
    <t>112.6</t>
  </si>
  <si>
    <t>109.2</t>
  </si>
  <si>
    <t>107.1</t>
  </si>
  <si>
    <t>113.6</t>
  </si>
  <si>
    <t>104.5</t>
  </si>
  <si>
    <t>102.4</t>
  </si>
  <si>
    <t>105.6</t>
  </si>
  <si>
    <t>105.5</t>
  </si>
  <si>
    <t>104.2</t>
  </si>
  <si>
    <t>104.1</t>
  </si>
  <si>
    <t>102.7</t>
  </si>
  <si>
    <t>106.5</t>
  </si>
  <si>
    <t>106.4</t>
  </si>
  <si>
    <t>95.0</t>
  </si>
  <si>
    <t>96.8</t>
  </si>
  <si>
    <t>96.6</t>
  </si>
  <si>
    <t>86.5</t>
  </si>
  <si>
    <t>89.0</t>
  </si>
  <si>
    <t>90.7</t>
  </si>
  <si>
    <t>93.4</t>
  </si>
  <si>
    <t>81.2</t>
  </si>
  <si>
    <t>室内装備品</t>
    <rPh sb="0" eb="2">
      <t>シツナイ</t>
    </rPh>
    <rPh sb="2" eb="5">
      <t>ソウビヒン</t>
    </rPh>
    <phoneticPr fontId="2"/>
  </si>
  <si>
    <t>107.9</t>
  </si>
  <si>
    <t>108.6</t>
  </si>
  <si>
    <t>96.1</t>
  </si>
  <si>
    <t>105.4</t>
  </si>
  <si>
    <t>94.3</t>
  </si>
  <si>
    <t>89.4</t>
  </si>
  <si>
    <t>92.4</t>
  </si>
  <si>
    <t>85.8</t>
  </si>
  <si>
    <t>106.8</t>
  </si>
  <si>
    <t>他の被服</t>
    <rPh sb="0" eb="1">
      <t>タ</t>
    </rPh>
    <rPh sb="2" eb="4">
      <t>ヒフク</t>
    </rPh>
    <phoneticPr fontId="2"/>
  </si>
  <si>
    <t>93.0</t>
  </si>
  <si>
    <t>国内産，精米，単一原料米（産地，品種及び産年が同一のもの），袋入り（5kg入り），コシヒカリを除く</t>
  </si>
  <si>
    <t>1kg</t>
  </si>
  <si>
    <t>100g</t>
  </si>
  <si>
    <t>白色卵，パック詰（10個入り），サイズ混合，〔卵重〕「MS52g～LL76g未満」，「MS52g～L70g未満」又は「M58g～L70g未満」，平成30年1月から基本銘柄改正</t>
  </si>
  <si>
    <t>ミニトマト（プチトマト）を除く ，平成30年1月から基本銘柄改正</t>
  </si>
  <si>
    <t>1袋</t>
    <phoneticPr fontId="2"/>
  </si>
  <si>
    <t>1個</t>
    <phoneticPr fontId="2"/>
  </si>
  <si>
    <t>1袋</t>
    <phoneticPr fontId="2"/>
  </si>
  <si>
    <t>1本</t>
    <phoneticPr fontId="2"/>
  </si>
  <si>
    <t>...</t>
  </si>
  <si>
    <t>瓶入り（80～90g入り），「ネスカフェ ゴールドブレンド」</t>
  </si>
  <si>
    <t>従量電灯，アンペア制（契約電流50アンペア）又は最低料金制，441kWh</t>
  </si>
  <si>
    <t>パルプ100％又はパルプ・再生紙混合，1箱320枚（160組）入り，5箱入り</t>
  </si>
  <si>
    <t>合成洗剤，液体，詰め替え用，ポリ容器入り（385mL入り），「キュキュット」，平成30年1月から単位変更及び基本銘柄改正</t>
  </si>
  <si>
    <t>合成洗剤，綿・麻・合成繊維用，液体，詰め替え用，袋入り（720～810g入り），「アタック 高浸透バイオジェル」，「トップ クリアリキッド」又は「アリエール イオンパワージェル」，平成30年9月から基本銘柄改正</t>
  </si>
  <si>
    <t>第3類医薬品，外用鎮痛消炎薬（貼付薬），プラスター剤，〔サイズ〕4.2×6.5cm，箱入り（140枚入り），「サロンパスAe」又は「トクホン」，平成30年1月から基本銘柄改正</t>
  </si>
  <si>
    <t>通信料</t>
  </si>
  <si>
    <t>ノート型，〔OS（基本ソフト）〕Windows 10，〔CPU〕Core i7，〔メインメモリー容量〕8GB，〔ディスプレイ〕液晶15.6型ワイド；解像度1,920×1,080ドット，〔HDD容量〕1TB，ブルーレイディスクドライブ搭載，ワープロ・表計算ソフト搭載</t>
  </si>
  <si>
    <t>-</t>
    <phoneticPr fontId="2"/>
  </si>
  <si>
    <t>婦人用スーツ</t>
    <rPh sb="2" eb="3">
      <t>ヨウ</t>
    </rPh>
    <phoneticPr fontId="2"/>
  </si>
  <si>
    <t>令和元年平均</t>
    <rPh sb="0" eb="2">
      <t>レイワ</t>
    </rPh>
    <rPh sb="2" eb="3">
      <t>ガン</t>
    </rPh>
    <phoneticPr fontId="2"/>
  </si>
  <si>
    <t>平　成   31  年</t>
    <rPh sb="0" eb="1">
      <t>ヒラ</t>
    </rPh>
    <rPh sb="2" eb="3">
      <t>シゲル</t>
    </rPh>
    <rPh sb="10" eb="11">
      <t>ネン</t>
    </rPh>
    <phoneticPr fontId="2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</si>
  <si>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2"/>
  </si>
  <si>
    <t>平　成　31　年</t>
    <rPh sb="0" eb="1">
      <t>ヒラ</t>
    </rPh>
    <rPh sb="2" eb="3">
      <t>シゲル</t>
    </rPh>
    <rPh sb="7" eb="8">
      <t>ネン</t>
    </rPh>
    <phoneticPr fontId="2"/>
  </si>
  <si>
    <t>令　和　元　年</t>
    <rPh sb="0" eb="1">
      <t>レイ</t>
    </rPh>
    <rPh sb="2" eb="3">
      <t>ワ</t>
    </rPh>
    <rPh sb="4" eb="5">
      <t>モト</t>
    </rPh>
    <rPh sb="6" eb="7">
      <t>トシ</t>
    </rPh>
    <phoneticPr fontId="2"/>
  </si>
  <si>
    <t>104.6</t>
  </si>
  <si>
    <t>105.8</t>
  </si>
  <si>
    <t>111.9</t>
  </si>
  <si>
    <t>110.3</t>
  </si>
  <si>
    <t>113.5</t>
  </si>
  <si>
    <t>114.1</t>
  </si>
  <si>
    <t>112.4</t>
  </si>
  <si>
    <t>115.0</t>
  </si>
  <si>
    <t>115.5</t>
  </si>
  <si>
    <t>117.6</t>
  </si>
  <si>
    <t>116.4</t>
  </si>
  <si>
    <t>117.0</t>
  </si>
  <si>
    <t>93.7</t>
  </si>
  <si>
    <t>97.3</t>
  </si>
  <si>
    <t>95.9</t>
  </si>
  <si>
    <t>89.8</t>
  </si>
  <si>
    <t>90.3</t>
  </si>
  <si>
    <t>88.6</t>
  </si>
  <si>
    <t>86.8</t>
  </si>
  <si>
    <t>111.8</t>
  </si>
  <si>
    <t>115.8</t>
  </si>
  <si>
    <t>113.1</t>
  </si>
  <si>
    <t>111.7</t>
  </si>
  <si>
    <t>114.7</t>
  </si>
  <si>
    <t>109.8</t>
  </si>
  <si>
    <t>112.7</t>
  </si>
  <si>
    <t>109.6</t>
  </si>
  <si>
    <t>93.1</t>
  </si>
  <si>
    <t>92.1</t>
  </si>
  <si>
    <t>90.8</t>
  </si>
  <si>
    <t>108.8</t>
  </si>
  <si>
    <t>85.1</t>
  </si>
  <si>
    <t>85.3</t>
  </si>
  <si>
    <t>84.6</t>
  </si>
  <si>
    <t>84.7</t>
  </si>
  <si>
    <t>84.2</t>
  </si>
  <si>
    <t>85.7</t>
  </si>
  <si>
    <t>82.6</t>
  </si>
  <si>
    <t>86.1</t>
  </si>
  <si>
    <t>83.4</t>
  </si>
  <si>
    <t>81.0</t>
  </si>
  <si>
    <t>107.3</t>
  </si>
  <si>
    <t>107.6</t>
  </si>
  <si>
    <t>103.9</t>
  </si>
  <si>
    <t>97.5</t>
  </si>
  <si>
    <t>90.4</t>
  </si>
  <si>
    <t>91.9</t>
  </si>
  <si>
    <t>89.7</t>
  </si>
  <si>
    <t>87.0</t>
  </si>
  <si>
    <t>92.6</t>
  </si>
  <si>
    <t>92.8</t>
  </si>
  <si>
    <t>92.5</t>
  </si>
  <si>
    <t>90.9</t>
  </si>
  <si>
    <t>90.0</t>
  </si>
  <si>
    <t>109.5</t>
  </si>
  <si>
    <t>12.4  主要品目の小売価格&lt;令和元年&gt;</t>
    <rPh sb="6" eb="8">
      <t>シュヨウ</t>
    </rPh>
    <rPh sb="11" eb="13">
      <t>コウリ</t>
    </rPh>
    <rPh sb="16" eb="18">
      <t>レイワ</t>
    </rPh>
    <rPh sb="18" eb="19">
      <t>ガン</t>
    </rPh>
    <phoneticPr fontId="2"/>
  </si>
  <si>
    <t>（注）  各品目の銘柄は、令和元年12月時点の基本銘柄である。</t>
    <rPh sb="1" eb="2">
      <t>チュウ</t>
    </rPh>
    <rPh sb="5" eb="8">
      <t>カクヒンモク</t>
    </rPh>
    <rPh sb="9" eb="11">
      <t>メイガラ</t>
    </rPh>
    <rPh sb="13" eb="15">
      <t>レイワ</t>
    </rPh>
    <rPh sb="15" eb="16">
      <t>ガン</t>
    </rPh>
    <rPh sb="16" eb="17">
      <t>ネン</t>
    </rPh>
    <rPh sb="19" eb="20">
      <t>ガツ</t>
    </rPh>
    <rPh sb="20" eb="22">
      <t>ジテン</t>
    </rPh>
    <rPh sb="23" eb="25">
      <t>キホン</t>
    </rPh>
    <rPh sb="25" eb="27">
      <t>メイガラ</t>
    </rPh>
    <phoneticPr fontId="2"/>
  </si>
  <si>
    <t>平成27年</t>
    <rPh sb="0" eb="2">
      <t>ヘイセイ</t>
    </rPh>
    <phoneticPr fontId="2"/>
  </si>
  <si>
    <t>令和元年</t>
    <rPh sb="0" eb="2">
      <t>レイワ</t>
    </rPh>
    <rPh sb="2" eb="3">
      <t>ガン</t>
    </rPh>
    <phoneticPr fontId="2"/>
  </si>
  <si>
    <t>平成31年 1月</t>
    <rPh sb="0" eb="2">
      <t>ヘイセイ</t>
    </rPh>
    <phoneticPr fontId="2"/>
  </si>
  <si>
    <t>平成27年</t>
    <rPh sb="0" eb="2">
      <t>ヘイセイ</t>
    </rPh>
    <phoneticPr fontId="7"/>
  </si>
  <si>
    <t>平成27年度</t>
    <rPh sb="0" eb="2">
      <t>ヘイセイ</t>
    </rPh>
    <phoneticPr fontId="2"/>
  </si>
  <si>
    <t>28年度</t>
  </si>
  <si>
    <t>29年度</t>
  </si>
  <si>
    <t>30年度</t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</si>
  <si>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</si>
  <si>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3">
      <t>ガン</t>
    </rPh>
    <phoneticPr fontId="2"/>
  </si>
  <si>
    <t>a)12,580</t>
    <phoneticPr fontId="2"/>
  </si>
  <si>
    <t>a)12580</t>
    <phoneticPr fontId="2"/>
  </si>
  <si>
    <t>b)5783</t>
    <phoneticPr fontId="2"/>
  </si>
  <si>
    <t>c)2524</t>
    <phoneticPr fontId="2"/>
  </si>
  <si>
    <t>c)2470</t>
    <phoneticPr fontId="2"/>
  </si>
  <si>
    <t>c)2735</t>
    <phoneticPr fontId="2"/>
  </si>
  <si>
    <t>c)2394</t>
    <phoneticPr fontId="2"/>
  </si>
  <si>
    <t>c)2708</t>
    <phoneticPr fontId="2"/>
  </si>
  <si>
    <t>c)3413</t>
    <phoneticPr fontId="2"/>
  </si>
  <si>
    <t>d)1844</t>
    <phoneticPr fontId="2"/>
  </si>
  <si>
    <t>d)1709</t>
    <phoneticPr fontId="2"/>
  </si>
  <si>
    <t>d)1,709</t>
    <phoneticPr fontId="2"/>
  </si>
  <si>
    <t>d)1,655</t>
    <phoneticPr fontId="2"/>
  </si>
  <si>
    <t xml:space="preserve"> 　令和元年 5月</t>
    <rPh sb="2" eb="4">
      <t>レイワ</t>
    </rPh>
    <rPh sb="4" eb="5">
      <t>ガン</t>
    </rPh>
    <rPh sb="5" eb="6">
      <t>ネン</t>
    </rPh>
    <phoneticPr fontId="2"/>
  </si>
  <si>
    <t>a)12625</t>
    <phoneticPr fontId="2"/>
  </si>
  <si>
    <t>a)12691</t>
    <phoneticPr fontId="2"/>
  </si>
  <si>
    <t>a)12717</t>
    <phoneticPr fontId="2"/>
  </si>
  <si>
    <t>a)12695</t>
    <phoneticPr fontId="2"/>
  </si>
  <si>
    <t>a)12682</t>
    <phoneticPr fontId="2"/>
  </si>
  <si>
    <t>a)12634</t>
    <phoneticPr fontId="2"/>
  </si>
  <si>
    <t>a)12576</t>
    <phoneticPr fontId="2"/>
  </si>
  <si>
    <t>a)12497</t>
    <phoneticPr fontId="2"/>
  </si>
  <si>
    <t>a)12413</t>
    <phoneticPr fontId="2"/>
  </si>
  <si>
    <t>a)12356</t>
    <phoneticPr fontId="2"/>
  </si>
  <si>
    <t>a)12550</t>
    <phoneticPr fontId="2"/>
  </si>
  <si>
    <t>a)12528</t>
    <phoneticPr fontId="2"/>
  </si>
  <si>
    <t xml:space="preserve">電気代 </t>
    <phoneticPr fontId="2"/>
  </si>
  <si>
    <t>b)5853</t>
    <phoneticPr fontId="2"/>
  </si>
  <si>
    <t>b)5912</t>
    <phoneticPr fontId="2"/>
  </si>
  <si>
    <t>b)5943</t>
    <phoneticPr fontId="2"/>
  </si>
  <si>
    <t>b)5891</t>
    <phoneticPr fontId="2"/>
  </si>
  <si>
    <t>b)5875</t>
    <phoneticPr fontId="2"/>
  </si>
  <si>
    <t>b)5833</t>
    <phoneticPr fontId="2"/>
  </si>
  <si>
    <t>b)5777</t>
    <phoneticPr fontId="2"/>
  </si>
  <si>
    <t>b)5701</t>
    <phoneticPr fontId="2"/>
  </si>
  <si>
    <t>b)5617</t>
    <phoneticPr fontId="2"/>
  </si>
  <si>
    <t>b)5592</t>
    <phoneticPr fontId="2"/>
  </si>
  <si>
    <t>b)5695</t>
    <phoneticPr fontId="2"/>
  </si>
  <si>
    <t>c)2516</t>
    <phoneticPr fontId="2"/>
  </si>
  <si>
    <t>c)2563</t>
    <phoneticPr fontId="2"/>
  </si>
  <si>
    <t>丹波篠山市</t>
    <rPh sb="0" eb="2">
      <t>タンバ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</si>
</sst>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);[Red]\(0.00\)"/>
    <numFmt numFmtId="177" formatCode="0.0_ "/>
    <numFmt numFmtId="178" formatCode="#,##0.0"/>
    <numFmt numFmtId="179" formatCode="\(###,##0\);\(\-###,##0\)"/>
    <numFmt numFmtId="180" formatCode="#,###,##0;#,###,##0;\-"/>
    <numFmt numFmtId="181" formatCode="0_);[Red]\(0\)"/>
    <numFmt numFmtId="182" formatCode="#,###,##0;\-#,###,##0;&quot;-&quot;"/>
    <numFmt numFmtId="183" formatCode="0.0_);[Red]\(0.0\)"/>
  </numFmts>
  <fonts count="5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0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16" applyNumberFormat="0" applyAlignment="0" applyProtection="0">
      <alignment vertical="center"/>
    </xf>
    <xf numFmtId="0" fontId="25" fillId="26" borderId="16" applyNumberForma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20" fillId="28" borderId="17" applyNumberFormat="0" applyFont="0" applyAlignment="0" applyProtection="0">
      <alignment vertical="center"/>
    </xf>
    <xf numFmtId="0" fontId="20" fillId="28" borderId="17" applyNumberFormat="0" applyFon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19" applyNumberFormat="0" applyAlignment="0" applyProtection="0">
      <alignment vertical="center"/>
    </xf>
    <xf numFmtId="0" fontId="33" fillId="30" borderId="19" applyNumberFormat="0" applyAlignment="0" applyProtection="0">
      <alignment vertical="center"/>
    </xf>
    <xf numFmtId="0" fontId="34" fillId="30" borderId="1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37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30" borderId="24" applyNumberFormat="0" applyAlignment="0" applyProtection="0">
      <alignment vertical="center"/>
    </xf>
    <xf numFmtId="0" fontId="45" fillId="30" borderId="24" applyNumberFormat="0" applyAlignment="0" applyProtection="0">
      <alignment vertical="center"/>
    </xf>
    <xf numFmtId="0" fontId="46" fillId="30" borderId="2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1" borderId="19" applyNumberFormat="0" applyAlignment="0" applyProtection="0">
      <alignment vertical="center"/>
    </xf>
    <xf numFmtId="0" fontId="49" fillId="31" borderId="19" applyNumberFormat="0" applyAlignment="0" applyProtection="0">
      <alignment vertical="center"/>
    </xf>
    <xf numFmtId="0" fontId="50" fillId="31" borderId="19" applyNumberFormat="0" applyAlignment="0" applyProtection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5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</cellStyleXfs>
  <cellXfs count="248">
    <xf numFmtId="0" fontId="0" fillId="0" borderId="0" xfId="0"/>
    <xf numFmtId="0" fontId="9" fillId="0" borderId="0" xfId="123" applyFont="1" applyFill="1" applyAlignment="1"/>
    <xf numFmtId="0" fontId="6" fillId="0" borderId="0" xfId="123" applyFont="1" applyFill="1" applyAlignment="1"/>
    <xf numFmtId="0" fontId="10" fillId="0" borderId="0" xfId="123" applyFont="1" applyFill="1" applyAlignment="1"/>
    <xf numFmtId="0" fontId="10" fillId="0" borderId="0" xfId="0" applyFont="1" applyFill="1" applyBorder="1" applyAlignment="1">
      <alignment horizontal="left"/>
    </xf>
    <xf numFmtId="0" fontId="10" fillId="0" borderId="0" xfId="136" applyFont="1" applyFill="1" applyAlignment="1"/>
    <xf numFmtId="0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shrinkToFit="1"/>
    </xf>
    <xf numFmtId="0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/>
    <xf numFmtId="0" fontId="13" fillId="0" borderId="0" xfId="135" applyNumberFormat="1" applyFont="1" applyFill="1" applyBorder="1" applyAlignment="1"/>
    <xf numFmtId="0" fontId="13" fillId="0" borderId="0" xfId="0" applyNumberFormat="1" applyFont="1" applyFill="1" applyAlignment="1"/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shrinkToFi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0" quotePrefix="1" applyNumberFormat="1" applyFont="1" applyFill="1" applyBorder="1" applyAlignment="1">
      <alignment horizontal="center" vertical="center" shrinkToFit="1"/>
    </xf>
    <xf numFmtId="0" fontId="10" fillId="0" borderId="3" xfId="0" quotePrefix="1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/>
    <xf numFmtId="0" fontId="10" fillId="0" borderId="5" xfId="0" applyNumberFormat="1" applyFont="1" applyFill="1" applyBorder="1" applyAlignment="1">
      <alignment vertical="center"/>
    </xf>
    <xf numFmtId="0" fontId="10" fillId="0" borderId="6" xfId="0" quotePrefix="1" applyNumberFormat="1" applyFont="1" applyFill="1" applyBorder="1" applyAlignment="1">
      <alignment vertical="center" shrinkToFit="1"/>
    </xf>
    <xf numFmtId="0" fontId="10" fillId="0" borderId="7" xfId="0" quotePrefix="1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left"/>
    </xf>
    <xf numFmtId="3" fontId="10" fillId="0" borderId="8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shrinkToFit="1"/>
    </xf>
    <xf numFmtId="0" fontId="10" fillId="0" borderId="0" xfId="0" applyNumberFormat="1" applyFont="1" applyFill="1" applyAlignment="1">
      <alignment horizontal="center"/>
    </xf>
    <xf numFmtId="3" fontId="10" fillId="0" borderId="0" xfId="133" applyNumberFormat="1" applyFont="1" applyFill="1" applyBorder="1" applyAlignment="1">
      <alignment horizontal="right"/>
    </xf>
    <xf numFmtId="3" fontId="10" fillId="0" borderId="0" xfId="97" applyNumberFormat="1" applyFont="1" applyFill="1" applyBorder="1" applyAlignment="1">
      <alignment horizontal="right"/>
    </xf>
    <xf numFmtId="0" fontId="10" fillId="0" borderId="0" xfId="0" quotePrefix="1" applyNumberFormat="1" applyFont="1" applyFill="1" applyBorder="1" applyAlignment="1"/>
    <xf numFmtId="0" fontId="10" fillId="0" borderId="0" xfId="0" applyNumberFormat="1" applyFont="1" applyFill="1" applyAlignment="1">
      <alignment horizontal="right"/>
    </xf>
    <xf numFmtId="0" fontId="10" fillId="0" borderId="9" xfId="0" quotePrefix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10" fillId="0" borderId="5" xfId="0" applyNumberFormat="1" applyFont="1" applyFill="1" applyBorder="1"/>
    <xf numFmtId="3" fontId="10" fillId="0" borderId="5" xfId="97" applyNumberFormat="1" applyFont="1" applyFill="1" applyBorder="1" applyAlignment="1">
      <alignment horizontal="right"/>
    </xf>
    <xf numFmtId="0" fontId="12" fillId="0" borderId="0" xfId="0" quotePrefix="1" applyNumberFormat="1" applyFont="1" applyFill="1" applyAlignment="1">
      <alignment horizontal="left"/>
    </xf>
    <xf numFmtId="0" fontId="10" fillId="0" borderId="8" xfId="0" applyNumberFormat="1" applyFont="1" applyFill="1" applyBorder="1" applyAlignment="1"/>
    <xf numFmtId="0" fontId="10" fillId="0" borderId="11" xfId="0" applyNumberFormat="1" applyFont="1" applyFill="1" applyBorder="1" applyAlignment="1"/>
    <xf numFmtId="3" fontId="10" fillId="0" borderId="0" xfId="0" applyNumberFormat="1" applyFont="1" applyFill="1" applyAlignment="1">
      <alignment horizontal="right"/>
    </xf>
    <xf numFmtId="178" fontId="10" fillId="0" borderId="0" xfId="0" applyNumberFormat="1" applyFont="1" applyFill="1" applyAlignment="1">
      <alignment horizontal="right"/>
    </xf>
    <xf numFmtId="3" fontId="10" fillId="0" borderId="12" xfId="0" applyNumberFormat="1" applyFont="1" applyFill="1" applyBorder="1" applyAlignment="1">
      <alignment horizontal="right"/>
    </xf>
    <xf numFmtId="0" fontId="10" fillId="0" borderId="10" xfId="0" applyNumberFormat="1" applyFont="1" applyFill="1" applyBorder="1" applyAlignment="1"/>
    <xf numFmtId="3" fontId="10" fillId="0" borderId="13" xfId="0" applyNumberFormat="1" applyFont="1" applyFill="1" applyBorder="1" applyAlignment="1">
      <alignment horizontal="right"/>
    </xf>
    <xf numFmtId="0" fontId="10" fillId="0" borderId="10" xfId="0" applyFont="1" applyFill="1" applyBorder="1" applyAlignment="1"/>
    <xf numFmtId="0" fontId="10" fillId="0" borderId="5" xfId="0" applyNumberFormat="1" applyFont="1" applyFill="1" applyBorder="1" applyAlignment="1"/>
    <xf numFmtId="0" fontId="10" fillId="0" borderId="14" xfId="0" applyNumberFormat="1" applyFont="1" applyFill="1" applyBorder="1" applyAlignment="1"/>
    <xf numFmtId="3" fontId="10" fillId="0" borderId="5" xfId="0" applyNumberFormat="1" applyFont="1" applyFill="1" applyBorder="1" applyAlignment="1">
      <alignment horizontal="right"/>
    </xf>
    <xf numFmtId="3" fontId="10" fillId="0" borderId="7" xfId="0" applyNumberFormat="1" applyFont="1" applyFill="1" applyBorder="1" applyAlignment="1">
      <alignment horizontal="right"/>
    </xf>
    <xf numFmtId="0" fontId="10" fillId="0" borderId="0" xfId="0" quotePrefix="1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>
      <alignment horizontal="center" vertical="center" shrinkToFit="1"/>
    </xf>
    <xf numFmtId="3" fontId="10" fillId="0" borderId="0" xfId="97" applyNumberFormat="1" applyFont="1" applyFill="1" applyBorder="1"/>
    <xf numFmtId="3" fontId="10" fillId="0" borderId="0" xfId="97" applyNumberFormat="1" applyFont="1" applyFill="1" applyBorder="1" applyAlignment="1"/>
    <xf numFmtId="179" fontId="10" fillId="0" borderId="0" xfId="0" applyNumberFormat="1" applyFont="1" applyFill="1" applyBorder="1" applyAlignment="1">
      <alignment horizontal="right"/>
    </xf>
    <xf numFmtId="0" fontId="10" fillId="0" borderId="10" xfId="0" applyNumberFormat="1" applyFont="1" applyFill="1" applyBorder="1" applyAlignment="1">
      <alignment horizontal="right"/>
    </xf>
    <xf numFmtId="0" fontId="10" fillId="0" borderId="14" xfId="0" applyNumberFormat="1" applyFont="1" applyFill="1" applyBorder="1" applyAlignment="1">
      <alignment horizontal="right"/>
    </xf>
    <xf numFmtId="3" fontId="10" fillId="0" borderId="5" xfId="97" applyNumberFormat="1" applyFont="1" applyFill="1" applyBorder="1"/>
    <xf numFmtId="3" fontId="10" fillId="0" borderId="5" xfId="97" applyNumberFormat="1" applyFont="1" applyFill="1" applyBorder="1" applyAlignment="1"/>
    <xf numFmtId="179" fontId="10" fillId="0" borderId="5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/>
    <xf numFmtId="3" fontId="10" fillId="0" borderId="0" xfId="0" applyNumberFormat="1" applyFont="1" applyFill="1"/>
    <xf numFmtId="0" fontId="12" fillId="0" borderId="0" xfId="133" quotePrefix="1" applyNumberFormat="1" applyFont="1" applyFill="1" applyAlignment="1">
      <alignment horizontal="left"/>
    </xf>
    <xf numFmtId="0" fontId="12" fillId="0" borderId="0" xfId="133" applyNumberFormat="1" applyFont="1" applyFill="1"/>
    <xf numFmtId="0" fontId="12" fillId="0" borderId="0" xfId="133" applyNumberFormat="1" applyFont="1" applyFill="1" applyBorder="1" applyAlignment="1"/>
    <xf numFmtId="0" fontId="13" fillId="0" borderId="0" xfId="133" applyNumberFormat="1" applyFont="1" applyFill="1" applyAlignment="1">
      <alignment horizontal="left"/>
    </xf>
    <xf numFmtId="0" fontId="13" fillId="0" borderId="0" xfId="133" applyNumberFormat="1" applyFont="1" applyFill="1"/>
    <xf numFmtId="0" fontId="13" fillId="0" borderId="0" xfId="133" applyNumberFormat="1" applyFont="1" applyFill="1" applyBorder="1" applyAlignment="1"/>
    <xf numFmtId="0" fontId="10" fillId="0" borderId="0" xfId="133" applyNumberFormat="1" applyFont="1" applyFill="1" applyBorder="1"/>
    <xf numFmtId="0" fontId="10" fillId="0" borderId="0" xfId="133" applyNumberFormat="1" applyFont="1" applyFill="1"/>
    <xf numFmtId="0" fontId="10" fillId="0" borderId="7" xfId="133" quotePrefix="1" applyNumberFormat="1" applyFont="1" applyFill="1" applyBorder="1" applyAlignment="1">
      <alignment horizontal="center" vertical="center"/>
    </xf>
    <xf numFmtId="0" fontId="10" fillId="0" borderId="0" xfId="133" applyNumberFormat="1" applyFont="1" applyFill="1" applyBorder="1" applyAlignment="1"/>
    <xf numFmtId="0" fontId="10" fillId="0" borderId="13" xfId="133" applyNumberFormat="1" applyFont="1" applyFill="1" applyBorder="1" applyAlignment="1">
      <alignment horizontal="right"/>
    </xf>
    <xf numFmtId="0" fontId="10" fillId="0" borderId="0" xfId="133" applyNumberFormat="1" applyFont="1" applyFill="1" applyBorder="1" applyAlignment="1">
      <alignment horizontal="right"/>
    </xf>
    <xf numFmtId="0" fontId="10" fillId="0" borderId="8" xfId="133" applyNumberFormat="1" applyFont="1" applyFill="1" applyBorder="1" applyAlignment="1">
      <alignment horizontal="right"/>
    </xf>
    <xf numFmtId="0" fontId="10" fillId="0" borderId="10" xfId="133" applyFont="1" applyFill="1" applyBorder="1" applyAlignment="1">
      <alignment horizontal="right"/>
    </xf>
    <xf numFmtId="3" fontId="10" fillId="0" borderId="13" xfId="133" applyNumberFormat="1" applyFont="1" applyFill="1" applyBorder="1" applyAlignment="1">
      <alignment horizontal="right"/>
    </xf>
    <xf numFmtId="3" fontId="10" fillId="0" borderId="0" xfId="133" applyNumberFormat="1" applyFont="1" applyFill="1"/>
    <xf numFmtId="0" fontId="10" fillId="0" borderId="10" xfId="133" applyNumberFormat="1" applyFont="1" applyFill="1" applyBorder="1" applyAlignment="1">
      <alignment horizontal="right"/>
    </xf>
    <xf numFmtId="0" fontId="10" fillId="0" borderId="14" xfId="133" quotePrefix="1" applyNumberFormat="1" applyFont="1" applyFill="1" applyBorder="1" applyAlignment="1">
      <alignment horizontal="right"/>
    </xf>
    <xf numFmtId="3" fontId="10" fillId="0" borderId="5" xfId="133" applyNumberFormat="1" applyFont="1" applyFill="1" applyBorder="1" applyAlignment="1">
      <alignment horizontal="right"/>
    </xf>
    <xf numFmtId="0" fontId="10" fillId="0" borderId="0" xfId="133" applyNumberFormat="1" applyFont="1" applyFill="1" applyAlignment="1">
      <alignment horizontal="left"/>
    </xf>
    <xf numFmtId="0" fontId="10" fillId="0" borderId="7" xfId="133" applyNumberFormat="1" applyFont="1" applyFill="1" applyBorder="1" applyAlignment="1"/>
    <xf numFmtId="0" fontId="10" fillId="0" borderId="5" xfId="133" applyNumberFormat="1" applyFont="1" applyFill="1" applyBorder="1" applyAlignment="1"/>
    <xf numFmtId="3" fontId="10" fillId="0" borderId="5" xfId="133" applyNumberFormat="1" applyFont="1" applyFill="1" applyBorder="1" applyAlignment="1"/>
    <xf numFmtId="0" fontId="10" fillId="0" borderId="11" xfId="133" applyNumberFormat="1" applyFont="1" applyFill="1" applyBorder="1" applyAlignment="1"/>
    <xf numFmtId="0" fontId="10" fillId="0" borderId="0" xfId="133" applyNumberFormat="1" applyFont="1" applyFill="1" applyBorder="1" applyAlignment="1">
      <alignment horizontal="right" shrinkToFit="1"/>
    </xf>
    <xf numFmtId="0" fontId="12" fillId="0" borderId="0" xfId="134" quotePrefix="1" applyNumberFormat="1" applyFont="1" applyFill="1" applyAlignment="1">
      <alignment horizontal="left"/>
    </xf>
    <xf numFmtId="0" fontId="12" fillId="0" borderId="0" xfId="134" applyNumberFormat="1" applyFont="1" applyFill="1"/>
    <xf numFmtId="0" fontId="10" fillId="0" borderId="0" xfId="134" quotePrefix="1" applyNumberFormat="1" applyFont="1" applyFill="1" applyAlignment="1">
      <alignment horizontal="left"/>
    </xf>
    <xf numFmtId="0" fontId="10" fillId="0" borderId="0" xfId="134" applyNumberFormat="1" applyFont="1" applyFill="1"/>
    <xf numFmtId="0" fontId="10" fillId="0" borderId="0" xfId="134" applyNumberFormat="1" applyFont="1" applyFill="1" applyAlignment="1">
      <alignment horizontal="right"/>
    </xf>
    <xf numFmtId="0" fontId="10" fillId="0" borderId="2" xfId="134" applyFont="1" applyFill="1" applyBorder="1" applyAlignment="1">
      <alignment horizontal="center" vertical="center"/>
    </xf>
    <xf numFmtId="0" fontId="10" fillId="0" borderId="2" xfId="134" applyNumberFormat="1" applyFont="1" applyFill="1" applyBorder="1" applyAlignment="1">
      <alignment horizontal="center" vertical="center"/>
    </xf>
    <xf numFmtId="0" fontId="10" fillId="0" borderId="8" xfId="134" applyNumberFormat="1" applyFont="1" applyFill="1" applyBorder="1" applyAlignment="1"/>
    <xf numFmtId="0" fontId="10" fillId="0" borderId="8" xfId="134" applyNumberFormat="1" applyFont="1" applyFill="1" applyBorder="1" applyAlignment="1">
      <alignment horizontal="center"/>
    </xf>
    <xf numFmtId="0" fontId="10" fillId="0" borderId="10" xfId="133" applyNumberFormat="1" applyFont="1" applyFill="1" applyBorder="1"/>
    <xf numFmtId="0" fontId="10" fillId="0" borderId="0" xfId="134" applyFont="1" applyFill="1" applyBorder="1" applyAlignment="1">
      <alignment horizontal="right"/>
    </xf>
    <xf numFmtId="0" fontId="10" fillId="0" borderId="0" xfId="133" applyFont="1" applyFill="1" applyBorder="1"/>
    <xf numFmtId="0" fontId="10" fillId="0" borderId="0" xfId="134" quotePrefix="1" applyNumberFormat="1" applyFont="1" applyFill="1" applyBorder="1" applyAlignment="1">
      <alignment horizontal="left"/>
    </xf>
    <xf numFmtId="0" fontId="10" fillId="0" borderId="0" xfId="134" applyNumberFormat="1" applyFont="1" applyFill="1" applyBorder="1" applyAlignment="1">
      <alignment horizontal="center"/>
    </xf>
    <xf numFmtId="4" fontId="10" fillId="0" borderId="0" xfId="134" applyNumberFormat="1" applyFont="1" applyFill="1" applyBorder="1" applyAlignment="1">
      <alignment horizontal="right"/>
    </xf>
    <xf numFmtId="0" fontId="10" fillId="0" borderId="0" xfId="134" applyNumberFormat="1" applyFont="1" applyFill="1" applyBorder="1" applyAlignment="1"/>
    <xf numFmtId="3" fontId="10" fillId="0" borderId="0" xfId="134" applyNumberFormat="1" applyFont="1" applyFill="1" applyBorder="1" applyAlignment="1">
      <alignment horizontal="right"/>
    </xf>
    <xf numFmtId="0" fontId="10" fillId="0" borderId="5" xfId="134" applyNumberFormat="1" applyFont="1" applyFill="1" applyBorder="1" applyAlignment="1"/>
    <xf numFmtId="0" fontId="10" fillId="0" borderId="5" xfId="134" applyNumberFormat="1" applyFont="1" applyFill="1" applyBorder="1" applyAlignment="1">
      <alignment horizontal="right"/>
    </xf>
    <xf numFmtId="0" fontId="10" fillId="0" borderId="14" xfId="133" applyNumberFormat="1" applyFont="1" applyFill="1" applyBorder="1"/>
    <xf numFmtId="3" fontId="10" fillId="0" borderId="5" xfId="134" applyNumberFormat="1" applyFont="1" applyFill="1" applyBorder="1" applyAlignment="1">
      <alignment horizontal="right"/>
    </xf>
    <xf numFmtId="0" fontId="10" fillId="0" borderId="0" xfId="134" applyNumberFormat="1" applyFont="1" applyFill="1" applyBorder="1" applyAlignment="1">
      <alignment horizontal="left"/>
    </xf>
    <xf numFmtId="0" fontId="10" fillId="0" borderId="0" xfId="133" applyNumberFormat="1" applyFont="1" applyFill="1" applyAlignment="1">
      <alignment vertical="center"/>
    </xf>
    <xf numFmtId="0" fontId="10" fillId="0" borderId="2" xfId="0" quotePrefix="1" applyNumberFormat="1" applyFont="1" applyFill="1" applyBorder="1" applyAlignment="1">
      <alignment horizontal="center" vertical="center"/>
    </xf>
    <xf numFmtId="0" fontId="10" fillId="0" borderId="4" xfId="0" quotePrefix="1" applyNumberFormat="1" applyFont="1" applyFill="1" applyBorder="1" applyAlignment="1">
      <alignment vertical="center" shrinkToFit="1"/>
    </xf>
    <xf numFmtId="0" fontId="10" fillId="0" borderId="13" xfId="0" quotePrefix="1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right" vertical="center"/>
    </xf>
    <xf numFmtId="0" fontId="13" fillId="0" borderId="0" xfId="135" applyNumberFormat="1" applyFont="1" applyFill="1" applyBorder="1" applyAlignment="1">
      <alignment horizontal="right"/>
    </xf>
    <xf numFmtId="0" fontId="13" fillId="0" borderId="0" xfId="135" applyNumberFormat="1" applyFont="1" applyFill="1" applyAlignment="1"/>
    <xf numFmtId="0" fontId="10" fillId="0" borderId="0" xfId="0" applyNumberFormat="1" applyFont="1" applyFill="1" applyAlignment="1">
      <alignment vertical="center"/>
    </xf>
    <xf numFmtId="0" fontId="12" fillId="0" borderId="0" xfId="0" quotePrefix="1" applyNumberFormat="1" applyFont="1" applyFill="1" applyAlignment="1"/>
    <xf numFmtId="3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180" fontId="10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Alignment="1"/>
    <xf numFmtId="0" fontId="10" fillId="0" borderId="10" xfId="0" quotePrefix="1" applyNumberFormat="1" applyFont="1" applyFill="1" applyBorder="1" applyAlignment="1"/>
    <xf numFmtId="0" fontId="10" fillId="0" borderId="0" xfId="0" quotePrefix="1" applyNumberFormat="1" applyFont="1" applyFill="1" applyBorder="1" applyAlignment="1">
      <alignment horizontal="right"/>
    </xf>
    <xf numFmtId="0" fontId="10" fillId="0" borderId="5" xfId="0" quotePrefix="1" applyNumberFormat="1" applyFont="1" applyFill="1" applyBorder="1" applyAlignment="1">
      <alignment horizontal="right"/>
    </xf>
    <xf numFmtId="0" fontId="10" fillId="0" borderId="14" xfId="0" quotePrefix="1" applyNumberFormat="1" applyFont="1" applyFill="1" applyBorder="1" applyAlignment="1"/>
    <xf numFmtId="3" fontId="11" fillId="0" borderId="0" xfId="0" applyNumberFormat="1" applyFont="1" applyFill="1"/>
    <xf numFmtId="0" fontId="11" fillId="0" borderId="0" xfId="0" applyNumberFormat="1" applyFont="1" applyFill="1"/>
    <xf numFmtId="0" fontId="11" fillId="0" borderId="0" xfId="0" applyNumberFormat="1" applyFont="1" applyFill="1" applyBorder="1" applyAlignment="1"/>
    <xf numFmtId="0" fontId="10" fillId="0" borderId="5" xfId="0" applyFont="1" applyFill="1" applyBorder="1" applyAlignment="1">
      <alignment horizontal="right"/>
    </xf>
    <xf numFmtId="0" fontId="12" fillId="0" borderId="0" xfId="0" applyNumberFormat="1" applyFont="1" applyFill="1" applyAlignment="1"/>
    <xf numFmtId="0" fontId="10" fillId="0" borderId="0" xfId="0" quotePrefix="1" applyNumberFormat="1" applyFont="1" applyFill="1" applyAlignment="1"/>
    <xf numFmtId="181" fontId="10" fillId="0" borderId="6" xfId="97" applyNumberFormat="1" applyFont="1" applyFill="1" applyBorder="1" applyAlignment="1">
      <alignment horizontal="right"/>
    </xf>
    <xf numFmtId="178" fontId="10" fillId="0" borderId="5" xfId="0" applyNumberFormat="1" applyFont="1" applyFill="1" applyBorder="1" applyAlignment="1">
      <alignment horizontal="right"/>
    </xf>
    <xf numFmtId="182" fontId="10" fillId="0" borderId="0" xfId="0" applyNumberFormat="1" applyFont="1" applyFill="1" applyAlignment="1">
      <alignment horizontal="right"/>
    </xf>
    <xf numFmtId="3" fontId="10" fillId="0" borderId="4" xfId="97" applyNumberFormat="1" applyFont="1" applyFill="1" applyBorder="1" applyAlignment="1">
      <alignment horizontal="right"/>
    </xf>
    <xf numFmtId="3" fontId="10" fillId="0" borderId="13" xfId="97" applyNumberFormat="1" applyFont="1" applyFill="1" applyBorder="1" applyAlignment="1">
      <alignment horizontal="right"/>
    </xf>
    <xf numFmtId="3" fontId="10" fillId="0" borderId="6" xfId="97" applyNumberFormat="1" applyFont="1" applyFill="1" applyBorder="1" applyAlignment="1">
      <alignment horizontal="right"/>
    </xf>
    <xf numFmtId="3" fontId="10" fillId="0" borderId="12" xfId="97" applyNumberFormat="1" applyFont="1" applyFill="1" applyBorder="1" applyAlignment="1">
      <alignment horizontal="right"/>
    </xf>
    <xf numFmtId="177" fontId="19" fillId="0" borderId="8" xfId="0" applyNumberFormat="1" applyFont="1" applyFill="1" applyBorder="1" applyAlignment="1">
      <alignment horizontal="right"/>
    </xf>
    <xf numFmtId="177" fontId="19" fillId="0" borderId="0" xfId="0" applyNumberFormat="1" applyFont="1" applyFill="1" applyBorder="1" applyAlignment="1">
      <alignment horizontal="right" vertical="top"/>
    </xf>
    <xf numFmtId="177" fontId="19" fillId="0" borderId="0" xfId="0" applyNumberFormat="1" applyFont="1" applyFill="1" applyBorder="1" applyAlignment="1">
      <alignment horizontal="right"/>
    </xf>
    <xf numFmtId="38" fontId="10" fillId="0" borderId="0" xfId="133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13" xfId="0" applyNumberFormat="1" applyFont="1" applyFill="1" applyBorder="1" applyAlignment="1">
      <alignment vertical="center" shrinkToFit="1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3" xfId="0" quotePrefix="1" applyNumberFormat="1" applyFont="1" applyFill="1" applyBorder="1" applyAlignment="1">
      <alignment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0" fontId="10" fillId="0" borderId="13" xfId="0" applyNumberFormat="1" applyFont="1" applyFill="1" applyBorder="1" applyAlignment="1">
      <alignment horizontal="center" vertical="center" wrapText="1" shrinkToFit="1"/>
    </xf>
    <xf numFmtId="0" fontId="10" fillId="0" borderId="13" xfId="0" applyNumberFormat="1" applyFont="1" applyFill="1" applyBorder="1" applyAlignment="1">
      <alignment vertical="center" wrapText="1"/>
    </xf>
    <xf numFmtId="0" fontId="10" fillId="0" borderId="13" xfId="0" applyNumberFormat="1" applyFont="1" applyFill="1" applyBorder="1" applyAlignment="1">
      <alignment vertical="center" wrapText="1" shrinkToFi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 shrinkToFit="1"/>
    </xf>
    <xf numFmtId="0" fontId="10" fillId="0" borderId="13" xfId="0" quotePrefix="1" applyNumberFormat="1" applyFont="1" applyFill="1" applyBorder="1" applyAlignment="1">
      <alignment vertical="center" wrapText="1" shrinkToFit="1"/>
    </xf>
    <xf numFmtId="0" fontId="14" fillId="0" borderId="13" xfId="0" applyNumberFormat="1" applyFont="1" applyFill="1" applyBorder="1" applyAlignment="1">
      <alignment vertical="center" wrapText="1" shrinkToFit="1"/>
    </xf>
    <xf numFmtId="0" fontId="10" fillId="0" borderId="13" xfId="0" applyNumberFormat="1" applyFont="1" applyFill="1" applyBorder="1" applyAlignment="1">
      <alignment horizontal="center" vertical="center" shrinkToFit="1"/>
    </xf>
    <xf numFmtId="0" fontId="10" fillId="0" borderId="13" xfId="0" quotePrefix="1" applyNumberFormat="1" applyFont="1" applyFill="1" applyBorder="1" applyAlignment="1">
      <alignment vertical="top" wrapText="1" shrinkToFit="1"/>
    </xf>
    <xf numFmtId="182" fontId="10" fillId="0" borderId="13" xfId="133" applyNumberFormat="1" applyFont="1" applyFill="1" applyBorder="1" applyAlignment="1">
      <alignment horizontal="right"/>
    </xf>
    <xf numFmtId="182" fontId="10" fillId="0" borderId="0" xfId="133" applyNumberFormat="1" applyFont="1" applyFill="1" applyBorder="1" applyAlignment="1">
      <alignment horizontal="right"/>
    </xf>
    <xf numFmtId="181" fontId="10" fillId="0" borderId="4" xfId="97" applyNumberFormat="1" applyFont="1" applyFill="1" applyBorder="1" applyAlignment="1">
      <alignment horizontal="right"/>
    </xf>
    <xf numFmtId="3" fontId="10" fillId="0" borderId="11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3" fontId="10" fillId="0" borderId="13" xfId="0" applyNumberFormat="1" applyFont="1" applyFill="1" applyBorder="1" applyAlignment="1">
      <alignment horizontal="right" vertical="center"/>
    </xf>
    <xf numFmtId="0" fontId="10" fillId="0" borderId="0" xfId="134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83" fontId="19" fillId="0" borderId="0" xfId="0" applyNumberFormat="1" applyFont="1" applyFill="1" applyBorder="1" applyAlignment="1">
      <alignment horizontal="right" vertical="top"/>
    </xf>
    <xf numFmtId="177" fontId="1" fillId="0" borderId="0" xfId="0" applyNumberFormat="1" applyFont="1" applyFill="1" applyBorder="1" applyAlignment="1">
      <alignment horizontal="right"/>
    </xf>
    <xf numFmtId="183" fontId="0" fillId="0" borderId="0" xfId="0" applyNumberFormat="1" applyFont="1" applyBorder="1" applyAlignment="1">
      <alignment horizontal="right"/>
    </xf>
    <xf numFmtId="38" fontId="12" fillId="0" borderId="0" xfId="97" applyFont="1" applyFill="1"/>
    <xf numFmtId="38" fontId="13" fillId="0" borderId="0" xfId="97" applyFont="1" applyFill="1" applyBorder="1" applyAlignment="1"/>
    <xf numFmtId="38" fontId="10" fillId="0" borderId="0" xfId="97" applyFont="1" applyFill="1" applyBorder="1" applyAlignment="1"/>
    <xf numFmtId="38" fontId="10" fillId="0" borderId="0" xfId="97" applyFont="1" applyFill="1" applyBorder="1" applyAlignment="1">
      <alignment horizontal="right"/>
    </xf>
    <xf numFmtId="38" fontId="10" fillId="0" borderId="3" xfId="97" applyFont="1" applyFill="1" applyBorder="1" applyAlignment="1">
      <alignment horizontal="center" vertical="center"/>
    </xf>
    <xf numFmtId="38" fontId="10" fillId="0" borderId="2" xfId="97" applyFont="1" applyFill="1" applyBorder="1" applyAlignment="1">
      <alignment horizontal="center" vertical="center"/>
    </xf>
    <xf numFmtId="38" fontId="10" fillId="0" borderId="4" xfId="97" applyFont="1" applyFill="1" applyBorder="1" applyAlignment="1">
      <alignment horizontal="right" vertical="center"/>
    </xf>
    <xf numFmtId="38" fontId="10" fillId="0" borderId="12" xfId="97" applyFont="1" applyFill="1" applyBorder="1" applyAlignment="1">
      <alignment horizontal="right" vertical="center"/>
    </xf>
    <xf numFmtId="38" fontId="10" fillId="0" borderId="13" xfId="97" applyFont="1" applyFill="1" applyBorder="1" applyAlignment="1">
      <alignment horizontal="right" vertical="center"/>
    </xf>
    <xf numFmtId="38" fontId="10" fillId="0" borderId="0" xfId="97" applyFont="1" applyFill="1" applyBorder="1" applyAlignment="1">
      <alignment horizontal="right" vertical="center"/>
    </xf>
    <xf numFmtId="38" fontId="10" fillId="0" borderId="0" xfId="97" applyFont="1" applyFill="1"/>
    <xf numFmtId="0" fontId="12" fillId="0" borderId="0" xfId="0" applyFont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5" xfId="0" applyFont="1" applyBorder="1"/>
    <xf numFmtId="0" fontId="10" fillId="0" borderId="14" xfId="0" applyFont="1" applyBorder="1" applyAlignment="1">
      <alignment horizontal="center"/>
    </xf>
    <xf numFmtId="0" fontId="6" fillId="0" borderId="0" xfId="123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3" fontId="10" fillId="0" borderId="15" xfId="97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shrinkToFit="1"/>
    </xf>
    <xf numFmtId="0" fontId="10" fillId="0" borderId="0" xfId="0" applyNumberFormat="1" applyFont="1" applyFill="1" applyBorder="1" applyAlignment="1">
      <alignment wrapText="1"/>
    </xf>
    <xf numFmtId="0" fontId="14" fillId="0" borderId="0" xfId="0" applyNumberFormat="1" applyFont="1" applyFill="1" applyBorder="1" applyAlignment="1">
      <alignment wrapText="1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2" xfId="133" applyNumberFormat="1" applyFont="1" applyFill="1" applyBorder="1" applyAlignment="1">
      <alignment horizontal="center" vertical="center"/>
    </xf>
    <xf numFmtId="0" fontId="10" fillId="0" borderId="9" xfId="133" applyNumberFormat="1" applyFont="1" applyFill="1" applyBorder="1" applyAlignment="1">
      <alignment horizontal="center" vertical="center"/>
    </xf>
    <xf numFmtId="0" fontId="10" fillId="0" borderId="11" xfId="133" applyNumberFormat="1" applyFont="1" applyFill="1" applyBorder="1" applyAlignment="1">
      <alignment horizontal="center" vertical="center"/>
    </xf>
    <xf numFmtId="0" fontId="10" fillId="0" borderId="10" xfId="133" applyNumberFormat="1" applyFont="1" applyFill="1" applyBorder="1" applyAlignment="1">
      <alignment horizontal="center" vertical="center"/>
    </xf>
    <xf numFmtId="0" fontId="10" fillId="0" borderId="14" xfId="133" applyNumberFormat="1" applyFont="1" applyFill="1" applyBorder="1" applyAlignment="1">
      <alignment horizontal="center" vertical="center"/>
    </xf>
    <xf numFmtId="0" fontId="10" fillId="0" borderId="1" xfId="133" applyNumberFormat="1" applyFont="1" applyFill="1" applyBorder="1" applyAlignment="1">
      <alignment horizontal="center" vertical="center"/>
    </xf>
    <xf numFmtId="0" fontId="10" fillId="0" borderId="12" xfId="133" applyNumberFormat="1" applyFont="1" applyFill="1" applyBorder="1" applyAlignment="1">
      <alignment horizontal="center" vertical="center"/>
    </xf>
    <xf numFmtId="0" fontId="10" fillId="0" borderId="8" xfId="133" applyNumberFormat="1" applyFont="1" applyFill="1" applyBorder="1" applyAlignment="1">
      <alignment horizontal="center" vertical="center"/>
    </xf>
    <xf numFmtId="0" fontId="10" fillId="0" borderId="7" xfId="133" applyNumberFormat="1" applyFont="1" applyFill="1" applyBorder="1" applyAlignment="1">
      <alignment horizontal="center" vertical="center"/>
    </xf>
    <xf numFmtId="0" fontId="10" fillId="0" borderId="5" xfId="133" applyNumberFormat="1" applyFont="1" applyFill="1" applyBorder="1" applyAlignment="1">
      <alignment horizontal="center" vertical="center"/>
    </xf>
    <xf numFmtId="0" fontId="10" fillId="0" borderId="1" xfId="134" applyNumberFormat="1" applyFont="1" applyFill="1" applyBorder="1" applyAlignment="1">
      <alignment horizontal="center" vertical="center"/>
    </xf>
    <xf numFmtId="0" fontId="10" fillId="0" borderId="9" xfId="134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4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ハイパーリンク 2" xfId="82" xr:uid="{00000000-0005-0000-0000-000051000000}"/>
    <cellStyle name="メモ 2" xfId="83" xr:uid="{00000000-0005-0000-0000-000052000000}"/>
    <cellStyle name="メモ 3" xfId="84" xr:uid="{00000000-0005-0000-0000-000053000000}"/>
    <cellStyle name="リンク セル 2" xfId="85" xr:uid="{00000000-0005-0000-0000-000054000000}"/>
    <cellStyle name="リンク セル 3" xfId="86" xr:uid="{00000000-0005-0000-0000-000055000000}"/>
    <cellStyle name="リンク セル 4" xfId="87" xr:uid="{00000000-0005-0000-0000-000056000000}"/>
    <cellStyle name="悪い 2" xfId="88" xr:uid="{00000000-0005-0000-0000-000057000000}"/>
    <cellStyle name="悪い 3" xfId="89" xr:uid="{00000000-0005-0000-0000-000058000000}"/>
    <cellStyle name="悪い 4" xfId="90" xr:uid="{00000000-0005-0000-0000-000059000000}"/>
    <cellStyle name="計算 2" xfId="91" xr:uid="{00000000-0005-0000-0000-00005A000000}"/>
    <cellStyle name="計算 3" xfId="92" xr:uid="{00000000-0005-0000-0000-00005B000000}"/>
    <cellStyle name="計算 4" xfId="93" xr:uid="{00000000-0005-0000-0000-00005C000000}"/>
    <cellStyle name="警告文 2" xfId="94" xr:uid="{00000000-0005-0000-0000-00005D000000}"/>
    <cellStyle name="警告文 3" xfId="95" xr:uid="{00000000-0005-0000-0000-00005E000000}"/>
    <cellStyle name="警告文 4" xfId="96" xr:uid="{00000000-0005-0000-0000-00005F000000}"/>
    <cellStyle name="桁区切り" xfId="97" builtinId="6"/>
    <cellStyle name="桁区切り 2" xfId="98" xr:uid="{00000000-0005-0000-0000-000061000000}"/>
    <cellStyle name="見出し 1 2" xfId="99" xr:uid="{00000000-0005-0000-0000-000062000000}"/>
    <cellStyle name="見出し 1 3" xfId="100" xr:uid="{00000000-0005-0000-0000-000063000000}"/>
    <cellStyle name="見出し 1 4" xfId="101" xr:uid="{00000000-0005-0000-0000-000064000000}"/>
    <cellStyle name="見出し 2 2" xfId="102" xr:uid="{00000000-0005-0000-0000-000065000000}"/>
    <cellStyle name="見出し 2 3" xfId="103" xr:uid="{00000000-0005-0000-0000-000066000000}"/>
    <cellStyle name="見出し 2 4" xfId="104" xr:uid="{00000000-0005-0000-0000-000067000000}"/>
    <cellStyle name="見出し 3 2" xfId="105" xr:uid="{00000000-0005-0000-0000-000068000000}"/>
    <cellStyle name="見出し 3 3" xfId="106" xr:uid="{00000000-0005-0000-0000-000069000000}"/>
    <cellStyle name="見出し 3 4" xfId="107" xr:uid="{00000000-0005-0000-0000-00006A000000}"/>
    <cellStyle name="見出し 4 2" xfId="108" xr:uid="{00000000-0005-0000-0000-00006B000000}"/>
    <cellStyle name="見出し 4 3" xfId="109" xr:uid="{00000000-0005-0000-0000-00006C000000}"/>
    <cellStyle name="見出し 4 4" xfId="110" xr:uid="{00000000-0005-0000-0000-00006D000000}"/>
    <cellStyle name="集計 2" xfId="111" xr:uid="{00000000-0005-0000-0000-00006E000000}"/>
    <cellStyle name="集計 3" xfId="112" xr:uid="{00000000-0005-0000-0000-00006F000000}"/>
    <cellStyle name="集計 4" xfId="113" xr:uid="{00000000-0005-0000-0000-000070000000}"/>
    <cellStyle name="出力 2" xfId="114" xr:uid="{00000000-0005-0000-0000-000071000000}"/>
    <cellStyle name="出力 3" xfId="115" xr:uid="{00000000-0005-0000-0000-000072000000}"/>
    <cellStyle name="出力 4" xfId="116" xr:uid="{00000000-0005-0000-0000-000073000000}"/>
    <cellStyle name="説明文 2" xfId="117" xr:uid="{00000000-0005-0000-0000-000074000000}"/>
    <cellStyle name="説明文 3" xfId="118" xr:uid="{00000000-0005-0000-0000-000075000000}"/>
    <cellStyle name="説明文 4" xfId="119" xr:uid="{00000000-0005-0000-0000-000076000000}"/>
    <cellStyle name="入力 2" xfId="120" xr:uid="{00000000-0005-0000-0000-000077000000}"/>
    <cellStyle name="入力 3" xfId="121" xr:uid="{00000000-0005-0000-0000-000078000000}"/>
    <cellStyle name="入力 4" xfId="122" xr:uid="{00000000-0005-0000-0000-000079000000}"/>
    <cellStyle name="標準" xfId="0" builtinId="0"/>
    <cellStyle name="標準 2" xfId="123" xr:uid="{00000000-0005-0000-0000-00007B000000}"/>
    <cellStyle name="標準 2 2" xfId="124" xr:uid="{00000000-0005-0000-0000-00007C000000}"/>
    <cellStyle name="標準 3" xfId="125" xr:uid="{00000000-0005-0000-0000-00007D000000}"/>
    <cellStyle name="標準 3 2" xfId="126" xr:uid="{00000000-0005-0000-0000-00007E000000}"/>
    <cellStyle name="標準 4" xfId="127" xr:uid="{00000000-0005-0000-0000-00007F000000}"/>
    <cellStyle name="標準 5" xfId="128" xr:uid="{00000000-0005-0000-0000-000080000000}"/>
    <cellStyle name="標準 6" xfId="129" xr:uid="{00000000-0005-0000-0000-000081000000}"/>
    <cellStyle name="標準 7" xfId="130" xr:uid="{00000000-0005-0000-0000-000082000000}"/>
    <cellStyle name="標準 8" xfId="131" xr:uid="{00000000-0005-0000-0000-000083000000}"/>
    <cellStyle name="標準 9" xfId="132" xr:uid="{00000000-0005-0000-0000-000084000000}"/>
    <cellStyle name="標準_T121105a" xfId="133" xr:uid="{00000000-0005-0000-0000-000085000000}"/>
    <cellStyle name="標準_T121106a" xfId="134" xr:uid="{00000000-0005-0000-0000-000086000000}"/>
    <cellStyle name="標準_t1507a" xfId="135" xr:uid="{00000000-0005-0000-0000-000087000000}"/>
    <cellStyle name="標準_各章とびら 書式（課内Ｐ未対応）" xfId="136" xr:uid="{00000000-0005-0000-0000-000088000000}"/>
    <cellStyle name="良い 2" xfId="137" xr:uid="{00000000-0005-0000-0000-000089000000}"/>
    <cellStyle name="良い 3" xfId="138" xr:uid="{00000000-0005-0000-0000-00008A000000}"/>
    <cellStyle name="良い 4" xfId="139" xr:uid="{00000000-0005-0000-0000-00008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M23"/>
  <sheetViews>
    <sheetView tabSelected="1" zoomScaleNormal="100" zoomScaleSheetLayoutView="100" workbookViewId="0">
      <selection sqref="A1:M1"/>
    </sheetView>
  </sheetViews>
  <sheetFormatPr defaultColWidth="9.109375" defaultRowHeight="13.2" x14ac:dyDescent="0.2"/>
  <cols>
    <col min="1" max="13" width="7.109375" style="1" customWidth="1"/>
    <col min="14" max="16384" width="9.109375" style="1"/>
  </cols>
  <sheetData>
    <row r="1" spans="1:13" s="2" customFormat="1" ht="32.25" customHeight="1" x14ac:dyDescent="0.4">
      <c r="A1" s="201" t="s">
        <v>172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4" spans="1:13" x14ac:dyDescent="0.2">
      <c r="C4" s="1" t="s">
        <v>301</v>
      </c>
    </row>
    <row r="5" spans="1:13" x14ac:dyDescent="0.2">
      <c r="C5" s="1" t="s">
        <v>302</v>
      </c>
    </row>
    <row r="6" spans="1:13" x14ac:dyDescent="0.2">
      <c r="C6" s="1" t="s">
        <v>303</v>
      </c>
    </row>
    <row r="7" spans="1:13" x14ac:dyDescent="0.2">
      <c r="C7" s="1" t="s">
        <v>228</v>
      </c>
    </row>
    <row r="8" spans="1:13" x14ac:dyDescent="0.2">
      <c r="C8" s="1" t="s">
        <v>304</v>
      </c>
    </row>
    <row r="9" spans="1:13" x14ac:dyDescent="0.2">
      <c r="C9" s="1" t="s">
        <v>305</v>
      </c>
    </row>
    <row r="10" spans="1:13" x14ac:dyDescent="0.2">
      <c r="C10" s="1" t="s">
        <v>173</v>
      </c>
    </row>
    <row r="11" spans="1:13" x14ac:dyDescent="0.2">
      <c r="C11" s="1" t="s">
        <v>280</v>
      </c>
    </row>
    <row r="12" spans="1:13" x14ac:dyDescent="0.2">
      <c r="C12" s="1" t="s">
        <v>281</v>
      </c>
    </row>
    <row r="13" spans="1:13" x14ac:dyDescent="0.2">
      <c r="C13" s="1" t="s">
        <v>330</v>
      </c>
    </row>
    <row r="14" spans="1:13" x14ac:dyDescent="0.2">
      <c r="C14" s="1" t="s">
        <v>282</v>
      </c>
    </row>
    <row r="15" spans="1:13" x14ac:dyDescent="0.2">
      <c r="C15" s="1" t="s">
        <v>283</v>
      </c>
    </row>
    <row r="16" spans="1:13" x14ac:dyDescent="0.2">
      <c r="C16" s="1" t="s">
        <v>284</v>
      </c>
    </row>
    <row r="19" spans="3:3" s="3" customFormat="1" ht="10.8" x14ac:dyDescent="0.15">
      <c r="C19" s="3" t="s">
        <v>174</v>
      </c>
    </row>
    <row r="20" spans="3:3" s="3" customFormat="1" ht="10.8" x14ac:dyDescent="0.15">
      <c r="C20" s="4" t="s">
        <v>177</v>
      </c>
    </row>
    <row r="21" spans="3:3" s="3" customFormat="1" ht="10.8" x14ac:dyDescent="0.15">
      <c r="C21" s="4" t="s">
        <v>178</v>
      </c>
    </row>
    <row r="22" spans="3:3" s="3" customFormat="1" ht="10.8" x14ac:dyDescent="0.15">
      <c r="C22" s="5" t="s">
        <v>179</v>
      </c>
    </row>
    <row r="23" spans="3:3" s="3" customFormat="1" ht="10.8" x14ac:dyDescent="0.15">
      <c r="C23" s="5" t="s">
        <v>180</v>
      </c>
    </row>
  </sheetData>
  <mergeCells count="1">
    <mergeCell ref="A1:M1"/>
  </mergeCells>
  <phoneticPr fontId="7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55"/>
  <sheetViews>
    <sheetView zoomScale="120" zoomScaleNormal="120" zoomScaleSheetLayoutView="100" workbookViewId="0"/>
  </sheetViews>
  <sheetFormatPr defaultColWidth="9" defaultRowHeight="10.8" x14ac:dyDescent="0.15"/>
  <cols>
    <col min="1" max="1" width="12.33203125" style="78" customWidth="1"/>
    <col min="2" max="7" width="11.44140625" style="78" customWidth="1"/>
    <col min="8" max="12" width="10.6640625" style="78" customWidth="1"/>
    <col min="13" max="13" width="11.109375" style="78" customWidth="1"/>
    <col min="14" max="14" width="11.88671875" style="78" customWidth="1"/>
    <col min="15" max="15" width="10.109375" style="78" customWidth="1"/>
    <col min="16" max="16" width="11.33203125" style="78" customWidth="1"/>
    <col min="17" max="17" width="10.109375" style="78" customWidth="1"/>
    <col min="18" max="18" width="12" style="78" customWidth="1"/>
    <col min="19" max="19" width="10.109375" style="78" customWidth="1"/>
    <col min="20" max="20" width="10.88671875" style="78" customWidth="1"/>
    <col min="21" max="21" width="10.109375" style="78" customWidth="1"/>
    <col min="22" max="22" width="14.44140625" style="78" customWidth="1"/>
    <col min="23" max="23" width="10.109375" style="78" customWidth="1"/>
    <col min="24" max="24" width="10.33203125" style="78" customWidth="1"/>
    <col min="25" max="25" width="10.109375" style="78" customWidth="1"/>
    <col min="26" max="27" width="10.109375" style="78" hidden="1" customWidth="1"/>
    <col min="28" max="28" width="10.33203125" style="78" customWidth="1"/>
    <col min="29" max="16384" width="9" style="78"/>
  </cols>
  <sheetData>
    <row r="1" spans="1:13" ht="16.2" x14ac:dyDescent="0.2">
      <c r="A1" s="72"/>
    </row>
    <row r="2" spans="1:13" s="72" customFormat="1" ht="17.25" customHeight="1" x14ac:dyDescent="0.2">
      <c r="A2" s="74" t="s">
        <v>279</v>
      </c>
    </row>
    <row r="3" spans="1:13" ht="12" customHeight="1" x14ac:dyDescent="0.15">
      <c r="A3" s="225" t="s">
        <v>406</v>
      </c>
      <c r="B3" s="223" t="s">
        <v>422</v>
      </c>
      <c r="C3" s="228"/>
      <c r="D3" s="228"/>
      <c r="E3" s="228"/>
      <c r="F3" s="228"/>
      <c r="G3" s="228"/>
      <c r="H3" s="229" t="s">
        <v>426</v>
      </c>
      <c r="I3" s="230"/>
    </row>
    <row r="4" spans="1:13" x14ac:dyDescent="0.15">
      <c r="A4" s="226"/>
      <c r="B4" s="223" t="s">
        <v>273</v>
      </c>
      <c r="C4" s="224"/>
      <c r="D4" s="223" t="s">
        <v>276</v>
      </c>
      <c r="E4" s="224"/>
      <c r="F4" s="223" t="s">
        <v>277</v>
      </c>
      <c r="G4" s="228"/>
      <c r="H4" s="231"/>
      <c r="I4" s="232"/>
    </row>
    <row r="5" spans="1:13" x14ac:dyDescent="0.15">
      <c r="A5" s="227"/>
      <c r="B5" s="79" t="s">
        <v>409</v>
      </c>
      <c r="C5" s="79" t="s">
        <v>410</v>
      </c>
      <c r="D5" s="79" t="s">
        <v>409</v>
      </c>
      <c r="E5" s="79" t="s">
        <v>410</v>
      </c>
      <c r="F5" s="79" t="s">
        <v>423</v>
      </c>
      <c r="G5" s="79" t="s">
        <v>424</v>
      </c>
      <c r="H5" s="79" t="s">
        <v>423</v>
      </c>
      <c r="I5" s="79" t="s">
        <v>424</v>
      </c>
    </row>
    <row r="6" spans="1:13" x14ac:dyDescent="0.15">
      <c r="A6" s="94"/>
      <c r="B6" s="82" t="s">
        <v>130</v>
      </c>
      <c r="C6" s="82" t="s">
        <v>127</v>
      </c>
      <c r="D6" s="82" t="s">
        <v>130</v>
      </c>
      <c r="E6" s="82" t="s">
        <v>127</v>
      </c>
      <c r="F6" s="82" t="s">
        <v>411</v>
      </c>
      <c r="G6" s="82" t="s">
        <v>126</v>
      </c>
      <c r="H6" s="95" t="s">
        <v>181</v>
      </c>
      <c r="I6" s="82" t="s">
        <v>126</v>
      </c>
    </row>
    <row r="7" spans="1:13" ht="11.25" customHeight="1" x14ac:dyDescent="0.15">
      <c r="A7" s="84" t="s">
        <v>821</v>
      </c>
      <c r="B7" s="36">
        <v>31121</v>
      </c>
      <c r="C7" s="36">
        <v>9486866</v>
      </c>
      <c r="D7" s="36">
        <v>22109</v>
      </c>
      <c r="E7" s="36">
        <v>5921817</v>
      </c>
      <c r="F7" s="36">
        <v>9012</v>
      </c>
      <c r="G7" s="36">
        <v>3565049</v>
      </c>
      <c r="H7" s="36" t="s">
        <v>293</v>
      </c>
      <c r="I7" s="36">
        <v>3243870</v>
      </c>
    </row>
    <row r="8" spans="1:13" ht="11.25" customHeight="1" x14ac:dyDescent="0.15">
      <c r="A8" s="84" t="s">
        <v>498</v>
      </c>
      <c r="B8" s="36">
        <v>31509</v>
      </c>
      <c r="C8" s="36">
        <v>10007096</v>
      </c>
      <c r="D8" s="36">
        <v>22190</v>
      </c>
      <c r="E8" s="36">
        <v>6194631</v>
      </c>
      <c r="F8" s="36">
        <v>9319</v>
      </c>
      <c r="G8" s="36">
        <v>3812465</v>
      </c>
      <c r="H8" s="36" t="s">
        <v>293</v>
      </c>
      <c r="I8" s="36">
        <v>3186849</v>
      </c>
    </row>
    <row r="9" spans="1:13" ht="11.25" customHeight="1" x14ac:dyDescent="0.15">
      <c r="A9" s="84" t="s">
        <v>636</v>
      </c>
      <c r="B9" s="85">
        <v>32621</v>
      </c>
      <c r="C9" s="152">
        <v>9679756</v>
      </c>
      <c r="D9" s="36">
        <v>23100</v>
      </c>
      <c r="E9" s="36">
        <v>5843523</v>
      </c>
      <c r="F9" s="36">
        <v>9521</v>
      </c>
      <c r="G9" s="36">
        <v>3836233</v>
      </c>
      <c r="H9" s="36" t="s">
        <v>640</v>
      </c>
      <c r="I9" s="36">
        <v>3091190</v>
      </c>
    </row>
    <row r="10" spans="1:13" ht="11.25" customHeight="1" x14ac:dyDescent="0.15">
      <c r="A10" s="84" t="s">
        <v>665</v>
      </c>
      <c r="B10" s="167">
        <v>31949</v>
      </c>
      <c r="C10" s="168">
        <v>9894267</v>
      </c>
      <c r="D10" s="36">
        <v>23301</v>
      </c>
      <c r="E10" s="36">
        <v>6205044</v>
      </c>
      <c r="F10" s="36">
        <v>8648</v>
      </c>
      <c r="G10" s="36">
        <v>3689223</v>
      </c>
      <c r="H10" s="36" t="s">
        <v>640</v>
      </c>
      <c r="I10" s="36">
        <v>3076222</v>
      </c>
    </row>
    <row r="11" spans="1:13" ht="11.25" customHeight="1" x14ac:dyDescent="0.15">
      <c r="A11" s="84" t="s">
        <v>819</v>
      </c>
      <c r="B11" s="167">
        <v>33505.767</v>
      </c>
      <c r="C11" s="168">
        <v>9710550.6070000008</v>
      </c>
      <c r="D11" s="36">
        <v>24099.235000000001</v>
      </c>
      <c r="E11" s="36">
        <v>5792037.2920000004</v>
      </c>
      <c r="F11" s="36">
        <v>9406.5319999999992</v>
      </c>
      <c r="G11" s="36">
        <v>3918513.3149999999</v>
      </c>
      <c r="H11" s="36" t="s">
        <v>293</v>
      </c>
      <c r="I11" s="36">
        <v>2994573.79</v>
      </c>
    </row>
    <row r="12" spans="1:13" ht="22.5" customHeight="1" x14ac:dyDescent="0.15">
      <c r="A12" s="87"/>
      <c r="B12" s="36"/>
      <c r="C12" s="36"/>
      <c r="D12" s="36"/>
      <c r="E12" s="36"/>
      <c r="F12" s="36"/>
      <c r="G12" s="36"/>
      <c r="H12" s="36"/>
      <c r="I12" s="36"/>
    </row>
    <row r="13" spans="1:13" ht="11.25" customHeight="1" x14ac:dyDescent="0.15">
      <c r="A13" s="87" t="s">
        <v>820</v>
      </c>
      <c r="B13" s="85">
        <v>2314.0340000000001</v>
      </c>
      <c r="C13" s="152">
        <v>787989.02599999995</v>
      </c>
      <c r="D13" s="36">
        <v>1620.9459999999999</v>
      </c>
      <c r="E13" s="36">
        <v>436200.35200000001</v>
      </c>
      <c r="F13" s="36">
        <v>693.08799999999997</v>
      </c>
      <c r="G13" s="36">
        <v>351788.674</v>
      </c>
      <c r="H13" s="36" t="s">
        <v>293</v>
      </c>
      <c r="I13" s="36">
        <v>191376.46599999999</v>
      </c>
      <c r="J13" s="86"/>
      <c r="K13" s="86"/>
      <c r="L13" s="86"/>
      <c r="M13" s="86"/>
    </row>
    <row r="14" spans="1:13" ht="11.25" customHeight="1" x14ac:dyDescent="0.15">
      <c r="A14" s="87" t="s">
        <v>412</v>
      </c>
      <c r="B14" s="85">
        <v>2499.8879999999999</v>
      </c>
      <c r="C14" s="152">
        <v>823135.03500000003</v>
      </c>
      <c r="D14" s="36">
        <v>1754.07</v>
      </c>
      <c r="E14" s="36">
        <v>421504.15399999998</v>
      </c>
      <c r="F14" s="36">
        <v>745.81799999999998</v>
      </c>
      <c r="G14" s="36">
        <v>401630.88099999999</v>
      </c>
      <c r="H14" s="36" t="s">
        <v>293</v>
      </c>
      <c r="I14" s="36">
        <v>183984.399</v>
      </c>
      <c r="J14" s="86"/>
      <c r="K14" s="86"/>
      <c r="L14" s="86"/>
      <c r="M14" s="86"/>
    </row>
    <row r="15" spans="1:13" ht="11.25" customHeight="1" x14ac:dyDescent="0.15">
      <c r="A15" s="87" t="s">
        <v>413</v>
      </c>
      <c r="B15" s="85">
        <v>2668.569</v>
      </c>
      <c r="C15" s="152">
        <v>853474.88399999996</v>
      </c>
      <c r="D15" s="36">
        <v>1967.6559999999999</v>
      </c>
      <c r="E15" s="36">
        <v>432949.63699999999</v>
      </c>
      <c r="F15" s="36">
        <v>700.91300000000001</v>
      </c>
      <c r="G15" s="36">
        <v>420525.24699999997</v>
      </c>
      <c r="H15" s="36" t="s">
        <v>293</v>
      </c>
      <c r="I15" s="36">
        <v>329440.94</v>
      </c>
      <c r="J15" s="86"/>
      <c r="K15" s="86"/>
      <c r="L15" s="86"/>
      <c r="M15" s="86"/>
    </row>
    <row r="16" spans="1:13" ht="11.25" customHeight="1" x14ac:dyDescent="0.15">
      <c r="A16" s="87" t="s">
        <v>414</v>
      </c>
      <c r="B16" s="85">
        <v>2801.1419999999998</v>
      </c>
      <c r="C16" s="152">
        <v>864711.75600000005</v>
      </c>
      <c r="D16" s="36">
        <v>2152.2539999999999</v>
      </c>
      <c r="E16" s="36">
        <v>500471.342</v>
      </c>
      <c r="F16" s="36">
        <v>648.88800000000003</v>
      </c>
      <c r="G16" s="36">
        <v>364240.41399999999</v>
      </c>
      <c r="H16" s="36" t="s">
        <v>293</v>
      </c>
      <c r="I16" s="36">
        <v>227542.77600000001</v>
      </c>
      <c r="J16" s="86"/>
      <c r="K16" s="86"/>
      <c r="L16" s="86"/>
      <c r="M16" s="86"/>
    </row>
    <row r="17" spans="1:13" ht="11.25" customHeight="1" x14ac:dyDescent="0.15">
      <c r="A17" s="87" t="s">
        <v>841</v>
      </c>
      <c r="B17" s="85">
        <v>3106.9659999999999</v>
      </c>
      <c r="C17" s="152">
        <v>816987.03</v>
      </c>
      <c r="D17" s="36">
        <v>2407.8739999999998</v>
      </c>
      <c r="E17" s="36">
        <v>492413.18400000001</v>
      </c>
      <c r="F17" s="36">
        <v>699.09199999999998</v>
      </c>
      <c r="G17" s="36">
        <v>324573.84600000002</v>
      </c>
      <c r="H17" s="36" t="s">
        <v>293</v>
      </c>
      <c r="I17" s="36">
        <v>268016.38699999999</v>
      </c>
      <c r="J17" s="86"/>
      <c r="K17" s="86"/>
      <c r="L17" s="86"/>
      <c r="M17" s="86"/>
    </row>
    <row r="18" spans="1:13" ht="11.25" customHeight="1" x14ac:dyDescent="0.15">
      <c r="A18" s="87" t="s">
        <v>415</v>
      </c>
      <c r="B18" s="85">
        <v>2982.3580000000002</v>
      </c>
      <c r="C18" s="152">
        <v>736636.924</v>
      </c>
      <c r="D18" s="36">
        <v>2252.3560000000002</v>
      </c>
      <c r="E18" s="36">
        <v>475107.31900000002</v>
      </c>
      <c r="F18" s="36">
        <v>730.00199999999995</v>
      </c>
      <c r="G18" s="36">
        <v>261529.60500000001</v>
      </c>
      <c r="H18" s="36" t="s">
        <v>293</v>
      </c>
      <c r="I18" s="36">
        <v>172304.25599999999</v>
      </c>
      <c r="J18" s="86"/>
      <c r="K18" s="86"/>
      <c r="L18" s="86"/>
      <c r="M18" s="86"/>
    </row>
    <row r="19" spans="1:13" ht="11.25" customHeight="1" x14ac:dyDescent="0.15">
      <c r="A19" s="87" t="s">
        <v>416</v>
      </c>
      <c r="B19" s="85">
        <v>3166.7979999999998</v>
      </c>
      <c r="C19" s="152">
        <v>774963.52099999995</v>
      </c>
      <c r="D19" s="36">
        <v>2179.9699999999998</v>
      </c>
      <c r="E19" s="36">
        <v>493942.55099999998</v>
      </c>
      <c r="F19" s="36">
        <v>986.82799999999997</v>
      </c>
      <c r="G19" s="36">
        <v>281020.96999999997</v>
      </c>
      <c r="H19" s="36" t="s">
        <v>293</v>
      </c>
      <c r="I19" s="36">
        <v>207543.647</v>
      </c>
      <c r="J19" s="86"/>
      <c r="K19" s="86"/>
      <c r="L19" s="86"/>
      <c r="M19" s="86"/>
    </row>
    <row r="20" spans="1:13" ht="11.25" customHeight="1" x14ac:dyDescent="0.15">
      <c r="A20" s="87" t="s">
        <v>417</v>
      </c>
      <c r="B20" s="85">
        <v>3100.6840000000002</v>
      </c>
      <c r="C20" s="152">
        <v>853730.41500000004</v>
      </c>
      <c r="D20" s="36">
        <v>2048.4560000000001</v>
      </c>
      <c r="E20" s="36">
        <v>499828.158</v>
      </c>
      <c r="F20" s="36">
        <v>1052.2280000000001</v>
      </c>
      <c r="G20" s="36">
        <v>353902.25699999998</v>
      </c>
      <c r="H20" s="36" t="s">
        <v>293</v>
      </c>
      <c r="I20" s="36">
        <v>282599.603</v>
      </c>
      <c r="J20" s="86"/>
      <c r="K20" s="86"/>
      <c r="L20" s="86"/>
      <c r="M20" s="86"/>
    </row>
    <row r="21" spans="1:13" ht="11.25" customHeight="1" x14ac:dyDescent="0.15">
      <c r="A21" s="87" t="s">
        <v>418</v>
      </c>
      <c r="B21" s="85">
        <v>2798.8690000000001</v>
      </c>
      <c r="C21" s="152">
        <v>867592.61100000003</v>
      </c>
      <c r="D21" s="36">
        <v>1807.606</v>
      </c>
      <c r="E21" s="36">
        <v>505553.36499999999</v>
      </c>
      <c r="F21" s="36">
        <v>991.26300000000003</v>
      </c>
      <c r="G21" s="36">
        <v>362039.24599999998</v>
      </c>
      <c r="H21" s="36" t="s">
        <v>293</v>
      </c>
      <c r="I21" s="36">
        <v>292308.59399999998</v>
      </c>
      <c r="J21" s="86"/>
      <c r="K21" s="86"/>
      <c r="L21" s="86"/>
      <c r="M21" s="86"/>
    </row>
    <row r="22" spans="1:13" ht="11.25" customHeight="1" x14ac:dyDescent="0.15">
      <c r="A22" s="87" t="s">
        <v>419</v>
      </c>
      <c r="B22" s="85">
        <v>2713.8939999999998</v>
      </c>
      <c r="C22" s="152">
        <v>659397.47199999995</v>
      </c>
      <c r="D22" s="36">
        <v>2027.9</v>
      </c>
      <c r="E22" s="36">
        <v>475902.05900000001</v>
      </c>
      <c r="F22" s="36">
        <v>685.99400000000003</v>
      </c>
      <c r="G22" s="36">
        <v>183495.413</v>
      </c>
      <c r="H22" s="36" t="s">
        <v>293</v>
      </c>
      <c r="I22" s="36">
        <v>209136.08</v>
      </c>
      <c r="J22" s="86"/>
      <c r="K22" s="86"/>
      <c r="L22" s="86"/>
      <c r="M22" s="86"/>
    </row>
    <row r="23" spans="1:13" ht="11.25" customHeight="1" x14ac:dyDescent="0.15">
      <c r="A23" s="87" t="s">
        <v>420</v>
      </c>
      <c r="B23" s="85">
        <v>2574.2280000000001</v>
      </c>
      <c r="C23" s="152">
        <v>745178.79599999997</v>
      </c>
      <c r="D23" s="36">
        <v>1830.11</v>
      </c>
      <c r="E23" s="36">
        <v>495788.02600000001</v>
      </c>
      <c r="F23" s="36">
        <v>744.11800000000005</v>
      </c>
      <c r="G23" s="36">
        <v>249390.77</v>
      </c>
      <c r="H23" s="36" t="s">
        <v>293</v>
      </c>
      <c r="I23" s="36">
        <v>230483.285</v>
      </c>
      <c r="J23" s="86"/>
      <c r="K23" s="86"/>
      <c r="L23" s="86"/>
      <c r="M23" s="86"/>
    </row>
    <row r="24" spans="1:13" ht="11.25" customHeight="1" x14ac:dyDescent="0.15">
      <c r="A24" s="87" t="s">
        <v>421</v>
      </c>
      <c r="B24" s="85">
        <v>2778.337</v>
      </c>
      <c r="C24" s="152">
        <v>926753.13699999999</v>
      </c>
      <c r="D24" s="36">
        <v>2050.0369999999998</v>
      </c>
      <c r="E24" s="36">
        <v>562377.14500000002</v>
      </c>
      <c r="F24" s="36">
        <v>728.3</v>
      </c>
      <c r="G24" s="36">
        <v>364375.99200000003</v>
      </c>
      <c r="H24" s="36" t="s">
        <v>293</v>
      </c>
      <c r="I24" s="36">
        <v>399837.35700000002</v>
      </c>
      <c r="J24" s="86"/>
      <c r="K24" s="86"/>
      <c r="L24" s="86"/>
      <c r="M24" s="86"/>
    </row>
    <row r="25" spans="1:13" ht="3.75" customHeight="1" x14ac:dyDescent="0.15">
      <c r="A25" s="88"/>
      <c r="B25" s="92"/>
      <c r="C25" s="92"/>
      <c r="D25" s="92"/>
      <c r="E25" s="92"/>
      <c r="F25" s="89"/>
      <c r="G25" s="89"/>
      <c r="H25" s="89"/>
      <c r="I25" s="89"/>
    </row>
    <row r="26" spans="1:13" x14ac:dyDescent="0.15">
      <c r="A26" s="78" t="s">
        <v>338</v>
      </c>
    </row>
    <row r="27" spans="1:13" ht="18" customHeight="1" x14ac:dyDescent="0.15">
      <c r="A27" s="90"/>
      <c r="B27" s="86"/>
      <c r="C27" s="86"/>
      <c r="D27" s="86"/>
      <c r="E27" s="86"/>
      <c r="F27" s="86"/>
      <c r="G27" s="86"/>
      <c r="H27" s="86"/>
      <c r="I27" s="86"/>
    </row>
    <row r="28" spans="1:13" ht="18" customHeight="1" x14ac:dyDescent="0.15">
      <c r="A28" s="90"/>
      <c r="B28" s="86"/>
      <c r="C28" s="86"/>
      <c r="D28" s="86"/>
      <c r="E28" s="86"/>
      <c r="F28" s="86"/>
      <c r="G28" s="86"/>
      <c r="H28" s="86"/>
      <c r="I28" s="86"/>
    </row>
    <row r="29" spans="1:13" ht="18" customHeight="1" x14ac:dyDescent="0.15"/>
    <row r="30" spans="1:13" s="72" customFormat="1" ht="16.2" x14ac:dyDescent="0.2">
      <c r="A30" s="96" t="s">
        <v>329</v>
      </c>
      <c r="B30" s="97"/>
      <c r="C30" s="97"/>
      <c r="D30" s="97"/>
      <c r="E30" s="97"/>
      <c r="F30" s="97"/>
      <c r="G30" s="97"/>
      <c r="H30" s="97"/>
      <c r="I30" s="97"/>
    </row>
    <row r="31" spans="1:13" x14ac:dyDescent="0.15">
      <c r="A31" s="98"/>
      <c r="B31" s="99"/>
      <c r="C31" s="99"/>
      <c r="D31" s="99"/>
      <c r="E31" s="99"/>
      <c r="G31" s="100" t="s">
        <v>328</v>
      </c>
      <c r="I31" s="99"/>
      <c r="J31" s="99"/>
    </row>
    <row r="32" spans="1:13" ht="15" customHeight="1" x14ac:dyDescent="0.15">
      <c r="A32" s="233" t="s">
        <v>122</v>
      </c>
      <c r="B32" s="233"/>
      <c r="C32" s="234"/>
      <c r="D32" s="101" t="s">
        <v>339</v>
      </c>
      <c r="E32" s="101" t="s">
        <v>340</v>
      </c>
      <c r="F32" s="101" t="s">
        <v>429</v>
      </c>
      <c r="G32" s="102" t="s">
        <v>430</v>
      </c>
      <c r="H32" s="173"/>
    </row>
    <row r="33" spans="1:8" ht="21.75" customHeight="1" x14ac:dyDescent="0.15">
      <c r="A33" s="103" t="s">
        <v>90</v>
      </c>
      <c r="B33" s="104"/>
      <c r="C33" s="105"/>
      <c r="D33" s="106">
        <v>2.02</v>
      </c>
      <c r="E33" s="107">
        <v>1.96</v>
      </c>
      <c r="F33" s="107">
        <v>2.02</v>
      </c>
      <c r="G33" s="77">
        <v>1.95</v>
      </c>
      <c r="H33" s="77"/>
    </row>
    <row r="34" spans="1:8" x14ac:dyDescent="0.15">
      <c r="A34" s="108"/>
      <c r="B34" s="109"/>
      <c r="C34" s="105"/>
      <c r="D34" s="110"/>
      <c r="E34" s="110"/>
      <c r="F34" s="110"/>
      <c r="G34" s="110"/>
      <c r="H34" s="110"/>
    </row>
    <row r="35" spans="1:8" ht="21.75" customHeight="1" x14ac:dyDescent="0.15">
      <c r="A35" s="80" t="s">
        <v>121</v>
      </c>
      <c r="B35" s="111"/>
      <c r="C35" s="87"/>
      <c r="D35" s="37">
        <v>1266</v>
      </c>
      <c r="E35" s="37">
        <v>1134</v>
      </c>
      <c r="F35" s="37">
        <v>1246</v>
      </c>
      <c r="G35" s="37">
        <v>1225</v>
      </c>
      <c r="H35" s="37"/>
    </row>
    <row r="36" spans="1:8" ht="18.75" customHeight="1" x14ac:dyDescent="0.15">
      <c r="A36" s="111" t="s">
        <v>91</v>
      </c>
      <c r="B36" s="111"/>
      <c r="C36" s="87"/>
      <c r="D36" s="37"/>
      <c r="E36" s="37"/>
      <c r="F36" s="37"/>
      <c r="G36" s="37"/>
      <c r="H36" s="37"/>
    </row>
    <row r="37" spans="1:8" ht="18.75" customHeight="1" x14ac:dyDescent="0.15">
      <c r="A37" s="111"/>
      <c r="B37" s="111"/>
      <c r="C37" s="87"/>
      <c r="D37" s="37"/>
      <c r="E37" s="37"/>
      <c r="F37" s="37"/>
      <c r="G37" s="37"/>
      <c r="H37" s="37"/>
    </row>
    <row r="38" spans="1:8" ht="18.75" customHeight="1" x14ac:dyDescent="0.15">
      <c r="A38" s="111" t="s">
        <v>83</v>
      </c>
      <c r="C38" s="105"/>
      <c r="D38" s="112">
        <v>114</v>
      </c>
      <c r="E38" s="112">
        <v>111</v>
      </c>
      <c r="F38" s="112">
        <v>104</v>
      </c>
      <c r="G38" s="112">
        <v>107</v>
      </c>
      <c r="H38" s="112"/>
    </row>
    <row r="39" spans="1:8" ht="18.75" customHeight="1" x14ac:dyDescent="0.15">
      <c r="A39" s="111"/>
      <c r="C39" s="105"/>
      <c r="D39" s="112"/>
      <c r="E39" s="112"/>
      <c r="F39" s="112"/>
      <c r="G39" s="112"/>
      <c r="H39" s="112"/>
    </row>
    <row r="40" spans="1:8" ht="21" customHeight="1" x14ac:dyDescent="0.15">
      <c r="A40" s="111" t="s">
        <v>88</v>
      </c>
      <c r="B40" s="111" t="s">
        <v>75</v>
      </c>
      <c r="C40" s="87"/>
      <c r="D40" s="112">
        <v>526</v>
      </c>
      <c r="E40" s="112">
        <v>482</v>
      </c>
      <c r="F40" s="112">
        <v>576</v>
      </c>
      <c r="G40" s="112">
        <v>642</v>
      </c>
      <c r="H40" s="112"/>
    </row>
    <row r="41" spans="1:8" ht="21" customHeight="1" x14ac:dyDescent="0.15">
      <c r="A41" s="111"/>
      <c r="B41" s="111" t="s">
        <v>76</v>
      </c>
      <c r="C41" s="87"/>
      <c r="D41" s="112">
        <v>2588</v>
      </c>
      <c r="E41" s="112">
        <v>2471</v>
      </c>
      <c r="F41" s="112">
        <v>2562</v>
      </c>
      <c r="G41" s="112">
        <v>2521</v>
      </c>
      <c r="H41" s="112"/>
    </row>
    <row r="42" spans="1:8" ht="21" customHeight="1" x14ac:dyDescent="0.15">
      <c r="A42" s="111"/>
      <c r="B42" s="111" t="s">
        <v>77</v>
      </c>
      <c r="C42" s="87"/>
      <c r="D42" s="112">
        <v>2062</v>
      </c>
      <c r="E42" s="112">
        <v>1989</v>
      </c>
      <c r="F42" s="112">
        <v>1986</v>
      </c>
      <c r="G42" s="112">
        <v>1879</v>
      </c>
      <c r="H42" s="112"/>
    </row>
    <row r="43" spans="1:8" ht="21" customHeight="1" x14ac:dyDescent="0.15">
      <c r="A43" s="111" t="s">
        <v>89</v>
      </c>
      <c r="B43" s="111" t="s">
        <v>78</v>
      </c>
      <c r="C43" s="87"/>
      <c r="D43" s="112">
        <v>1062</v>
      </c>
      <c r="E43" s="112">
        <v>543</v>
      </c>
      <c r="F43" s="112">
        <v>513</v>
      </c>
      <c r="G43" s="112">
        <v>619</v>
      </c>
      <c r="H43" s="112"/>
    </row>
    <row r="44" spans="1:8" ht="21" customHeight="1" x14ac:dyDescent="0.15">
      <c r="A44" s="111"/>
      <c r="B44" s="111" t="s">
        <v>79</v>
      </c>
      <c r="C44" s="87"/>
      <c r="D44" s="112">
        <v>1122</v>
      </c>
      <c r="E44" s="112">
        <v>620</v>
      </c>
      <c r="F44" s="112">
        <v>603</v>
      </c>
      <c r="G44" s="112">
        <v>744</v>
      </c>
      <c r="H44" s="112"/>
    </row>
    <row r="45" spans="1:8" ht="21" customHeight="1" x14ac:dyDescent="0.15">
      <c r="A45" s="111"/>
      <c r="B45" s="111" t="s">
        <v>80</v>
      </c>
      <c r="C45" s="87"/>
      <c r="D45" s="112">
        <v>60</v>
      </c>
      <c r="E45" s="112">
        <v>77</v>
      </c>
      <c r="F45" s="112">
        <v>90</v>
      </c>
      <c r="G45" s="112">
        <v>125</v>
      </c>
      <c r="H45" s="112"/>
    </row>
    <row r="46" spans="1:8" ht="21" customHeight="1" x14ac:dyDescent="0.15">
      <c r="A46" s="111" t="s">
        <v>427</v>
      </c>
      <c r="C46" s="105"/>
      <c r="D46" s="112">
        <v>2279</v>
      </c>
      <c r="E46" s="112">
        <v>1997</v>
      </c>
      <c r="F46" s="112">
        <v>1882</v>
      </c>
      <c r="G46" s="112">
        <v>1640</v>
      </c>
      <c r="H46" s="112"/>
    </row>
    <row r="47" spans="1:8" ht="21" customHeight="1" x14ac:dyDescent="0.15">
      <c r="A47" s="111" t="s">
        <v>428</v>
      </c>
      <c r="C47" s="105"/>
      <c r="D47" s="112">
        <v>3867</v>
      </c>
      <c r="E47" s="112">
        <v>3022</v>
      </c>
      <c r="F47" s="112">
        <v>2971</v>
      </c>
      <c r="G47" s="112">
        <v>2901</v>
      </c>
      <c r="H47" s="112"/>
    </row>
    <row r="48" spans="1:8" ht="21" customHeight="1" x14ac:dyDescent="0.15">
      <c r="A48" s="111" t="s">
        <v>81</v>
      </c>
      <c r="C48" s="105"/>
      <c r="D48" s="112">
        <v>485</v>
      </c>
      <c r="E48" s="112">
        <v>341</v>
      </c>
      <c r="F48" s="112">
        <v>311</v>
      </c>
      <c r="G48" s="112">
        <v>291</v>
      </c>
      <c r="H48" s="112"/>
    </row>
    <row r="49" spans="1:9" ht="21" customHeight="1" x14ac:dyDescent="0.15">
      <c r="A49" s="111" t="s">
        <v>82</v>
      </c>
      <c r="C49" s="105"/>
      <c r="D49" s="112">
        <v>3382</v>
      </c>
      <c r="E49" s="112">
        <v>2681</v>
      </c>
      <c r="F49" s="112">
        <v>2660</v>
      </c>
      <c r="G49" s="112">
        <v>2610</v>
      </c>
      <c r="H49" s="112"/>
    </row>
    <row r="50" spans="1:9" ht="21" customHeight="1" x14ac:dyDescent="0.15">
      <c r="A50" s="111" t="s">
        <v>92</v>
      </c>
      <c r="C50" s="105"/>
      <c r="D50" s="112">
        <v>3199</v>
      </c>
      <c r="E50" s="112">
        <v>3121</v>
      </c>
      <c r="F50" s="112">
        <v>3482</v>
      </c>
      <c r="G50" s="112">
        <v>3218</v>
      </c>
      <c r="H50" s="112"/>
    </row>
    <row r="51" spans="1:9" ht="3.75" customHeight="1" x14ac:dyDescent="0.15">
      <c r="A51" s="113"/>
      <c r="B51" s="114"/>
      <c r="C51" s="115"/>
      <c r="D51" s="116"/>
      <c r="E51" s="116"/>
      <c r="F51" s="116"/>
      <c r="G51" s="116"/>
      <c r="H51" s="112"/>
    </row>
    <row r="52" spans="1:9" x14ac:dyDescent="0.15">
      <c r="A52" s="117" t="s">
        <v>327</v>
      </c>
      <c r="B52" s="111"/>
      <c r="C52" s="111"/>
      <c r="D52" s="111"/>
      <c r="E52" s="111"/>
      <c r="F52" s="108"/>
      <c r="G52" s="111"/>
      <c r="H52" s="111"/>
      <c r="I52" s="111"/>
    </row>
    <row r="53" spans="1:9" ht="13.5" customHeight="1" x14ac:dyDescent="0.15">
      <c r="A53" s="78" t="s">
        <v>285</v>
      </c>
    </row>
    <row r="54" spans="1:9" ht="13.5" customHeight="1" x14ac:dyDescent="0.15">
      <c r="A54" s="78" t="s">
        <v>286</v>
      </c>
    </row>
    <row r="55" spans="1:9" ht="13.5" customHeight="1" x14ac:dyDescent="0.15">
      <c r="A55" s="118" t="s">
        <v>488</v>
      </c>
    </row>
  </sheetData>
  <mergeCells count="7">
    <mergeCell ref="H3:I4"/>
    <mergeCell ref="A32:C32"/>
    <mergeCell ref="B4:C4"/>
    <mergeCell ref="D4:E4"/>
    <mergeCell ref="F4:G4"/>
    <mergeCell ref="A3:A5"/>
    <mergeCell ref="B3:G3"/>
  </mergeCells>
  <phoneticPr fontId="7"/>
  <pageMargins left="0.59055118110236227" right="0.59055118110236227" top="0.59055118110236227" bottom="0.59055118110236227" header="0.51181102362204722" footer="0.23622047244094491"/>
  <pageSetup paperSize="9" scale="95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70C0"/>
  </sheetPr>
  <dimension ref="A1:M48"/>
  <sheetViews>
    <sheetView zoomScaleNormal="100" workbookViewId="0"/>
  </sheetViews>
  <sheetFormatPr defaultRowHeight="10.8" x14ac:dyDescent="0.15"/>
  <cols>
    <col min="1" max="1" width="2.109375" style="16" customWidth="1"/>
    <col min="2" max="2" width="10" style="16" customWidth="1"/>
    <col min="3" max="12" width="9.33203125" style="16" customWidth="1"/>
    <col min="13" max="13" width="6.33203125" style="16" customWidth="1"/>
    <col min="14" max="14" width="7.109375" style="16" customWidth="1"/>
    <col min="15" max="15" width="7.6640625" style="16" customWidth="1"/>
    <col min="16" max="16" width="5.6640625" style="16" customWidth="1"/>
    <col min="17" max="18" width="6.6640625" style="16" customWidth="1"/>
    <col min="19" max="20" width="9.109375" style="16" customWidth="1"/>
    <col min="21" max="16384" width="8.88671875" style="16"/>
  </cols>
  <sheetData>
    <row r="1" spans="1:9" s="9" customFormat="1" ht="16.2" x14ac:dyDescent="0.2">
      <c r="A1" s="45" t="s">
        <v>433</v>
      </c>
      <c r="B1" s="45"/>
      <c r="C1" s="45"/>
      <c r="D1" s="45"/>
      <c r="E1" s="45"/>
    </row>
    <row r="2" spans="1:9" ht="22.5" customHeight="1" x14ac:dyDescent="0.15">
      <c r="A2" s="213" t="s">
        <v>442</v>
      </c>
      <c r="B2" s="213"/>
      <c r="C2" s="213"/>
      <c r="D2" s="213"/>
      <c r="E2" s="221"/>
      <c r="F2" s="235" t="s">
        <v>431</v>
      </c>
      <c r="G2" s="236"/>
      <c r="H2" s="235" t="s">
        <v>432</v>
      </c>
      <c r="I2" s="216"/>
    </row>
    <row r="3" spans="1:9" ht="22.5" customHeight="1" x14ac:dyDescent="0.15">
      <c r="A3" s="214"/>
      <c r="B3" s="214"/>
      <c r="C3" s="214"/>
      <c r="D3" s="214"/>
      <c r="E3" s="222"/>
      <c r="F3" s="20" t="s">
        <v>288</v>
      </c>
      <c r="G3" s="17" t="s">
        <v>289</v>
      </c>
      <c r="H3" s="20" t="s">
        <v>288</v>
      </c>
      <c r="I3" s="17" t="s">
        <v>289</v>
      </c>
    </row>
    <row r="4" spans="1:9" ht="17.25" customHeight="1" x14ac:dyDescent="0.15">
      <c r="A4" s="46" t="s">
        <v>0</v>
      </c>
      <c r="B4" s="46"/>
      <c r="C4" s="46"/>
      <c r="D4" s="46"/>
      <c r="E4" s="47"/>
      <c r="F4" s="48"/>
      <c r="G4" s="49"/>
      <c r="H4" s="50"/>
      <c r="I4" s="49"/>
    </row>
    <row r="5" spans="1:9" ht="17.25" customHeight="1" x14ac:dyDescent="0.15">
      <c r="A5" s="12"/>
      <c r="B5" s="12" t="s">
        <v>443</v>
      </c>
      <c r="D5" s="12"/>
      <c r="E5" s="51"/>
      <c r="F5" s="48">
        <v>644</v>
      </c>
      <c r="G5" s="49">
        <v>62.7</v>
      </c>
      <c r="H5" s="52">
        <v>490</v>
      </c>
      <c r="I5" s="49">
        <v>55</v>
      </c>
    </row>
    <row r="6" spans="1:9" ht="17.25" customHeight="1" x14ac:dyDescent="0.15">
      <c r="A6" s="12"/>
      <c r="B6" s="12" t="s">
        <v>444</v>
      </c>
      <c r="D6" s="12"/>
      <c r="E6" s="51"/>
      <c r="F6" s="48"/>
      <c r="G6" s="49"/>
      <c r="H6" s="52">
        <v>229</v>
      </c>
      <c r="I6" s="49">
        <v>24.4</v>
      </c>
    </row>
    <row r="7" spans="1:9" ht="17.25" customHeight="1" x14ac:dyDescent="0.15">
      <c r="A7" s="12" t="s">
        <v>1</v>
      </c>
      <c r="B7" s="12"/>
      <c r="D7" s="12"/>
      <c r="E7" s="51"/>
      <c r="F7" s="48"/>
      <c r="G7" s="49"/>
      <c r="H7" s="52"/>
      <c r="I7" s="49"/>
    </row>
    <row r="8" spans="1:9" ht="17.25" customHeight="1" x14ac:dyDescent="0.15">
      <c r="A8" s="12"/>
      <c r="B8" s="12" t="s">
        <v>124</v>
      </c>
      <c r="D8" s="12"/>
      <c r="E8" s="53"/>
      <c r="F8" s="48">
        <v>1044</v>
      </c>
      <c r="G8" s="49">
        <v>98.1</v>
      </c>
      <c r="H8" s="52">
        <v>1026</v>
      </c>
      <c r="I8" s="49">
        <v>97.4</v>
      </c>
    </row>
    <row r="9" spans="1:9" ht="17.25" customHeight="1" x14ac:dyDescent="0.15">
      <c r="A9" s="12"/>
      <c r="B9" s="12" t="s">
        <v>175</v>
      </c>
      <c r="D9" s="12"/>
      <c r="E9" s="51"/>
      <c r="F9" s="48">
        <v>1204</v>
      </c>
      <c r="G9" s="49">
        <v>98.8</v>
      </c>
      <c r="H9" s="52">
        <v>1147</v>
      </c>
      <c r="I9" s="49">
        <v>99</v>
      </c>
    </row>
    <row r="10" spans="1:9" ht="17.25" customHeight="1" x14ac:dyDescent="0.15">
      <c r="A10" s="12"/>
      <c r="B10" s="12" t="s">
        <v>445</v>
      </c>
      <c r="D10" s="12"/>
      <c r="E10" s="51"/>
      <c r="F10" s="48">
        <v>1089</v>
      </c>
      <c r="G10" s="49">
        <v>99.4</v>
      </c>
      <c r="H10" s="52">
        <v>1034</v>
      </c>
      <c r="I10" s="49">
        <v>97.7</v>
      </c>
    </row>
    <row r="11" spans="1:9" ht="17.25" customHeight="1" x14ac:dyDescent="0.15">
      <c r="A11" s="12"/>
      <c r="B11" s="12" t="s">
        <v>446</v>
      </c>
      <c r="D11" s="12"/>
      <c r="E11" s="51"/>
      <c r="F11" s="48">
        <v>225</v>
      </c>
      <c r="G11" s="49">
        <v>21.2</v>
      </c>
      <c r="H11" s="52">
        <v>211</v>
      </c>
      <c r="I11" s="49">
        <v>22.8</v>
      </c>
    </row>
    <row r="12" spans="1:9" ht="17.25" customHeight="1" x14ac:dyDescent="0.15">
      <c r="A12" s="12"/>
      <c r="B12" s="12" t="s">
        <v>290</v>
      </c>
      <c r="D12" s="12"/>
      <c r="E12" s="51"/>
      <c r="F12" s="48">
        <v>358</v>
      </c>
      <c r="G12" s="49">
        <v>35.5</v>
      </c>
      <c r="H12" s="52">
        <v>305</v>
      </c>
      <c r="I12" s="49">
        <v>30.2</v>
      </c>
    </row>
    <row r="13" spans="1:9" ht="17.25" customHeight="1" x14ac:dyDescent="0.15">
      <c r="A13" s="12"/>
      <c r="B13" s="12" t="s">
        <v>291</v>
      </c>
      <c r="D13" s="12"/>
      <c r="E13" s="51"/>
      <c r="F13" s="48">
        <v>465</v>
      </c>
      <c r="G13" s="49">
        <v>37.700000000000003</v>
      </c>
      <c r="H13" s="52">
        <v>499</v>
      </c>
      <c r="I13" s="49">
        <v>38.700000000000003</v>
      </c>
    </row>
    <row r="14" spans="1:9" ht="17.25" customHeight="1" x14ac:dyDescent="0.15">
      <c r="A14" s="12"/>
      <c r="B14" s="12" t="s">
        <v>447</v>
      </c>
      <c r="D14" s="12"/>
      <c r="E14" s="51"/>
      <c r="F14" s="48"/>
      <c r="G14" s="49"/>
      <c r="H14" s="52">
        <v>2640</v>
      </c>
      <c r="I14" s="49">
        <v>83.6</v>
      </c>
    </row>
    <row r="15" spans="1:9" ht="23.25" customHeight="1" x14ac:dyDescent="0.15">
      <c r="A15" s="12" t="s">
        <v>2</v>
      </c>
      <c r="B15" s="12"/>
      <c r="D15" s="12"/>
      <c r="E15" s="51"/>
      <c r="F15" s="48"/>
      <c r="G15" s="49"/>
      <c r="H15" s="52"/>
      <c r="I15" s="49"/>
    </row>
    <row r="16" spans="1:9" ht="17.25" customHeight="1" x14ac:dyDescent="0.15">
      <c r="A16" s="12"/>
      <c r="B16" s="12" t="s">
        <v>448</v>
      </c>
      <c r="D16" s="12"/>
      <c r="E16" s="53"/>
      <c r="F16" s="48">
        <v>1301</v>
      </c>
      <c r="G16" s="49">
        <v>68.2</v>
      </c>
      <c r="H16" s="52">
        <v>1203</v>
      </c>
      <c r="I16" s="49">
        <v>68.099999999999994</v>
      </c>
    </row>
    <row r="17" spans="1:10" ht="17.25" customHeight="1" x14ac:dyDescent="0.15">
      <c r="A17" s="12" t="s">
        <v>3</v>
      </c>
      <c r="B17" s="12"/>
      <c r="D17" s="12"/>
      <c r="E17" s="51"/>
      <c r="F17" s="48"/>
      <c r="G17" s="49"/>
      <c r="H17" s="52"/>
      <c r="I17" s="49"/>
    </row>
    <row r="18" spans="1:10" ht="17.25" customHeight="1" x14ac:dyDescent="0.15">
      <c r="A18" s="12"/>
      <c r="B18" s="12" t="s">
        <v>176</v>
      </c>
      <c r="D18" s="12"/>
      <c r="E18" s="51"/>
      <c r="F18" s="48">
        <v>1199</v>
      </c>
      <c r="G18" s="49">
        <v>81.7</v>
      </c>
      <c r="H18" s="52">
        <v>898</v>
      </c>
      <c r="I18" s="49">
        <v>64.7</v>
      </c>
    </row>
    <row r="19" spans="1:10" ht="17.25" customHeight="1" x14ac:dyDescent="0.15">
      <c r="A19" s="12"/>
      <c r="B19" s="12" t="s">
        <v>449</v>
      </c>
      <c r="D19" s="12"/>
      <c r="E19" s="51"/>
      <c r="F19" s="48">
        <v>215</v>
      </c>
      <c r="G19" s="49">
        <v>18.399999999999999</v>
      </c>
      <c r="H19" s="52">
        <v>149</v>
      </c>
      <c r="I19" s="49">
        <v>12.7</v>
      </c>
    </row>
    <row r="20" spans="1:10" ht="17.25" customHeight="1" x14ac:dyDescent="0.15">
      <c r="A20" s="12"/>
      <c r="B20" s="12" t="s">
        <v>450</v>
      </c>
      <c r="D20" s="12"/>
      <c r="E20" s="51"/>
      <c r="F20" s="48"/>
      <c r="G20" s="49"/>
      <c r="H20" s="52">
        <v>888</v>
      </c>
      <c r="I20" s="49">
        <v>52.5</v>
      </c>
    </row>
    <row r="21" spans="1:10" ht="17.25" customHeight="1" x14ac:dyDescent="0.15">
      <c r="A21" s="12"/>
      <c r="B21" s="12" t="s">
        <v>451</v>
      </c>
      <c r="D21" s="12"/>
      <c r="E21" s="51"/>
      <c r="F21" s="48">
        <v>2147</v>
      </c>
      <c r="G21" s="49">
        <v>94.5</v>
      </c>
      <c r="H21" s="52">
        <v>1026</v>
      </c>
      <c r="I21" s="49">
        <v>67.8</v>
      </c>
    </row>
    <row r="22" spans="1:10" ht="22.5" customHeight="1" x14ac:dyDescent="0.15">
      <c r="A22" s="12" t="s">
        <v>4</v>
      </c>
      <c r="B22" s="12"/>
      <c r="D22" s="12"/>
      <c r="E22" s="51"/>
      <c r="F22" s="48"/>
      <c r="G22" s="49"/>
      <c r="H22" s="52"/>
      <c r="I22" s="49"/>
    </row>
    <row r="23" spans="1:10" ht="23.25" customHeight="1" x14ac:dyDescent="0.15">
      <c r="A23" s="12"/>
      <c r="B23" s="12" t="s">
        <v>452</v>
      </c>
      <c r="D23" s="12"/>
      <c r="E23" s="51"/>
      <c r="F23" s="48"/>
      <c r="G23" s="49"/>
      <c r="H23" s="52">
        <v>1894</v>
      </c>
      <c r="I23" s="49">
        <v>95.1</v>
      </c>
    </row>
    <row r="24" spans="1:10" ht="23.25" customHeight="1" x14ac:dyDescent="0.15">
      <c r="A24" s="12"/>
      <c r="B24" s="12" t="s">
        <v>292</v>
      </c>
      <c r="D24" s="12"/>
      <c r="E24" s="51"/>
      <c r="F24" s="48">
        <v>1181</v>
      </c>
      <c r="G24" s="49">
        <v>76.8</v>
      </c>
      <c r="H24" s="52">
        <v>1086</v>
      </c>
      <c r="I24" s="49">
        <v>76.3</v>
      </c>
    </row>
    <row r="25" spans="1:10" ht="23.25" customHeight="1" x14ac:dyDescent="0.15">
      <c r="A25" s="12"/>
      <c r="B25" s="12" t="s">
        <v>453</v>
      </c>
      <c r="D25" s="12"/>
      <c r="E25" s="51"/>
      <c r="F25" s="48"/>
      <c r="G25" s="49"/>
      <c r="H25" s="52">
        <v>396</v>
      </c>
      <c r="I25" s="49">
        <v>33.799999999999997</v>
      </c>
    </row>
    <row r="26" spans="1:10" ht="23.25" customHeight="1" x14ac:dyDescent="0.15">
      <c r="A26" s="12"/>
      <c r="B26" s="12" t="s">
        <v>454</v>
      </c>
      <c r="D26" s="12"/>
      <c r="E26" s="51"/>
      <c r="F26" s="48"/>
      <c r="G26" s="49"/>
      <c r="H26" s="52">
        <v>811</v>
      </c>
      <c r="I26" s="49">
        <v>60.1</v>
      </c>
    </row>
    <row r="27" spans="1:10" ht="23.25" customHeight="1" x14ac:dyDescent="0.15">
      <c r="A27" s="12"/>
      <c r="B27" s="12" t="s">
        <v>455</v>
      </c>
      <c r="D27" s="12"/>
      <c r="E27" s="51"/>
      <c r="F27" s="48">
        <v>1399</v>
      </c>
      <c r="G27" s="49">
        <v>83.5</v>
      </c>
      <c r="H27" s="52">
        <v>1231</v>
      </c>
      <c r="I27" s="49">
        <v>78.900000000000006</v>
      </c>
    </row>
    <row r="28" spans="1:10" ht="23.25" customHeight="1" x14ac:dyDescent="0.15">
      <c r="A28" s="12"/>
      <c r="B28" s="12" t="s">
        <v>456</v>
      </c>
      <c r="D28" s="12"/>
      <c r="E28" s="51"/>
      <c r="F28" s="48">
        <v>483</v>
      </c>
      <c r="G28" s="49">
        <v>43.3</v>
      </c>
      <c r="H28" s="52">
        <v>350</v>
      </c>
      <c r="I28" s="49">
        <v>32.299999999999997</v>
      </c>
    </row>
    <row r="29" spans="1:10" ht="23.25" customHeight="1" x14ac:dyDescent="0.15">
      <c r="A29" s="12"/>
      <c r="B29" s="12" t="s">
        <v>457</v>
      </c>
      <c r="D29" s="12"/>
      <c r="E29" s="51"/>
      <c r="F29" s="48">
        <v>264</v>
      </c>
      <c r="G29" s="49">
        <v>26.1</v>
      </c>
      <c r="H29" s="52">
        <v>279</v>
      </c>
      <c r="I29" s="49">
        <v>26.2</v>
      </c>
    </row>
    <row r="30" spans="1:10" ht="3.75" customHeight="1" x14ac:dyDescent="0.15">
      <c r="A30" s="54"/>
      <c r="B30" s="54"/>
      <c r="C30" s="54"/>
      <c r="D30" s="54"/>
      <c r="E30" s="55"/>
      <c r="F30" s="56"/>
      <c r="G30" s="56"/>
      <c r="H30" s="57"/>
      <c r="I30" s="56"/>
    </row>
    <row r="31" spans="1:10" x14ac:dyDescent="0.15">
      <c r="A31" s="12" t="s">
        <v>125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15">
      <c r="A32" s="12" t="s">
        <v>287</v>
      </c>
      <c r="B32" s="12"/>
      <c r="C32" s="12"/>
      <c r="D32" s="12"/>
      <c r="E32" s="12"/>
      <c r="F32" s="12"/>
      <c r="G32" s="12"/>
      <c r="H32" s="12"/>
      <c r="I32" s="12"/>
      <c r="J32" s="12"/>
    </row>
    <row r="33" spans="1:13" x14ac:dyDescent="0.15">
      <c r="A33" s="12" t="s">
        <v>458</v>
      </c>
      <c r="B33" s="12"/>
      <c r="C33" s="12"/>
      <c r="D33" s="12"/>
      <c r="E33" s="12"/>
      <c r="F33" s="12"/>
      <c r="G33" s="12"/>
      <c r="H33" s="12"/>
      <c r="I33" s="12"/>
      <c r="J33" s="12"/>
    </row>
    <row r="34" spans="1:13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3" x14ac:dyDescent="0.15">
      <c r="A35" s="12"/>
      <c r="B35" s="12"/>
      <c r="C35" s="12"/>
      <c r="D35" s="12"/>
      <c r="E35" s="12"/>
    </row>
    <row r="36" spans="1:13" x14ac:dyDescent="0.15">
      <c r="A36" s="12"/>
      <c r="B36" s="12"/>
      <c r="C36" s="12"/>
      <c r="D36" s="12"/>
      <c r="E36" s="12"/>
    </row>
    <row r="37" spans="1:13" s="9" customFormat="1" ht="16.2" x14ac:dyDescent="0.2">
      <c r="A37" s="45" t="s">
        <v>459</v>
      </c>
      <c r="B37" s="45"/>
      <c r="C37" s="45"/>
      <c r="D37" s="45"/>
      <c r="E37" s="45"/>
    </row>
    <row r="38" spans="1:13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58"/>
      <c r="K38" s="12"/>
      <c r="L38" s="59" t="s">
        <v>131</v>
      </c>
    </row>
    <row r="39" spans="1:13" ht="7.5" customHeight="1" x14ac:dyDescent="0.15">
      <c r="A39" s="213" t="s">
        <v>307</v>
      </c>
      <c r="B39" s="221"/>
      <c r="C39" s="237" t="s">
        <v>308</v>
      </c>
      <c r="D39" s="237" t="s">
        <v>309</v>
      </c>
      <c r="E39" s="241" t="s">
        <v>310</v>
      </c>
      <c r="F39" s="241" t="s">
        <v>634</v>
      </c>
      <c r="G39" s="237" t="s">
        <v>85</v>
      </c>
      <c r="H39" s="237" t="s">
        <v>86</v>
      </c>
      <c r="I39" s="241" t="s">
        <v>311</v>
      </c>
      <c r="J39" s="243" t="s">
        <v>312</v>
      </c>
      <c r="K39" s="239" t="s">
        <v>87</v>
      </c>
      <c r="M39" s="24"/>
    </row>
    <row r="40" spans="1:13" ht="22.5" customHeight="1" x14ac:dyDescent="0.15">
      <c r="A40" s="214"/>
      <c r="B40" s="222"/>
      <c r="C40" s="238"/>
      <c r="D40" s="238"/>
      <c r="E40" s="242"/>
      <c r="F40" s="242"/>
      <c r="G40" s="238"/>
      <c r="H40" s="238"/>
      <c r="I40" s="242"/>
      <c r="J40" s="244"/>
      <c r="K40" s="240"/>
      <c r="L40" s="60" t="s">
        <v>128</v>
      </c>
      <c r="M40" s="24"/>
    </row>
    <row r="41" spans="1:13" ht="17.25" customHeight="1" x14ac:dyDescent="0.15">
      <c r="B41" s="42" t="s">
        <v>822</v>
      </c>
      <c r="C41" s="61">
        <v>356708</v>
      </c>
      <c r="D41" s="62">
        <v>23315</v>
      </c>
      <c r="E41" s="62">
        <v>1089</v>
      </c>
      <c r="F41" s="62">
        <v>29227</v>
      </c>
      <c r="G41" s="62">
        <v>4476</v>
      </c>
      <c r="H41" s="62">
        <v>108415</v>
      </c>
      <c r="I41" s="62">
        <v>12895</v>
      </c>
      <c r="J41" s="62">
        <v>4757</v>
      </c>
      <c r="K41" s="62">
        <v>172543</v>
      </c>
      <c r="L41" s="63">
        <v>35943</v>
      </c>
      <c r="M41" s="30"/>
    </row>
    <row r="42" spans="1:13" ht="17.25" customHeight="1" x14ac:dyDescent="0.15">
      <c r="B42" s="64" t="s">
        <v>499</v>
      </c>
      <c r="C42" s="61">
        <v>347526</v>
      </c>
      <c r="D42" s="62">
        <v>22279</v>
      </c>
      <c r="E42" s="62">
        <v>949</v>
      </c>
      <c r="F42" s="62">
        <v>27585</v>
      </c>
      <c r="G42" s="62">
        <v>4190</v>
      </c>
      <c r="H42" s="62">
        <v>105008</v>
      </c>
      <c r="I42" s="62">
        <v>12568</v>
      </c>
      <c r="J42" s="62">
        <v>5034</v>
      </c>
      <c r="K42" s="62">
        <v>169911</v>
      </c>
      <c r="L42" s="63">
        <v>33849</v>
      </c>
      <c r="M42" s="30"/>
    </row>
    <row r="43" spans="1:13" ht="17.25" customHeight="1" x14ac:dyDescent="0.15">
      <c r="B43" s="64" t="s">
        <v>637</v>
      </c>
      <c r="C43" s="61">
        <v>343507</v>
      </c>
      <c r="D43" s="62">
        <v>21458</v>
      </c>
      <c r="E43" s="62">
        <v>898</v>
      </c>
      <c r="F43" s="62">
        <v>27008</v>
      </c>
      <c r="G43" s="62">
        <v>4180</v>
      </c>
      <c r="H43" s="62">
        <v>99967</v>
      </c>
      <c r="I43" s="62">
        <v>13455</v>
      </c>
      <c r="J43" s="62">
        <v>5582</v>
      </c>
      <c r="K43" s="62">
        <f>C43-SUM(D43:J43)</f>
        <v>170959</v>
      </c>
      <c r="L43" s="63">
        <v>31682</v>
      </c>
      <c r="M43" s="30"/>
    </row>
    <row r="44" spans="1:13" ht="17.25" customHeight="1" x14ac:dyDescent="0.15">
      <c r="B44" s="64" t="s">
        <v>666</v>
      </c>
      <c r="C44" s="61">
        <v>340624</v>
      </c>
      <c r="D44" s="62">
        <v>20008</v>
      </c>
      <c r="E44" s="62">
        <v>845</v>
      </c>
      <c r="F44" s="62">
        <v>26015</v>
      </c>
      <c r="G44" s="62">
        <v>4047</v>
      </c>
      <c r="H44" s="62">
        <v>93560</v>
      </c>
      <c r="I44" s="62">
        <v>13141</v>
      </c>
      <c r="J44" s="62">
        <v>6266</v>
      </c>
      <c r="K44" s="62">
        <v>176742</v>
      </c>
      <c r="L44" s="63">
        <v>29229</v>
      </c>
    </row>
    <row r="45" spans="1:13" ht="17.25" customHeight="1" x14ac:dyDescent="0.15">
      <c r="B45" s="64" t="s">
        <v>827</v>
      </c>
      <c r="C45" s="61">
        <v>332325</v>
      </c>
      <c r="D45" s="62">
        <v>18764</v>
      </c>
      <c r="E45" s="62">
        <v>742</v>
      </c>
      <c r="F45" s="62">
        <v>24993</v>
      </c>
      <c r="G45" s="62">
        <v>3988</v>
      </c>
      <c r="H45" s="62">
        <v>88225</v>
      </c>
      <c r="I45" s="62">
        <v>12730</v>
      </c>
      <c r="J45" s="62">
        <v>6599</v>
      </c>
      <c r="K45" s="62">
        <v>176284</v>
      </c>
      <c r="L45" s="63">
        <v>26704</v>
      </c>
    </row>
    <row r="46" spans="1:13" ht="3.75" customHeight="1" x14ac:dyDescent="0.15">
      <c r="A46" s="43"/>
      <c r="B46" s="65"/>
      <c r="C46" s="66"/>
      <c r="D46" s="67"/>
      <c r="E46" s="67"/>
      <c r="F46" s="67"/>
      <c r="G46" s="67"/>
      <c r="H46" s="67"/>
      <c r="I46" s="67"/>
      <c r="J46" s="67"/>
      <c r="K46" s="67"/>
      <c r="L46" s="68"/>
      <c r="M46" s="30"/>
    </row>
    <row r="47" spans="1:13" x14ac:dyDescent="0.15">
      <c r="A47" s="12" t="s">
        <v>123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3" x14ac:dyDescent="0.15">
      <c r="A48" s="12" t="s">
        <v>331</v>
      </c>
      <c r="B48" s="12"/>
      <c r="C48" s="12"/>
      <c r="D48" s="12"/>
      <c r="E48" s="12"/>
      <c r="F48" s="12"/>
      <c r="G48" s="12"/>
      <c r="H48" s="12"/>
      <c r="I48" s="12"/>
      <c r="J48" s="69"/>
      <c r="K48" s="70"/>
    </row>
  </sheetData>
  <mergeCells count="13">
    <mergeCell ref="K39:K40"/>
    <mergeCell ref="E39:E40"/>
    <mergeCell ref="F39:F40"/>
    <mergeCell ref="G39:G40"/>
    <mergeCell ref="H39:H40"/>
    <mergeCell ref="I39:I40"/>
    <mergeCell ref="J39:J40"/>
    <mergeCell ref="A2:E3"/>
    <mergeCell ref="F2:G2"/>
    <mergeCell ref="H2:I2"/>
    <mergeCell ref="A39:B40"/>
    <mergeCell ref="C39:C40"/>
    <mergeCell ref="D39:D40"/>
  </mergeCells>
  <phoneticPr fontId="2"/>
  <printOptions gridLinesSet="0"/>
  <pageMargins left="0.59055118110236227" right="0.59055118110236227" top="0.59055118110236227" bottom="0.59055118110236227" header="0.51181102362204722" footer="0.23622047244094491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70C0"/>
  </sheetPr>
  <dimension ref="A1:F36"/>
  <sheetViews>
    <sheetView zoomScaleNormal="100" workbookViewId="0"/>
  </sheetViews>
  <sheetFormatPr defaultColWidth="9.109375" defaultRowHeight="10.8" x14ac:dyDescent="0.15"/>
  <cols>
    <col min="1" max="1" width="4.33203125" style="193" customWidth="1"/>
    <col min="2" max="2" width="12.88671875" style="193" customWidth="1"/>
    <col min="3" max="3" width="17.109375" style="193" customWidth="1"/>
    <col min="4" max="4" width="4.33203125" style="193" bestFit="1" customWidth="1"/>
    <col min="5" max="5" width="12.88671875" style="193" customWidth="1"/>
    <col min="6" max="6" width="17.109375" style="193" customWidth="1"/>
    <col min="7" max="16384" width="9.109375" style="193"/>
  </cols>
  <sheetData>
    <row r="1" spans="1:6" s="191" customFormat="1" ht="16.2" x14ac:dyDescent="0.2">
      <c r="A1" s="190" t="s">
        <v>463</v>
      </c>
    </row>
    <row r="2" spans="1:6" x14ac:dyDescent="0.15">
      <c r="A2" s="192"/>
      <c r="F2" s="194" t="s">
        <v>464</v>
      </c>
    </row>
    <row r="3" spans="1:6" ht="17.25" customHeight="1" x14ac:dyDescent="0.15">
      <c r="A3" s="245" t="s">
        <v>465</v>
      </c>
      <c r="B3" s="246"/>
      <c r="C3" s="195" t="s">
        <v>466</v>
      </c>
      <c r="D3" s="247" t="s">
        <v>465</v>
      </c>
      <c r="E3" s="246"/>
      <c r="F3" s="195" t="s">
        <v>466</v>
      </c>
    </row>
    <row r="4" spans="1:6" ht="18.75" customHeight="1" x14ac:dyDescent="0.15">
      <c r="B4" s="194" t="s">
        <v>822</v>
      </c>
      <c r="C4" s="145">
        <v>6928564</v>
      </c>
      <c r="D4" s="193">
        <v>214</v>
      </c>
      <c r="E4" s="193" t="s">
        <v>638</v>
      </c>
      <c r="F4" s="148">
        <v>151563</v>
      </c>
    </row>
    <row r="5" spans="1:6" ht="18.75" customHeight="1" x14ac:dyDescent="0.15">
      <c r="B5" s="196" t="s">
        <v>823</v>
      </c>
      <c r="C5" s="145">
        <v>6700168</v>
      </c>
      <c r="D5" s="193">
        <v>215</v>
      </c>
      <c r="E5" s="193" t="s">
        <v>112</v>
      </c>
      <c r="F5" s="146">
        <v>91248</v>
      </c>
    </row>
    <row r="6" spans="1:6" ht="18.75" customHeight="1" x14ac:dyDescent="0.15">
      <c r="B6" s="194" t="s">
        <v>824</v>
      </c>
      <c r="C6" s="145">
        <v>6280836</v>
      </c>
      <c r="D6" s="193">
        <v>216</v>
      </c>
      <c r="E6" s="193" t="s">
        <v>113</v>
      </c>
      <c r="F6" s="146">
        <v>101118</v>
      </c>
    </row>
    <row r="7" spans="1:6" ht="18.75" customHeight="1" x14ac:dyDescent="0.15">
      <c r="B7" s="194" t="s">
        <v>825</v>
      </c>
      <c r="C7" s="145">
        <v>5932290</v>
      </c>
      <c r="D7" s="193">
        <v>217</v>
      </c>
      <c r="E7" s="193" t="s">
        <v>114</v>
      </c>
      <c r="F7" s="146">
        <v>116719</v>
      </c>
    </row>
    <row r="8" spans="1:6" ht="18.75" customHeight="1" x14ac:dyDescent="0.15">
      <c r="B8" s="194" t="s">
        <v>826</v>
      </c>
      <c r="C8" s="145">
        <f>SUM(C20:C32,F4:F31)</f>
        <v>5778127</v>
      </c>
      <c r="D8" s="193">
        <v>218</v>
      </c>
      <c r="E8" s="193" t="s">
        <v>115</v>
      </c>
      <c r="F8" s="146">
        <v>47991</v>
      </c>
    </row>
    <row r="9" spans="1:6" ht="18.75" customHeight="1" x14ac:dyDescent="0.15">
      <c r="C9" s="145"/>
      <c r="D9" s="193">
        <v>219</v>
      </c>
      <c r="E9" s="193" t="s">
        <v>116</v>
      </c>
      <c r="F9" s="146">
        <v>84367</v>
      </c>
    </row>
    <row r="10" spans="1:6" ht="18.75" customHeight="1" x14ac:dyDescent="0.15">
      <c r="B10" s="193" t="s">
        <v>64</v>
      </c>
      <c r="C10" s="145">
        <f>C22+C24+C26</f>
        <v>1021214</v>
      </c>
      <c r="D10" s="193">
        <v>220</v>
      </c>
      <c r="E10" s="193" t="s">
        <v>117</v>
      </c>
      <c r="F10" s="146">
        <v>45922</v>
      </c>
    </row>
    <row r="11" spans="1:6" ht="18.75" customHeight="1" x14ac:dyDescent="0.15">
      <c r="B11" s="193" t="s">
        <v>65</v>
      </c>
      <c r="C11" s="145">
        <f>C27+F4+F7+F9+F20</f>
        <v>590321</v>
      </c>
      <c r="D11" s="193">
        <v>221</v>
      </c>
      <c r="E11" s="193" t="s">
        <v>868</v>
      </c>
      <c r="F11" s="146">
        <v>44967</v>
      </c>
    </row>
    <row r="12" spans="1:6" ht="18.75" customHeight="1" x14ac:dyDescent="0.15">
      <c r="B12" s="193" t="s">
        <v>66</v>
      </c>
      <c r="C12" s="145">
        <f>C23+C30+F6+F22+F23</f>
        <v>732839</v>
      </c>
      <c r="D12" s="193">
        <v>222</v>
      </c>
      <c r="E12" s="193" t="s">
        <v>467</v>
      </c>
      <c r="F12" s="146">
        <v>20862</v>
      </c>
    </row>
    <row r="13" spans="1:6" ht="18.75" customHeight="1" x14ac:dyDescent="0.15">
      <c r="B13" s="193" t="s">
        <v>67</v>
      </c>
      <c r="C13" s="145">
        <f>C32+F5+F8+F10+F18+F21</f>
        <v>300517</v>
      </c>
      <c r="D13" s="193">
        <v>223</v>
      </c>
      <c r="E13" s="193" t="s">
        <v>468</v>
      </c>
      <c r="F13" s="146">
        <v>65900</v>
      </c>
    </row>
    <row r="14" spans="1:6" ht="18.75" customHeight="1" x14ac:dyDescent="0.15">
      <c r="B14" s="193" t="s">
        <v>68</v>
      </c>
      <c r="C14" s="145">
        <f>C21+F24+F25+F26</f>
        <v>727209</v>
      </c>
      <c r="D14" s="193">
        <v>224</v>
      </c>
      <c r="E14" s="193" t="s">
        <v>469</v>
      </c>
      <c r="F14" s="146">
        <v>55637</v>
      </c>
    </row>
    <row r="15" spans="1:6" ht="18.75" customHeight="1" x14ac:dyDescent="0.15">
      <c r="B15" s="193" t="s">
        <v>69</v>
      </c>
      <c r="C15" s="145">
        <f>C28+C31+F17+F19+F27+F28+F29</f>
        <v>299008</v>
      </c>
      <c r="D15" s="193">
        <v>225</v>
      </c>
      <c r="E15" s="193" t="s">
        <v>470</v>
      </c>
      <c r="F15" s="146">
        <v>36360</v>
      </c>
    </row>
    <row r="16" spans="1:6" ht="18.75" customHeight="1" x14ac:dyDescent="0.15">
      <c r="B16" s="193" t="s">
        <v>70</v>
      </c>
      <c r="C16" s="145">
        <f>C29+F12+F15+F30+F31</f>
        <v>180836</v>
      </c>
      <c r="D16" s="193">
        <v>226</v>
      </c>
      <c r="E16" s="193" t="s">
        <v>471</v>
      </c>
      <c r="F16" s="146">
        <v>53209</v>
      </c>
    </row>
    <row r="17" spans="1:6" ht="18.75" customHeight="1" x14ac:dyDescent="0.15">
      <c r="B17" s="193" t="s">
        <v>71</v>
      </c>
      <c r="C17" s="145">
        <f>F11+F13</f>
        <v>110867</v>
      </c>
      <c r="D17" s="193">
        <v>227</v>
      </c>
      <c r="E17" s="193" t="s">
        <v>472</v>
      </c>
      <c r="F17" s="146">
        <v>52645</v>
      </c>
    </row>
    <row r="18" spans="1:6" ht="18.75" customHeight="1" x14ac:dyDescent="0.15">
      <c r="B18" s="193" t="s">
        <v>72</v>
      </c>
      <c r="C18" s="145">
        <f>C25+F14+F16</f>
        <v>156245</v>
      </c>
      <c r="D18" s="193">
        <v>228</v>
      </c>
      <c r="E18" s="193" t="s">
        <v>473</v>
      </c>
      <c r="F18" s="146">
        <v>52525</v>
      </c>
    </row>
    <row r="19" spans="1:6" ht="18.75" customHeight="1" x14ac:dyDescent="0.15">
      <c r="B19" s="197"/>
      <c r="C19" s="145"/>
      <c r="D19" s="193">
        <v>229</v>
      </c>
      <c r="E19" s="193" t="s">
        <v>474</v>
      </c>
      <c r="F19" s="146">
        <v>87959</v>
      </c>
    </row>
    <row r="20" spans="1:6" ht="18.75" customHeight="1" x14ac:dyDescent="0.15">
      <c r="A20" s="193">
        <v>100</v>
      </c>
      <c r="B20" s="193" t="s">
        <v>99</v>
      </c>
      <c r="C20" s="145">
        <v>1659071</v>
      </c>
      <c r="D20" s="193">
        <v>301</v>
      </c>
      <c r="E20" s="193" t="s">
        <v>74</v>
      </c>
      <c r="F20" s="146">
        <v>23593</v>
      </c>
    </row>
    <row r="21" spans="1:6" ht="18.75" customHeight="1" x14ac:dyDescent="0.15">
      <c r="A21" s="193">
        <v>201</v>
      </c>
      <c r="B21" s="193" t="s">
        <v>101</v>
      </c>
      <c r="C21" s="145">
        <v>684048</v>
      </c>
      <c r="D21" s="193">
        <v>365</v>
      </c>
      <c r="E21" s="193" t="s">
        <v>475</v>
      </c>
      <c r="F21" s="146">
        <v>16304</v>
      </c>
    </row>
    <row r="22" spans="1:6" ht="18.75" customHeight="1" x14ac:dyDescent="0.15">
      <c r="A22" s="193">
        <v>202</v>
      </c>
      <c r="B22" s="193" t="s">
        <v>102</v>
      </c>
      <c r="C22" s="145">
        <v>593703</v>
      </c>
      <c r="D22" s="193">
        <v>381</v>
      </c>
      <c r="E22" s="193" t="s">
        <v>93</v>
      </c>
      <c r="F22" s="146">
        <v>31450</v>
      </c>
    </row>
    <row r="23" spans="1:6" ht="18.75" customHeight="1" x14ac:dyDescent="0.15">
      <c r="A23" s="193">
        <v>203</v>
      </c>
      <c r="B23" s="193" t="s">
        <v>103</v>
      </c>
      <c r="C23" s="145">
        <v>288366</v>
      </c>
      <c r="D23" s="193">
        <v>382</v>
      </c>
      <c r="E23" s="193" t="s">
        <v>94</v>
      </c>
      <c r="F23" s="146">
        <v>30636</v>
      </c>
    </row>
    <row r="24" spans="1:6" ht="18.75" customHeight="1" x14ac:dyDescent="0.15">
      <c r="A24" s="193">
        <v>204</v>
      </c>
      <c r="B24" s="193" t="s">
        <v>104</v>
      </c>
      <c r="C24" s="145">
        <v>381040</v>
      </c>
      <c r="D24" s="193">
        <v>442</v>
      </c>
      <c r="E24" s="193" t="s">
        <v>95</v>
      </c>
      <c r="F24" s="146">
        <v>6574</v>
      </c>
    </row>
    <row r="25" spans="1:6" ht="18.75" customHeight="1" x14ac:dyDescent="0.15">
      <c r="A25" s="193">
        <v>205</v>
      </c>
      <c r="B25" s="193" t="s">
        <v>105</v>
      </c>
      <c r="C25" s="145">
        <v>47399</v>
      </c>
      <c r="D25" s="193">
        <v>443</v>
      </c>
      <c r="E25" s="193" t="s">
        <v>96</v>
      </c>
      <c r="F25" s="146">
        <v>26669</v>
      </c>
    </row>
    <row r="26" spans="1:6" ht="18.75" customHeight="1" x14ac:dyDescent="0.15">
      <c r="A26" s="193">
        <v>206</v>
      </c>
      <c r="B26" s="193" t="s">
        <v>106</v>
      </c>
      <c r="C26" s="145">
        <v>46471</v>
      </c>
      <c r="D26" s="193">
        <v>446</v>
      </c>
      <c r="E26" s="193" t="s">
        <v>476</v>
      </c>
      <c r="F26" s="146">
        <v>9918</v>
      </c>
    </row>
    <row r="27" spans="1:6" ht="18.75" customHeight="1" x14ac:dyDescent="0.15">
      <c r="A27" s="193">
        <v>207</v>
      </c>
      <c r="B27" s="193" t="s">
        <v>107</v>
      </c>
      <c r="C27" s="145">
        <v>214079</v>
      </c>
      <c r="D27" s="193">
        <v>464</v>
      </c>
      <c r="E27" s="193" t="s">
        <v>97</v>
      </c>
      <c r="F27" s="146">
        <v>37238</v>
      </c>
    </row>
    <row r="28" spans="1:6" ht="18.75" customHeight="1" x14ac:dyDescent="0.15">
      <c r="A28" s="193">
        <v>208</v>
      </c>
      <c r="B28" s="193" t="s">
        <v>108</v>
      </c>
      <c r="C28" s="145">
        <v>31999</v>
      </c>
      <c r="D28" s="193">
        <v>481</v>
      </c>
      <c r="E28" s="193" t="s">
        <v>98</v>
      </c>
      <c r="F28" s="146">
        <v>16494</v>
      </c>
    </row>
    <row r="29" spans="1:6" ht="18.75" customHeight="1" x14ac:dyDescent="0.15">
      <c r="A29" s="193">
        <v>209</v>
      </c>
      <c r="B29" s="193" t="s">
        <v>109</v>
      </c>
      <c r="C29" s="145">
        <v>96448</v>
      </c>
      <c r="D29" s="193">
        <v>501</v>
      </c>
      <c r="E29" s="193" t="s">
        <v>100</v>
      </c>
      <c r="F29" s="146">
        <v>15910</v>
      </c>
    </row>
    <row r="30" spans="1:6" ht="18.75" customHeight="1" x14ac:dyDescent="0.15">
      <c r="A30" s="193">
        <v>210</v>
      </c>
      <c r="B30" s="193" t="s">
        <v>73</v>
      </c>
      <c r="C30" s="145">
        <v>281269</v>
      </c>
      <c r="D30" s="193">
        <v>585</v>
      </c>
      <c r="E30" s="193" t="s">
        <v>477</v>
      </c>
      <c r="F30" s="146">
        <v>14806</v>
      </c>
    </row>
    <row r="31" spans="1:6" ht="18.75" customHeight="1" x14ac:dyDescent="0.15">
      <c r="A31" s="193">
        <v>212</v>
      </c>
      <c r="B31" s="193" t="s">
        <v>110</v>
      </c>
      <c r="C31" s="145">
        <v>56763</v>
      </c>
      <c r="D31" s="193">
        <v>586</v>
      </c>
      <c r="E31" s="193" t="s">
        <v>478</v>
      </c>
      <c r="F31" s="146">
        <v>12360</v>
      </c>
    </row>
    <row r="32" spans="1:6" ht="18.75" customHeight="1" x14ac:dyDescent="0.15">
      <c r="A32" s="193">
        <v>213</v>
      </c>
      <c r="B32" s="193" t="s">
        <v>111</v>
      </c>
      <c r="C32" s="145">
        <v>46527</v>
      </c>
      <c r="E32" s="198"/>
      <c r="F32" s="146"/>
    </row>
    <row r="33" spans="1:6" ht="15.75" customHeight="1" x14ac:dyDescent="0.15">
      <c r="A33" s="199"/>
      <c r="B33" s="200"/>
      <c r="C33" s="147"/>
      <c r="D33" s="199"/>
      <c r="E33" s="200"/>
      <c r="F33" s="44"/>
    </row>
    <row r="34" spans="1:6" x14ac:dyDescent="0.15">
      <c r="A34" s="193" t="s">
        <v>479</v>
      </c>
    </row>
    <row r="35" spans="1:6" ht="17.25" customHeight="1" x14ac:dyDescent="0.15">
      <c r="A35" s="193" t="s">
        <v>480</v>
      </c>
    </row>
    <row r="36" spans="1:6" ht="23.25" customHeight="1" x14ac:dyDescent="0.15"/>
  </sheetData>
  <mergeCells count="2">
    <mergeCell ref="A3:B3"/>
    <mergeCell ref="D3:E3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12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A1:X102"/>
  <sheetViews>
    <sheetView zoomScaleNormal="100" workbookViewId="0">
      <pane xSplit="5" ySplit="4" topLeftCell="I5" activePane="bottomRight" state="frozen"/>
      <selection pane="topRight" activeCell="F1" sqref="F1"/>
      <selection pane="bottomLeft" activeCell="A5" sqref="A5"/>
      <selection pane="bottomRight"/>
    </sheetView>
  </sheetViews>
  <sheetFormatPr defaultColWidth="9.109375" defaultRowHeight="10.8" x14ac:dyDescent="0.15"/>
  <cols>
    <col min="1" max="4" width="2.88671875" style="131" customWidth="1"/>
    <col min="5" max="5" width="28.5546875" style="131" customWidth="1"/>
    <col min="6" max="12" width="13.5546875" style="16" customWidth="1"/>
    <col min="13" max="24" width="9.33203125" style="16" customWidth="1"/>
    <col min="25" max="16384" width="9.109375" style="16"/>
  </cols>
  <sheetData>
    <row r="1" spans="1:24" s="9" customFormat="1" ht="16.2" x14ac:dyDescent="0.2">
      <c r="A1" s="126" t="s">
        <v>220</v>
      </c>
      <c r="B1" s="140"/>
      <c r="C1" s="140"/>
      <c r="D1" s="140"/>
      <c r="E1" s="140"/>
    </row>
    <row r="2" spans="1:24" x14ac:dyDescent="0.15">
      <c r="A2" s="141"/>
      <c r="X2" s="39" t="s">
        <v>632</v>
      </c>
    </row>
    <row r="3" spans="1:24" ht="12" customHeight="1" x14ac:dyDescent="0.15">
      <c r="A3" s="213" t="s">
        <v>129</v>
      </c>
      <c r="B3" s="213"/>
      <c r="C3" s="213"/>
      <c r="D3" s="213"/>
      <c r="E3" s="213"/>
      <c r="F3" s="207" t="s">
        <v>460</v>
      </c>
      <c r="G3" s="204" t="s">
        <v>441</v>
      </c>
      <c r="H3" s="204" t="s">
        <v>659</v>
      </c>
      <c r="I3" s="204" t="s">
        <v>497</v>
      </c>
      <c r="J3" s="204" t="s">
        <v>660</v>
      </c>
      <c r="K3" s="204" t="s">
        <v>661</v>
      </c>
      <c r="L3" s="206" t="s">
        <v>756</v>
      </c>
      <c r="M3" s="209" t="s">
        <v>759</v>
      </c>
      <c r="N3" s="209"/>
      <c r="O3" s="209"/>
      <c r="P3" s="209"/>
      <c r="Q3" s="202" t="s">
        <v>760</v>
      </c>
      <c r="R3" s="203"/>
      <c r="S3" s="203"/>
      <c r="T3" s="203"/>
      <c r="U3" s="203"/>
      <c r="V3" s="203"/>
      <c r="W3" s="203"/>
      <c r="X3" s="203"/>
    </row>
    <row r="4" spans="1:24" ht="12" customHeight="1" x14ac:dyDescent="0.15">
      <c r="A4" s="214"/>
      <c r="B4" s="214"/>
      <c r="C4" s="214"/>
      <c r="D4" s="214"/>
      <c r="E4" s="214"/>
      <c r="F4" s="208"/>
      <c r="G4" s="205"/>
      <c r="H4" s="205"/>
      <c r="I4" s="205"/>
      <c r="J4" s="205"/>
      <c r="K4" s="205"/>
      <c r="L4" s="206"/>
      <c r="M4" s="19" t="s">
        <v>7</v>
      </c>
      <c r="N4" s="19" t="s">
        <v>8</v>
      </c>
      <c r="O4" s="19" t="s">
        <v>9</v>
      </c>
      <c r="P4" s="19" t="s">
        <v>10</v>
      </c>
      <c r="Q4" s="19" t="s">
        <v>11</v>
      </c>
      <c r="R4" s="19" t="s">
        <v>12</v>
      </c>
      <c r="S4" s="19" t="s">
        <v>13</v>
      </c>
      <c r="T4" s="19" t="s">
        <v>14</v>
      </c>
      <c r="U4" s="19" t="s">
        <v>15</v>
      </c>
      <c r="V4" s="19" t="s">
        <v>16</v>
      </c>
      <c r="W4" s="19" t="s">
        <v>17</v>
      </c>
      <c r="X4" s="119" t="s">
        <v>18</v>
      </c>
    </row>
    <row r="5" spans="1:24" ht="15" customHeight="1" x14ac:dyDescent="0.15">
      <c r="A5" s="46" t="s">
        <v>461</v>
      </c>
      <c r="B5" s="46"/>
      <c r="C5" s="46"/>
      <c r="D5" s="46"/>
      <c r="E5" s="46"/>
      <c r="F5" s="169">
        <v>10000</v>
      </c>
      <c r="G5" s="149" t="s">
        <v>547</v>
      </c>
      <c r="H5" s="149" t="s">
        <v>544</v>
      </c>
      <c r="I5" s="149" t="s">
        <v>548</v>
      </c>
      <c r="J5" s="150">
        <v>100.4</v>
      </c>
      <c r="K5" s="150">
        <v>101.2</v>
      </c>
      <c r="L5" s="177">
        <v>101.7</v>
      </c>
      <c r="M5" s="178" t="s">
        <v>563</v>
      </c>
      <c r="N5" s="178" t="s">
        <v>556</v>
      </c>
      <c r="O5" s="178" t="s">
        <v>558</v>
      </c>
      <c r="P5" s="178" t="s">
        <v>556</v>
      </c>
      <c r="Q5" s="178" t="s">
        <v>534</v>
      </c>
      <c r="R5" s="178" t="s">
        <v>534</v>
      </c>
      <c r="S5" s="178" t="s">
        <v>556</v>
      </c>
      <c r="T5" s="178" t="s">
        <v>541</v>
      </c>
      <c r="U5" s="178" t="s">
        <v>560</v>
      </c>
      <c r="V5" s="178" t="s">
        <v>708</v>
      </c>
      <c r="W5" s="178" t="s">
        <v>562</v>
      </c>
      <c r="X5" s="178" t="s">
        <v>713</v>
      </c>
    </row>
    <row r="6" spans="1:24" ht="11.25" customHeight="1" x14ac:dyDescent="0.15">
      <c r="A6" s="12"/>
      <c r="B6" s="12" t="s">
        <v>215</v>
      </c>
      <c r="C6" s="12"/>
      <c r="D6" s="12"/>
      <c r="E6" s="12"/>
      <c r="F6" s="169">
        <v>9508</v>
      </c>
      <c r="G6" s="150" t="s">
        <v>581</v>
      </c>
      <c r="H6" s="150" t="s">
        <v>544</v>
      </c>
      <c r="I6" s="150" t="s">
        <v>548</v>
      </c>
      <c r="J6" s="150">
        <v>100.4</v>
      </c>
      <c r="K6" s="150">
        <v>100.9</v>
      </c>
      <c r="L6" s="177">
        <v>101.8</v>
      </c>
      <c r="M6" s="178" t="s">
        <v>556</v>
      </c>
      <c r="N6" s="178" t="s">
        <v>558</v>
      </c>
      <c r="O6" s="178" t="s">
        <v>556</v>
      </c>
      <c r="P6" s="178" t="s">
        <v>534</v>
      </c>
      <c r="Q6" s="178" t="s">
        <v>559</v>
      </c>
      <c r="R6" s="178" t="s">
        <v>559</v>
      </c>
      <c r="S6" s="178" t="s">
        <v>563</v>
      </c>
      <c r="T6" s="178" t="s">
        <v>541</v>
      </c>
      <c r="U6" s="178" t="s">
        <v>559</v>
      </c>
      <c r="V6" s="178" t="s">
        <v>564</v>
      </c>
      <c r="W6" s="178" t="s">
        <v>539</v>
      </c>
      <c r="X6" s="178" t="s">
        <v>539</v>
      </c>
    </row>
    <row r="7" spans="1:24" ht="11.25" customHeight="1" x14ac:dyDescent="0.15">
      <c r="A7" s="12"/>
      <c r="B7" s="12" t="s">
        <v>216</v>
      </c>
      <c r="C7" s="12"/>
      <c r="D7" s="12"/>
      <c r="E7" s="12"/>
      <c r="F7" s="169">
        <v>8227</v>
      </c>
      <c r="G7" s="150" t="s">
        <v>626</v>
      </c>
      <c r="H7" s="150" t="s">
        <v>544</v>
      </c>
      <c r="I7" s="150" t="s">
        <v>550</v>
      </c>
      <c r="J7" s="150">
        <v>100.5</v>
      </c>
      <c r="K7" s="150">
        <v>101.4</v>
      </c>
      <c r="L7" s="177">
        <v>102.1</v>
      </c>
      <c r="M7" s="178" t="s">
        <v>667</v>
      </c>
      <c r="N7" s="178" t="s">
        <v>559</v>
      </c>
      <c r="O7" s="178" t="s">
        <v>534</v>
      </c>
      <c r="P7" s="178" t="s">
        <v>541</v>
      </c>
      <c r="Q7" s="178" t="s">
        <v>560</v>
      </c>
      <c r="R7" s="178" t="s">
        <v>667</v>
      </c>
      <c r="S7" s="178" t="s">
        <v>534</v>
      </c>
      <c r="T7" s="178" t="s">
        <v>627</v>
      </c>
      <c r="U7" s="178" t="s">
        <v>561</v>
      </c>
      <c r="V7" s="178" t="s">
        <v>562</v>
      </c>
      <c r="W7" s="178" t="s">
        <v>572</v>
      </c>
      <c r="X7" s="178" t="s">
        <v>669</v>
      </c>
    </row>
    <row r="8" spans="1:24" ht="11.25" customHeight="1" x14ac:dyDescent="0.15">
      <c r="A8" s="12"/>
      <c r="B8" s="211" t="s">
        <v>217</v>
      </c>
      <c r="C8" s="211"/>
      <c r="D8" s="211"/>
      <c r="E8" s="211"/>
      <c r="F8" s="169">
        <v>7735</v>
      </c>
      <c r="G8" s="150" t="s">
        <v>547</v>
      </c>
      <c r="H8" s="150" t="s">
        <v>544</v>
      </c>
      <c r="I8" s="150" t="s">
        <v>548</v>
      </c>
      <c r="J8" s="150">
        <v>100.5</v>
      </c>
      <c r="K8" s="150">
        <v>101.1</v>
      </c>
      <c r="L8" s="177">
        <v>102.2</v>
      </c>
      <c r="M8" s="178" t="s">
        <v>559</v>
      </c>
      <c r="N8" s="178" t="s">
        <v>559</v>
      </c>
      <c r="O8" s="178" t="s">
        <v>559</v>
      </c>
      <c r="P8" s="178" t="s">
        <v>627</v>
      </c>
      <c r="Q8" s="178" t="s">
        <v>545</v>
      </c>
      <c r="R8" s="178" t="s">
        <v>560</v>
      </c>
      <c r="S8" s="178" t="s">
        <v>541</v>
      </c>
      <c r="T8" s="178" t="s">
        <v>627</v>
      </c>
      <c r="U8" s="178" t="s">
        <v>560</v>
      </c>
      <c r="V8" s="178" t="s">
        <v>562</v>
      </c>
      <c r="W8" s="178" t="s">
        <v>621</v>
      </c>
      <c r="X8" s="178" t="s">
        <v>674</v>
      </c>
    </row>
    <row r="9" spans="1:24" ht="11.25" customHeight="1" x14ac:dyDescent="0.15">
      <c r="A9" s="12"/>
      <c r="B9" s="212" t="s">
        <v>218</v>
      </c>
      <c r="C9" s="212"/>
      <c r="D9" s="212"/>
      <c r="E9" s="212"/>
      <c r="F9" s="169">
        <v>6689</v>
      </c>
      <c r="G9" s="150" t="s">
        <v>618</v>
      </c>
      <c r="H9" s="150" t="s">
        <v>544</v>
      </c>
      <c r="I9" s="150" t="s">
        <v>552</v>
      </c>
      <c r="J9" s="150">
        <v>100.5</v>
      </c>
      <c r="K9" s="150">
        <v>100.5</v>
      </c>
      <c r="L9" s="177">
        <v>101.2</v>
      </c>
      <c r="M9" s="178" t="s">
        <v>535</v>
      </c>
      <c r="N9" s="178" t="s">
        <v>552</v>
      </c>
      <c r="O9" s="178" t="s">
        <v>537</v>
      </c>
      <c r="P9" s="178" t="s">
        <v>558</v>
      </c>
      <c r="Q9" s="178" t="s">
        <v>583</v>
      </c>
      <c r="R9" s="178" t="s">
        <v>583</v>
      </c>
      <c r="S9" s="178" t="s">
        <v>535</v>
      </c>
      <c r="T9" s="178" t="s">
        <v>558</v>
      </c>
      <c r="U9" s="178" t="s">
        <v>533</v>
      </c>
      <c r="V9" s="178" t="s">
        <v>559</v>
      </c>
      <c r="W9" s="178" t="s">
        <v>564</v>
      </c>
      <c r="X9" s="178" t="s">
        <v>540</v>
      </c>
    </row>
    <row r="10" spans="1:24" ht="11.25" customHeight="1" x14ac:dyDescent="0.15">
      <c r="A10" s="12"/>
      <c r="B10" s="212"/>
      <c r="C10" s="212"/>
      <c r="D10" s="212"/>
      <c r="E10" s="212"/>
      <c r="F10" s="169"/>
      <c r="G10" s="150"/>
      <c r="H10" s="150"/>
      <c r="I10" s="150"/>
      <c r="J10" s="150"/>
      <c r="K10" s="150"/>
      <c r="L10" s="150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</row>
    <row r="11" spans="1:24" ht="22.5" customHeight="1" x14ac:dyDescent="0.15">
      <c r="A11" s="12"/>
      <c r="B11" s="12" t="s">
        <v>341</v>
      </c>
      <c r="C11" s="12"/>
      <c r="D11" s="12"/>
      <c r="E11" s="12"/>
      <c r="F11" s="169">
        <v>2833</v>
      </c>
      <c r="G11" s="151" t="s">
        <v>555</v>
      </c>
      <c r="H11" s="151" t="s">
        <v>544</v>
      </c>
      <c r="I11" s="151" t="s">
        <v>556</v>
      </c>
      <c r="J11" s="150">
        <v>102</v>
      </c>
      <c r="K11" s="150">
        <v>103.8</v>
      </c>
      <c r="L11" s="177">
        <v>103.9</v>
      </c>
      <c r="M11" s="178" t="s">
        <v>675</v>
      </c>
      <c r="N11" s="178" t="s">
        <v>572</v>
      </c>
      <c r="O11" s="178" t="s">
        <v>673</v>
      </c>
      <c r="P11" s="178" t="s">
        <v>564</v>
      </c>
      <c r="Q11" s="178" t="s">
        <v>669</v>
      </c>
      <c r="R11" s="178" t="s">
        <v>621</v>
      </c>
      <c r="S11" s="178" t="s">
        <v>676</v>
      </c>
      <c r="T11" s="178" t="s">
        <v>675</v>
      </c>
      <c r="U11" s="178" t="s">
        <v>588</v>
      </c>
      <c r="V11" s="178" t="s">
        <v>710</v>
      </c>
      <c r="W11" s="178" t="s">
        <v>595</v>
      </c>
      <c r="X11" s="178" t="s">
        <v>761</v>
      </c>
    </row>
    <row r="12" spans="1:24" ht="11.25" customHeight="1" x14ac:dyDescent="0.15">
      <c r="A12" s="12"/>
      <c r="B12" s="12"/>
      <c r="C12" s="12"/>
      <c r="D12" s="12" t="s">
        <v>183</v>
      </c>
      <c r="E12" s="12"/>
      <c r="F12" s="169">
        <v>492</v>
      </c>
      <c r="G12" s="150" t="s">
        <v>554</v>
      </c>
      <c r="H12" s="150" t="s">
        <v>544</v>
      </c>
      <c r="I12" s="150" t="s">
        <v>559</v>
      </c>
      <c r="J12" s="150">
        <v>100.9</v>
      </c>
      <c r="K12" s="150">
        <v>106.4</v>
      </c>
      <c r="L12" s="177">
        <v>101.1</v>
      </c>
      <c r="M12" s="178" t="s">
        <v>674</v>
      </c>
      <c r="N12" s="178" t="s">
        <v>667</v>
      </c>
      <c r="O12" s="178" t="s">
        <v>547</v>
      </c>
      <c r="P12" s="178" t="s">
        <v>602</v>
      </c>
      <c r="Q12" s="178" t="s">
        <v>577</v>
      </c>
      <c r="R12" s="178" t="s">
        <v>544</v>
      </c>
      <c r="S12" s="178" t="s">
        <v>575</v>
      </c>
      <c r="T12" s="178" t="s">
        <v>559</v>
      </c>
      <c r="U12" s="178" t="s">
        <v>696</v>
      </c>
      <c r="V12" s="178" t="s">
        <v>624</v>
      </c>
      <c r="W12" s="178" t="s">
        <v>541</v>
      </c>
      <c r="X12" s="178" t="s">
        <v>547</v>
      </c>
    </row>
    <row r="13" spans="1:24" ht="11.25" customHeight="1" x14ac:dyDescent="0.15">
      <c r="A13" s="12"/>
      <c r="B13" s="12"/>
      <c r="C13" s="12"/>
      <c r="D13" s="12" t="s">
        <v>182</v>
      </c>
      <c r="E13" s="12"/>
      <c r="F13" s="169">
        <v>2341</v>
      </c>
      <c r="G13" s="150" t="s">
        <v>565</v>
      </c>
      <c r="H13" s="150" t="s">
        <v>544</v>
      </c>
      <c r="I13" s="150" t="s">
        <v>558</v>
      </c>
      <c r="J13" s="150">
        <v>102.2</v>
      </c>
      <c r="K13" s="150">
        <v>103.2</v>
      </c>
      <c r="L13" s="177">
        <v>104.4</v>
      </c>
      <c r="M13" s="178" t="s">
        <v>675</v>
      </c>
      <c r="N13" s="178" t="s">
        <v>582</v>
      </c>
      <c r="O13" s="178" t="s">
        <v>608</v>
      </c>
      <c r="P13" s="178" t="s">
        <v>572</v>
      </c>
      <c r="Q13" s="178" t="s">
        <v>608</v>
      </c>
      <c r="R13" s="178" t="s">
        <v>712</v>
      </c>
      <c r="S13" s="178" t="s">
        <v>712</v>
      </c>
      <c r="T13" s="178" t="s">
        <v>624</v>
      </c>
      <c r="U13" s="178" t="s">
        <v>761</v>
      </c>
      <c r="V13" s="178" t="s">
        <v>762</v>
      </c>
      <c r="W13" s="178" t="s">
        <v>680</v>
      </c>
      <c r="X13" s="178" t="s">
        <v>762</v>
      </c>
    </row>
    <row r="14" spans="1:24" ht="11.25" customHeight="1" x14ac:dyDescent="0.15">
      <c r="A14" s="12"/>
      <c r="B14" s="12"/>
      <c r="C14" s="12" t="s">
        <v>25</v>
      </c>
      <c r="D14" s="12"/>
      <c r="E14" s="12"/>
      <c r="F14" s="169">
        <v>237</v>
      </c>
      <c r="G14" s="150" t="s">
        <v>558</v>
      </c>
      <c r="H14" s="150" t="s">
        <v>544</v>
      </c>
      <c r="I14" s="150" t="s">
        <v>559</v>
      </c>
      <c r="J14" s="150">
        <v>100.6</v>
      </c>
      <c r="K14" s="150">
        <v>101.6</v>
      </c>
      <c r="L14" s="177">
        <v>103.4</v>
      </c>
      <c r="M14" s="178" t="s">
        <v>562</v>
      </c>
      <c r="N14" s="178" t="s">
        <v>713</v>
      </c>
      <c r="O14" s="178" t="s">
        <v>669</v>
      </c>
      <c r="P14" s="178" t="s">
        <v>708</v>
      </c>
      <c r="Q14" s="178" t="s">
        <v>674</v>
      </c>
      <c r="R14" s="178" t="s">
        <v>667</v>
      </c>
      <c r="S14" s="178" t="s">
        <v>668</v>
      </c>
      <c r="T14" s="178" t="s">
        <v>539</v>
      </c>
      <c r="U14" s="178" t="s">
        <v>624</v>
      </c>
      <c r="V14" s="178" t="s">
        <v>761</v>
      </c>
      <c r="W14" s="178" t="s">
        <v>762</v>
      </c>
      <c r="X14" s="178" t="s">
        <v>674</v>
      </c>
    </row>
    <row r="15" spans="1:24" ht="11.25" customHeight="1" x14ac:dyDescent="0.15">
      <c r="A15" s="12"/>
      <c r="B15" s="12"/>
      <c r="C15" s="12" t="s">
        <v>26</v>
      </c>
      <c r="D15" s="12"/>
      <c r="E15" s="12"/>
      <c r="F15" s="169">
        <v>241</v>
      </c>
      <c r="G15" s="150" t="s">
        <v>565</v>
      </c>
      <c r="H15" s="150" t="s">
        <v>544</v>
      </c>
      <c r="I15" s="150" t="s">
        <v>566</v>
      </c>
      <c r="J15" s="150">
        <v>104.2</v>
      </c>
      <c r="K15" s="150">
        <v>106.6</v>
      </c>
      <c r="L15" s="177">
        <v>106.1</v>
      </c>
      <c r="M15" s="178" t="s">
        <v>733</v>
      </c>
      <c r="N15" s="178" t="s">
        <v>628</v>
      </c>
      <c r="O15" s="178" t="s">
        <v>677</v>
      </c>
      <c r="P15" s="178" t="s">
        <v>762</v>
      </c>
      <c r="Q15" s="178" t="s">
        <v>693</v>
      </c>
      <c r="R15" s="178" t="s">
        <v>679</v>
      </c>
      <c r="S15" s="178" t="s">
        <v>677</v>
      </c>
      <c r="T15" s="178" t="s">
        <v>695</v>
      </c>
      <c r="U15" s="178" t="s">
        <v>726</v>
      </c>
      <c r="V15" s="178" t="s">
        <v>677</v>
      </c>
      <c r="W15" s="178" t="s">
        <v>595</v>
      </c>
      <c r="X15" s="178" t="s">
        <v>561</v>
      </c>
    </row>
    <row r="16" spans="1:24" ht="11.25" customHeight="1" x14ac:dyDescent="0.15">
      <c r="A16" s="12"/>
      <c r="B16" s="12"/>
      <c r="C16" s="12"/>
      <c r="D16" s="12" t="s">
        <v>184</v>
      </c>
      <c r="E16" s="12"/>
      <c r="F16" s="169">
        <v>148</v>
      </c>
      <c r="G16" s="150" t="s">
        <v>557</v>
      </c>
      <c r="H16" s="150" t="s">
        <v>544</v>
      </c>
      <c r="I16" s="150" t="s">
        <v>593</v>
      </c>
      <c r="J16" s="150">
        <v>105.8</v>
      </c>
      <c r="K16" s="150">
        <v>106.9</v>
      </c>
      <c r="L16" s="177">
        <v>106</v>
      </c>
      <c r="M16" s="178" t="s">
        <v>670</v>
      </c>
      <c r="N16" s="178" t="s">
        <v>621</v>
      </c>
      <c r="O16" s="178" t="s">
        <v>695</v>
      </c>
      <c r="P16" s="178" t="s">
        <v>699</v>
      </c>
      <c r="Q16" s="178" t="s">
        <v>726</v>
      </c>
      <c r="R16" s="178" t="s">
        <v>689</v>
      </c>
      <c r="S16" s="178" t="s">
        <v>710</v>
      </c>
      <c r="T16" s="178" t="s">
        <v>695</v>
      </c>
      <c r="U16" s="178" t="s">
        <v>701</v>
      </c>
      <c r="V16" s="178" t="s">
        <v>687</v>
      </c>
      <c r="W16" s="178" t="s">
        <v>628</v>
      </c>
      <c r="X16" s="178" t="s">
        <v>536</v>
      </c>
    </row>
    <row r="17" spans="1:24" ht="11.25" customHeight="1" x14ac:dyDescent="0.15">
      <c r="A17" s="12"/>
      <c r="B17" s="12"/>
      <c r="C17" s="12" t="s">
        <v>27</v>
      </c>
      <c r="D17" s="12"/>
      <c r="E17" s="12"/>
      <c r="F17" s="169">
        <v>304</v>
      </c>
      <c r="G17" s="150" t="s">
        <v>567</v>
      </c>
      <c r="H17" s="150" t="s">
        <v>544</v>
      </c>
      <c r="I17" s="150" t="s">
        <v>540</v>
      </c>
      <c r="J17" s="150">
        <v>106.8</v>
      </c>
      <c r="K17" s="150">
        <v>108.9</v>
      </c>
      <c r="L17" s="177">
        <v>113.8</v>
      </c>
      <c r="M17" s="178" t="s">
        <v>763</v>
      </c>
      <c r="N17" s="178" t="s">
        <v>764</v>
      </c>
      <c r="O17" s="178" t="s">
        <v>763</v>
      </c>
      <c r="P17" s="178" t="s">
        <v>690</v>
      </c>
      <c r="Q17" s="178" t="s">
        <v>765</v>
      </c>
      <c r="R17" s="178" t="s">
        <v>766</v>
      </c>
      <c r="S17" s="178" t="s">
        <v>767</v>
      </c>
      <c r="T17" s="178" t="s">
        <v>768</v>
      </c>
      <c r="U17" s="178" t="s">
        <v>769</v>
      </c>
      <c r="V17" s="178" t="s">
        <v>770</v>
      </c>
      <c r="W17" s="178" t="s">
        <v>771</v>
      </c>
      <c r="X17" s="178" t="s">
        <v>772</v>
      </c>
    </row>
    <row r="18" spans="1:24" ht="11.25" customHeight="1" x14ac:dyDescent="0.15">
      <c r="A18" s="12"/>
      <c r="B18" s="12"/>
      <c r="C18" s="12" t="s">
        <v>28</v>
      </c>
      <c r="D18" s="12"/>
      <c r="E18" s="12"/>
      <c r="F18" s="169">
        <v>134</v>
      </c>
      <c r="G18" s="150" t="s">
        <v>569</v>
      </c>
      <c r="H18" s="150" t="s">
        <v>544</v>
      </c>
      <c r="I18" s="150" t="s">
        <v>558</v>
      </c>
      <c r="J18" s="150">
        <v>99.1</v>
      </c>
      <c r="K18" s="150">
        <v>99.9</v>
      </c>
      <c r="L18" s="177">
        <v>101.3</v>
      </c>
      <c r="M18" s="178" t="s">
        <v>618</v>
      </c>
      <c r="N18" s="178" t="s">
        <v>552</v>
      </c>
      <c r="O18" s="178" t="s">
        <v>537</v>
      </c>
      <c r="P18" s="178" t="s">
        <v>536</v>
      </c>
      <c r="Q18" s="178" t="s">
        <v>559</v>
      </c>
      <c r="R18" s="178" t="s">
        <v>533</v>
      </c>
      <c r="S18" s="178" t="s">
        <v>534</v>
      </c>
      <c r="T18" s="178" t="s">
        <v>535</v>
      </c>
      <c r="U18" s="178" t="s">
        <v>676</v>
      </c>
      <c r="V18" s="178" t="s">
        <v>627</v>
      </c>
      <c r="W18" s="178" t="s">
        <v>545</v>
      </c>
      <c r="X18" s="178" t="s">
        <v>564</v>
      </c>
    </row>
    <row r="19" spans="1:24" ht="11.25" customHeight="1" x14ac:dyDescent="0.15">
      <c r="A19" s="12"/>
      <c r="B19" s="12"/>
      <c r="C19" s="12" t="s">
        <v>167</v>
      </c>
      <c r="D19" s="12"/>
      <c r="E19" s="12"/>
      <c r="F19" s="169">
        <v>336</v>
      </c>
      <c r="G19" s="150" t="s">
        <v>543</v>
      </c>
      <c r="H19" s="150" t="s">
        <v>544</v>
      </c>
      <c r="I19" s="150" t="s">
        <v>545</v>
      </c>
      <c r="J19" s="150">
        <v>99.5</v>
      </c>
      <c r="K19" s="150">
        <v>105.9</v>
      </c>
      <c r="L19" s="177">
        <v>98.3</v>
      </c>
      <c r="M19" s="178" t="s">
        <v>536</v>
      </c>
      <c r="N19" s="178" t="s">
        <v>604</v>
      </c>
      <c r="O19" s="178" t="s">
        <v>611</v>
      </c>
      <c r="P19" s="178" t="s">
        <v>611</v>
      </c>
      <c r="Q19" s="178" t="s">
        <v>623</v>
      </c>
      <c r="R19" s="178" t="s">
        <v>592</v>
      </c>
      <c r="S19" s="178" t="s">
        <v>773</v>
      </c>
      <c r="T19" s="178" t="s">
        <v>774</v>
      </c>
      <c r="U19" s="178" t="s">
        <v>674</v>
      </c>
      <c r="V19" s="178" t="s">
        <v>539</v>
      </c>
      <c r="W19" s="178" t="s">
        <v>538</v>
      </c>
      <c r="X19" s="178" t="s">
        <v>581</v>
      </c>
    </row>
    <row r="20" spans="1:24" ht="11.25" customHeight="1" x14ac:dyDescent="0.15">
      <c r="A20" s="12"/>
      <c r="B20" s="12"/>
      <c r="C20" s="12"/>
      <c r="D20" s="12" t="s">
        <v>185</v>
      </c>
      <c r="E20" s="12"/>
      <c r="F20" s="169">
        <v>233</v>
      </c>
      <c r="G20" s="150" t="s">
        <v>631</v>
      </c>
      <c r="H20" s="150" t="s">
        <v>544</v>
      </c>
      <c r="I20" s="150" t="s">
        <v>561</v>
      </c>
      <c r="J20" s="150">
        <v>97</v>
      </c>
      <c r="K20" s="150">
        <v>104.6</v>
      </c>
      <c r="L20" s="177">
        <v>92.9</v>
      </c>
      <c r="M20" s="178" t="s">
        <v>775</v>
      </c>
      <c r="N20" s="178" t="s">
        <v>599</v>
      </c>
      <c r="O20" s="178" t="s">
        <v>776</v>
      </c>
      <c r="P20" s="178" t="s">
        <v>777</v>
      </c>
      <c r="Q20" s="178" t="s">
        <v>778</v>
      </c>
      <c r="R20" s="178" t="s">
        <v>779</v>
      </c>
      <c r="S20" s="178" t="s">
        <v>719</v>
      </c>
      <c r="T20" s="178" t="s">
        <v>630</v>
      </c>
      <c r="U20" s="178" t="s">
        <v>535</v>
      </c>
      <c r="V20" s="178" t="s">
        <v>581</v>
      </c>
      <c r="W20" s="178" t="s">
        <v>612</v>
      </c>
      <c r="X20" s="178" t="s">
        <v>619</v>
      </c>
    </row>
    <row r="21" spans="1:24" ht="11.25" customHeight="1" x14ac:dyDescent="0.15">
      <c r="A21" s="12"/>
      <c r="B21" s="12"/>
      <c r="C21" s="12" t="s">
        <v>29</v>
      </c>
      <c r="D21" s="12"/>
      <c r="E21" s="12"/>
      <c r="F21" s="169">
        <v>120</v>
      </c>
      <c r="G21" s="150" t="s">
        <v>571</v>
      </c>
      <c r="H21" s="150" t="s">
        <v>544</v>
      </c>
      <c r="I21" s="150" t="s">
        <v>572</v>
      </c>
      <c r="J21" s="150">
        <v>101.8</v>
      </c>
      <c r="K21" s="150">
        <v>108.5</v>
      </c>
      <c r="L21" s="177">
        <v>111</v>
      </c>
      <c r="M21" s="178" t="s">
        <v>706</v>
      </c>
      <c r="N21" s="178" t="s">
        <v>706</v>
      </c>
      <c r="O21" s="178" t="s">
        <v>704</v>
      </c>
      <c r="P21" s="178" t="s">
        <v>582</v>
      </c>
      <c r="Q21" s="178" t="s">
        <v>683</v>
      </c>
      <c r="R21" s="178" t="s">
        <v>698</v>
      </c>
      <c r="S21" s="178" t="s">
        <v>780</v>
      </c>
      <c r="T21" s="178" t="s">
        <v>781</v>
      </c>
      <c r="U21" s="178" t="s">
        <v>782</v>
      </c>
      <c r="V21" s="178" t="s">
        <v>783</v>
      </c>
      <c r="W21" s="178" t="s">
        <v>678</v>
      </c>
      <c r="X21" s="178" t="s">
        <v>725</v>
      </c>
    </row>
    <row r="22" spans="1:24" ht="11.25" customHeight="1" x14ac:dyDescent="0.15">
      <c r="A22" s="12"/>
      <c r="B22" s="12"/>
      <c r="C22" s="12"/>
      <c r="D22" s="12" t="s">
        <v>186</v>
      </c>
      <c r="E22" s="12"/>
      <c r="F22" s="169">
        <v>111</v>
      </c>
      <c r="G22" s="150" t="s">
        <v>599</v>
      </c>
      <c r="H22" s="150" t="s">
        <v>544</v>
      </c>
      <c r="I22" s="150" t="s">
        <v>629</v>
      </c>
      <c r="J22" s="150">
        <v>102.6</v>
      </c>
      <c r="K22" s="150">
        <v>109.5</v>
      </c>
      <c r="L22" s="177">
        <v>111.8</v>
      </c>
      <c r="M22" s="178" t="s">
        <v>784</v>
      </c>
      <c r="N22" s="178" t="s">
        <v>784</v>
      </c>
      <c r="O22" s="178" t="s">
        <v>690</v>
      </c>
      <c r="P22" s="178" t="s">
        <v>675</v>
      </c>
      <c r="Q22" s="178" t="s">
        <v>785</v>
      </c>
      <c r="R22" s="178" t="s">
        <v>700</v>
      </c>
      <c r="S22" s="178" t="s">
        <v>786</v>
      </c>
      <c r="T22" s="178" t="s">
        <v>772</v>
      </c>
      <c r="U22" s="178" t="s">
        <v>766</v>
      </c>
      <c r="V22" s="178" t="s">
        <v>703</v>
      </c>
      <c r="W22" s="178" t="s">
        <v>726</v>
      </c>
      <c r="X22" s="178" t="s">
        <v>681</v>
      </c>
    </row>
    <row r="23" spans="1:24" ht="11.25" customHeight="1" x14ac:dyDescent="0.15">
      <c r="A23" s="12"/>
      <c r="B23" s="12"/>
      <c r="C23" s="12" t="s">
        <v>30</v>
      </c>
      <c r="D23" s="12"/>
      <c r="E23" s="12"/>
      <c r="F23" s="169">
        <v>123</v>
      </c>
      <c r="G23" s="150" t="s">
        <v>551</v>
      </c>
      <c r="H23" s="150" t="s">
        <v>544</v>
      </c>
      <c r="I23" s="150" t="s">
        <v>537</v>
      </c>
      <c r="J23" s="150">
        <v>103</v>
      </c>
      <c r="K23" s="150">
        <v>102.5</v>
      </c>
      <c r="L23" s="177">
        <v>103.1</v>
      </c>
      <c r="M23" s="178" t="s">
        <v>621</v>
      </c>
      <c r="N23" s="178" t="s">
        <v>582</v>
      </c>
      <c r="O23" s="178" t="s">
        <v>541</v>
      </c>
      <c r="P23" s="178" t="s">
        <v>713</v>
      </c>
      <c r="Q23" s="178" t="s">
        <v>606</v>
      </c>
      <c r="R23" s="178" t="s">
        <v>572</v>
      </c>
      <c r="S23" s="178" t="s">
        <v>621</v>
      </c>
      <c r="T23" s="178" t="s">
        <v>621</v>
      </c>
      <c r="U23" s="178" t="s">
        <v>621</v>
      </c>
      <c r="V23" s="178" t="s">
        <v>669</v>
      </c>
      <c r="W23" s="178" t="s">
        <v>713</v>
      </c>
      <c r="X23" s="178" t="s">
        <v>572</v>
      </c>
    </row>
    <row r="24" spans="1:24" ht="11.25" customHeight="1" x14ac:dyDescent="0.15">
      <c r="A24" s="12"/>
      <c r="B24" s="12"/>
      <c r="C24" s="12" t="s">
        <v>31</v>
      </c>
      <c r="D24" s="12"/>
      <c r="E24" s="12"/>
      <c r="F24" s="169">
        <v>250</v>
      </c>
      <c r="G24" s="150" t="s">
        <v>571</v>
      </c>
      <c r="H24" s="150" t="s">
        <v>544</v>
      </c>
      <c r="I24" s="150" t="s">
        <v>564</v>
      </c>
      <c r="J24" s="150">
        <v>102.8</v>
      </c>
      <c r="K24" s="150">
        <v>102.8</v>
      </c>
      <c r="L24" s="177">
        <v>102.5</v>
      </c>
      <c r="M24" s="178" t="s">
        <v>540</v>
      </c>
      <c r="N24" s="178" t="s">
        <v>558</v>
      </c>
      <c r="O24" s="178" t="s">
        <v>561</v>
      </c>
      <c r="P24" s="178" t="s">
        <v>563</v>
      </c>
      <c r="Q24" s="178" t="s">
        <v>560</v>
      </c>
      <c r="R24" s="178" t="s">
        <v>564</v>
      </c>
      <c r="S24" s="178" t="s">
        <v>564</v>
      </c>
      <c r="T24" s="178" t="s">
        <v>545</v>
      </c>
      <c r="U24" s="178" t="s">
        <v>673</v>
      </c>
      <c r="V24" s="178" t="s">
        <v>606</v>
      </c>
      <c r="W24" s="178" t="s">
        <v>674</v>
      </c>
      <c r="X24" s="178" t="s">
        <v>624</v>
      </c>
    </row>
    <row r="25" spans="1:24" ht="11.25" customHeight="1" x14ac:dyDescent="0.15">
      <c r="A25" s="12"/>
      <c r="B25" s="12"/>
      <c r="C25" s="12" t="s">
        <v>32</v>
      </c>
      <c r="D25" s="12"/>
      <c r="E25" s="12"/>
      <c r="F25" s="169">
        <v>313</v>
      </c>
      <c r="G25" s="150" t="s">
        <v>574</v>
      </c>
      <c r="H25" s="150" t="s">
        <v>544</v>
      </c>
      <c r="I25" s="150" t="s">
        <v>556</v>
      </c>
      <c r="J25" s="150">
        <v>101.8</v>
      </c>
      <c r="K25" s="150">
        <v>102.1</v>
      </c>
      <c r="L25" s="177">
        <v>103</v>
      </c>
      <c r="M25" s="178" t="s">
        <v>561</v>
      </c>
      <c r="N25" s="178" t="s">
        <v>564</v>
      </c>
      <c r="O25" s="178" t="s">
        <v>673</v>
      </c>
      <c r="P25" s="178" t="s">
        <v>560</v>
      </c>
      <c r="Q25" s="178" t="s">
        <v>708</v>
      </c>
      <c r="R25" s="178" t="s">
        <v>669</v>
      </c>
      <c r="S25" s="178" t="s">
        <v>673</v>
      </c>
      <c r="T25" s="178" t="s">
        <v>621</v>
      </c>
      <c r="U25" s="178" t="s">
        <v>606</v>
      </c>
      <c r="V25" s="178" t="s">
        <v>608</v>
      </c>
      <c r="W25" s="178" t="s">
        <v>707</v>
      </c>
      <c r="X25" s="178" t="s">
        <v>668</v>
      </c>
    </row>
    <row r="26" spans="1:24" ht="11.25" customHeight="1" x14ac:dyDescent="0.15">
      <c r="A26" s="12"/>
      <c r="B26" s="12"/>
      <c r="C26" s="12" t="s">
        <v>33</v>
      </c>
      <c r="D26" s="12"/>
      <c r="E26" s="12"/>
      <c r="F26" s="169">
        <v>130</v>
      </c>
      <c r="G26" s="150" t="s">
        <v>576</v>
      </c>
      <c r="H26" s="150" t="s">
        <v>544</v>
      </c>
      <c r="I26" s="150" t="s">
        <v>538</v>
      </c>
      <c r="J26" s="150">
        <v>100.9</v>
      </c>
      <c r="K26" s="150">
        <v>101</v>
      </c>
      <c r="L26" s="177">
        <v>101.2</v>
      </c>
      <c r="M26" s="178" t="s">
        <v>556</v>
      </c>
      <c r="N26" s="178" t="s">
        <v>713</v>
      </c>
      <c r="O26" s="178" t="s">
        <v>534</v>
      </c>
      <c r="P26" s="178" t="s">
        <v>583</v>
      </c>
      <c r="Q26" s="178" t="s">
        <v>537</v>
      </c>
      <c r="R26" s="178" t="s">
        <v>558</v>
      </c>
      <c r="S26" s="178" t="s">
        <v>549</v>
      </c>
      <c r="T26" s="178" t="s">
        <v>535</v>
      </c>
      <c r="U26" s="178" t="s">
        <v>534</v>
      </c>
      <c r="V26" s="178" t="s">
        <v>533</v>
      </c>
      <c r="W26" s="178" t="s">
        <v>556</v>
      </c>
      <c r="X26" s="178" t="s">
        <v>538</v>
      </c>
    </row>
    <row r="27" spans="1:24" ht="11.25" customHeight="1" x14ac:dyDescent="0.15">
      <c r="A27" s="12"/>
      <c r="B27" s="12"/>
      <c r="C27" s="12" t="s">
        <v>34</v>
      </c>
      <c r="D27" s="12"/>
      <c r="E27" s="12"/>
      <c r="F27" s="169">
        <v>117</v>
      </c>
      <c r="G27" s="150" t="s">
        <v>558</v>
      </c>
      <c r="H27" s="150" t="s">
        <v>544</v>
      </c>
      <c r="I27" s="150" t="s">
        <v>549</v>
      </c>
      <c r="J27" s="150">
        <v>103.9</v>
      </c>
      <c r="K27" s="150">
        <v>103.7</v>
      </c>
      <c r="L27" s="177">
        <v>102.1</v>
      </c>
      <c r="M27" s="178" t="s">
        <v>562</v>
      </c>
      <c r="N27" s="178" t="s">
        <v>560</v>
      </c>
      <c r="O27" s="178" t="s">
        <v>560</v>
      </c>
      <c r="P27" s="178" t="s">
        <v>558</v>
      </c>
      <c r="Q27" s="178" t="s">
        <v>627</v>
      </c>
      <c r="R27" s="178" t="s">
        <v>558</v>
      </c>
      <c r="S27" s="178" t="s">
        <v>560</v>
      </c>
      <c r="T27" s="178" t="s">
        <v>563</v>
      </c>
      <c r="U27" s="178" t="s">
        <v>534</v>
      </c>
      <c r="V27" s="178" t="s">
        <v>562</v>
      </c>
      <c r="W27" s="178" t="s">
        <v>582</v>
      </c>
      <c r="X27" s="178" t="s">
        <v>673</v>
      </c>
    </row>
    <row r="28" spans="1:24" ht="11.25" customHeight="1" x14ac:dyDescent="0.15">
      <c r="A28" s="12"/>
      <c r="B28" s="12"/>
      <c r="C28" s="12" t="s">
        <v>35</v>
      </c>
      <c r="D28" s="12"/>
      <c r="E28" s="12"/>
      <c r="F28" s="169">
        <v>529</v>
      </c>
      <c r="G28" s="150" t="s">
        <v>547</v>
      </c>
      <c r="H28" s="150" t="s">
        <v>544</v>
      </c>
      <c r="I28" s="150" t="s">
        <v>549</v>
      </c>
      <c r="J28" s="150">
        <v>100.5</v>
      </c>
      <c r="K28" s="150">
        <v>101.4</v>
      </c>
      <c r="L28" s="177">
        <v>102.3</v>
      </c>
      <c r="M28" s="178" t="s">
        <v>559</v>
      </c>
      <c r="N28" s="178" t="s">
        <v>559</v>
      </c>
      <c r="O28" s="178" t="s">
        <v>541</v>
      </c>
      <c r="P28" s="178" t="s">
        <v>534</v>
      </c>
      <c r="Q28" s="178" t="s">
        <v>534</v>
      </c>
      <c r="R28" s="178" t="s">
        <v>534</v>
      </c>
      <c r="S28" s="178" t="s">
        <v>534</v>
      </c>
      <c r="T28" s="178" t="s">
        <v>534</v>
      </c>
      <c r="U28" s="178" t="s">
        <v>534</v>
      </c>
      <c r="V28" s="178" t="s">
        <v>707</v>
      </c>
      <c r="W28" s="178" t="s">
        <v>707</v>
      </c>
      <c r="X28" s="178" t="s">
        <v>707</v>
      </c>
    </row>
    <row r="29" spans="1:24" ht="11.25" customHeight="1" x14ac:dyDescent="0.15">
      <c r="A29" s="12"/>
      <c r="B29" s="12" t="s">
        <v>342</v>
      </c>
      <c r="C29" s="12"/>
      <c r="D29" s="12"/>
      <c r="E29" s="24"/>
      <c r="F29" s="169">
        <v>2427</v>
      </c>
      <c r="G29" s="150" t="s">
        <v>549</v>
      </c>
      <c r="H29" s="150" t="s">
        <v>544</v>
      </c>
      <c r="I29" s="150" t="s">
        <v>537</v>
      </c>
      <c r="J29" s="150">
        <v>100.5</v>
      </c>
      <c r="K29" s="150">
        <v>100.5</v>
      </c>
      <c r="L29" s="177">
        <v>101.2</v>
      </c>
      <c r="M29" s="178" t="s">
        <v>538</v>
      </c>
      <c r="N29" s="178" t="s">
        <v>552</v>
      </c>
      <c r="O29" s="178" t="s">
        <v>537</v>
      </c>
      <c r="P29" s="178" t="s">
        <v>552</v>
      </c>
      <c r="Q29" s="178" t="s">
        <v>537</v>
      </c>
      <c r="R29" s="178" t="s">
        <v>538</v>
      </c>
      <c r="S29" s="178" t="s">
        <v>583</v>
      </c>
      <c r="T29" s="178" t="s">
        <v>583</v>
      </c>
      <c r="U29" s="178" t="s">
        <v>558</v>
      </c>
      <c r="V29" s="178" t="s">
        <v>556</v>
      </c>
      <c r="W29" s="178" t="s">
        <v>562</v>
      </c>
      <c r="X29" s="178" t="s">
        <v>539</v>
      </c>
    </row>
    <row r="30" spans="1:24" ht="11.25" customHeight="1" x14ac:dyDescent="0.15">
      <c r="A30" s="12"/>
      <c r="B30" s="12"/>
      <c r="C30" s="12"/>
      <c r="D30" s="12" t="s">
        <v>187</v>
      </c>
      <c r="E30" s="24"/>
      <c r="F30" s="169">
        <v>655</v>
      </c>
      <c r="G30" s="150" t="s">
        <v>566</v>
      </c>
      <c r="H30" s="150" t="s">
        <v>544</v>
      </c>
      <c r="I30" s="150" t="s">
        <v>627</v>
      </c>
      <c r="J30" s="150">
        <v>101.7</v>
      </c>
      <c r="K30" s="150">
        <v>102.1</v>
      </c>
      <c r="L30" s="177">
        <v>104.6</v>
      </c>
      <c r="M30" s="178" t="s">
        <v>582</v>
      </c>
      <c r="N30" s="178" t="s">
        <v>621</v>
      </c>
      <c r="O30" s="178" t="s">
        <v>669</v>
      </c>
      <c r="P30" s="178" t="s">
        <v>582</v>
      </c>
      <c r="Q30" s="178" t="s">
        <v>669</v>
      </c>
      <c r="R30" s="178" t="s">
        <v>674</v>
      </c>
      <c r="S30" s="178" t="s">
        <v>675</v>
      </c>
      <c r="T30" s="178" t="s">
        <v>674</v>
      </c>
      <c r="U30" s="178" t="s">
        <v>668</v>
      </c>
      <c r="V30" s="178" t="s">
        <v>711</v>
      </c>
      <c r="W30" s="178" t="s">
        <v>787</v>
      </c>
      <c r="X30" s="178" t="s">
        <v>787</v>
      </c>
    </row>
    <row r="31" spans="1:24" ht="11.25" customHeight="1" x14ac:dyDescent="0.15">
      <c r="A31" s="12"/>
      <c r="B31" s="12"/>
      <c r="C31" s="12" t="s">
        <v>188</v>
      </c>
      <c r="D31" s="12"/>
      <c r="E31" s="12"/>
      <c r="F31" s="169">
        <v>2088</v>
      </c>
      <c r="G31" s="150" t="s">
        <v>549</v>
      </c>
      <c r="H31" s="150" t="s">
        <v>544</v>
      </c>
      <c r="I31" s="150" t="s">
        <v>548</v>
      </c>
      <c r="J31" s="150">
        <v>100.2</v>
      </c>
      <c r="K31" s="150">
        <v>100.1</v>
      </c>
      <c r="L31" s="177">
        <v>100.2</v>
      </c>
      <c r="M31" s="178" t="s">
        <v>544</v>
      </c>
      <c r="N31" s="178" t="s">
        <v>579</v>
      </c>
      <c r="O31" s="178" t="s">
        <v>605</v>
      </c>
      <c r="P31" s="178" t="s">
        <v>605</v>
      </c>
      <c r="Q31" s="178" t="s">
        <v>605</v>
      </c>
      <c r="R31" s="178" t="s">
        <v>549</v>
      </c>
      <c r="S31" s="178" t="s">
        <v>548</v>
      </c>
      <c r="T31" s="178" t="s">
        <v>550</v>
      </c>
      <c r="U31" s="178" t="s">
        <v>536</v>
      </c>
      <c r="V31" s="178" t="s">
        <v>536</v>
      </c>
      <c r="W31" s="178" t="s">
        <v>551</v>
      </c>
      <c r="X31" s="178" t="s">
        <v>537</v>
      </c>
    </row>
    <row r="32" spans="1:24" ht="11.25" customHeight="1" x14ac:dyDescent="0.15">
      <c r="A32" s="12"/>
      <c r="B32" s="12"/>
      <c r="C32" s="12"/>
      <c r="D32" s="12" t="s">
        <v>190</v>
      </c>
      <c r="E32" s="12"/>
      <c r="F32" s="169">
        <v>316</v>
      </c>
      <c r="G32" s="150" t="s">
        <v>549</v>
      </c>
      <c r="H32" s="150" t="s">
        <v>544</v>
      </c>
      <c r="I32" s="150" t="s">
        <v>550</v>
      </c>
      <c r="J32" s="150">
        <v>100.6</v>
      </c>
      <c r="K32" s="150">
        <v>100.8</v>
      </c>
      <c r="L32" s="177">
        <v>101.1</v>
      </c>
      <c r="M32" s="178" t="s">
        <v>535</v>
      </c>
      <c r="N32" s="178" t="s">
        <v>535</v>
      </c>
      <c r="O32" s="178" t="s">
        <v>535</v>
      </c>
      <c r="P32" s="178" t="s">
        <v>535</v>
      </c>
      <c r="Q32" s="178" t="s">
        <v>535</v>
      </c>
      <c r="R32" s="178" t="s">
        <v>533</v>
      </c>
      <c r="S32" s="178" t="s">
        <v>558</v>
      </c>
      <c r="T32" s="178" t="s">
        <v>558</v>
      </c>
      <c r="U32" s="178" t="s">
        <v>556</v>
      </c>
      <c r="V32" s="178" t="s">
        <v>556</v>
      </c>
      <c r="W32" s="178" t="s">
        <v>563</v>
      </c>
      <c r="X32" s="178" t="s">
        <v>563</v>
      </c>
    </row>
    <row r="33" spans="1:24" ht="11.25" customHeight="1" x14ac:dyDescent="0.15">
      <c r="A33" s="12"/>
      <c r="B33" s="12"/>
      <c r="C33" s="12" t="s">
        <v>189</v>
      </c>
      <c r="D33" s="12"/>
      <c r="E33" s="12"/>
      <c r="F33" s="169">
        <v>339</v>
      </c>
      <c r="G33" s="150" t="s">
        <v>581</v>
      </c>
      <c r="H33" s="150" t="s">
        <v>544</v>
      </c>
      <c r="I33" s="150" t="s">
        <v>582</v>
      </c>
      <c r="J33" s="150">
        <v>102.7</v>
      </c>
      <c r="K33" s="150">
        <v>103.3</v>
      </c>
      <c r="L33" s="177">
        <v>107.8</v>
      </c>
      <c r="M33" s="178" t="s">
        <v>677</v>
      </c>
      <c r="N33" s="178" t="s">
        <v>762</v>
      </c>
      <c r="O33" s="178" t="s">
        <v>728</v>
      </c>
      <c r="P33" s="178" t="s">
        <v>677</v>
      </c>
      <c r="Q33" s="178" t="s">
        <v>699</v>
      </c>
      <c r="R33" s="178" t="s">
        <v>695</v>
      </c>
      <c r="S33" s="178" t="s">
        <v>677</v>
      </c>
      <c r="T33" s="178" t="s">
        <v>709</v>
      </c>
      <c r="U33" s="178" t="s">
        <v>680</v>
      </c>
      <c r="V33" s="178" t="s">
        <v>688</v>
      </c>
      <c r="W33" s="178" t="s">
        <v>590</v>
      </c>
      <c r="X33" s="178" t="s">
        <v>590</v>
      </c>
    </row>
    <row r="34" spans="1:24" ht="11.25" customHeight="1" x14ac:dyDescent="0.15">
      <c r="A34" s="12"/>
      <c r="B34" s="12" t="s">
        <v>343</v>
      </c>
      <c r="C34" s="12"/>
      <c r="D34" s="12"/>
      <c r="E34" s="24"/>
      <c r="F34" s="169">
        <v>621</v>
      </c>
      <c r="G34" s="150" t="s">
        <v>583</v>
      </c>
      <c r="H34" s="150" t="s">
        <v>544</v>
      </c>
      <c r="I34" s="150" t="s">
        <v>542</v>
      </c>
      <c r="J34" s="150">
        <v>93.9</v>
      </c>
      <c r="K34" s="150">
        <v>95.4</v>
      </c>
      <c r="L34" s="177">
        <v>96.9</v>
      </c>
      <c r="M34" s="178" t="s">
        <v>555</v>
      </c>
      <c r="N34" s="178" t="s">
        <v>565</v>
      </c>
      <c r="O34" s="178" t="s">
        <v>620</v>
      </c>
      <c r="P34" s="178" t="s">
        <v>602</v>
      </c>
      <c r="Q34" s="178" t="s">
        <v>622</v>
      </c>
      <c r="R34" s="178" t="s">
        <v>774</v>
      </c>
      <c r="S34" s="178" t="s">
        <v>717</v>
      </c>
      <c r="T34" s="178" t="s">
        <v>727</v>
      </c>
      <c r="U34" s="178" t="s">
        <v>569</v>
      </c>
      <c r="V34" s="178" t="s">
        <v>716</v>
      </c>
      <c r="W34" s="178" t="s">
        <v>546</v>
      </c>
      <c r="X34" s="178" t="s">
        <v>718</v>
      </c>
    </row>
    <row r="35" spans="1:24" ht="11.25" customHeight="1" x14ac:dyDescent="0.15">
      <c r="A35" s="12"/>
      <c r="B35" s="12"/>
      <c r="C35" s="12" t="s">
        <v>37</v>
      </c>
      <c r="D35" s="12"/>
      <c r="E35" s="12"/>
      <c r="F35" s="169">
        <v>273</v>
      </c>
      <c r="G35" s="150" t="s">
        <v>585</v>
      </c>
      <c r="H35" s="150" t="s">
        <v>544</v>
      </c>
      <c r="I35" s="150" t="s">
        <v>586</v>
      </c>
      <c r="J35" s="150">
        <v>97.6</v>
      </c>
      <c r="K35" s="150">
        <v>98</v>
      </c>
      <c r="L35" s="177">
        <v>98.6</v>
      </c>
      <c r="M35" s="178" t="s">
        <v>585</v>
      </c>
      <c r="N35" s="178" t="s">
        <v>594</v>
      </c>
      <c r="O35" s="178" t="s">
        <v>566</v>
      </c>
      <c r="P35" s="178" t="s">
        <v>594</v>
      </c>
      <c r="Q35" s="178" t="s">
        <v>577</v>
      </c>
      <c r="R35" s="178" t="s">
        <v>547</v>
      </c>
      <c r="S35" s="178" t="s">
        <v>580</v>
      </c>
      <c r="T35" s="178" t="s">
        <v>565</v>
      </c>
      <c r="U35" s="178" t="s">
        <v>774</v>
      </c>
      <c r="V35" s="178" t="s">
        <v>601</v>
      </c>
      <c r="W35" s="178" t="s">
        <v>557</v>
      </c>
      <c r="X35" s="178" t="s">
        <v>576</v>
      </c>
    </row>
    <row r="36" spans="1:24" ht="11.25" customHeight="1" x14ac:dyDescent="0.15">
      <c r="A36" s="12"/>
      <c r="B36" s="12"/>
      <c r="C36" s="12" t="s">
        <v>38</v>
      </c>
      <c r="D36" s="12"/>
      <c r="E36" s="12"/>
      <c r="F36" s="169">
        <v>209</v>
      </c>
      <c r="G36" s="150" t="s">
        <v>588</v>
      </c>
      <c r="H36" s="150" t="s">
        <v>544</v>
      </c>
      <c r="I36" s="150" t="s">
        <v>589</v>
      </c>
      <c r="J36" s="150">
        <v>85.4</v>
      </c>
      <c r="K36" s="150">
        <v>88.9</v>
      </c>
      <c r="L36" s="177">
        <v>92.2</v>
      </c>
      <c r="M36" s="178" t="s">
        <v>722</v>
      </c>
      <c r="N36" s="178" t="s">
        <v>571</v>
      </c>
      <c r="O36" s="178" t="s">
        <v>716</v>
      </c>
      <c r="P36" s="178" t="s">
        <v>543</v>
      </c>
      <c r="Q36" s="178" t="s">
        <v>592</v>
      </c>
      <c r="R36" s="178" t="s">
        <v>788</v>
      </c>
      <c r="S36" s="178" t="s">
        <v>789</v>
      </c>
      <c r="T36" s="178" t="s">
        <v>790</v>
      </c>
      <c r="U36" s="178" t="s">
        <v>730</v>
      </c>
      <c r="V36" s="178" t="s">
        <v>720</v>
      </c>
      <c r="W36" s="178" t="s">
        <v>721</v>
      </c>
      <c r="X36" s="178" t="s">
        <v>584</v>
      </c>
    </row>
    <row r="37" spans="1:24" ht="11.25" customHeight="1" x14ac:dyDescent="0.15">
      <c r="A37" s="12"/>
      <c r="B37" s="12"/>
      <c r="C37" s="12" t="s">
        <v>39</v>
      </c>
      <c r="D37" s="12"/>
      <c r="E37" s="12"/>
      <c r="F37" s="169">
        <v>7</v>
      </c>
      <c r="G37" s="150" t="s">
        <v>590</v>
      </c>
      <c r="H37" s="150" t="s">
        <v>544</v>
      </c>
      <c r="I37" s="150" t="s">
        <v>591</v>
      </c>
      <c r="J37" s="150">
        <v>89.6</v>
      </c>
      <c r="K37" s="150">
        <v>103.4</v>
      </c>
      <c r="L37" s="177">
        <v>108.1</v>
      </c>
      <c r="M37" s="178" t="s">
        <v>678</v>
      </c>
      <c r="N37" s="178" t="s">
        <v>678</v>
      </c>
      <c r="O37" s="178" t="s">
        <v>678</v>
      </c>
      <c r="P37" s="178" t="s">
        <v>678</v>
      </c>
      <c r="Q37" s="178" t="s">
        <v>678</v>
      </c>
      <c r="R37" s="178" t="s">
        <v>678</v>
      </c>
      <c r="S37" s="178" t="s">
        <v>678</v>
      </c>
      <c r="T37" s="178" t="s">
        <v>678</v>
      </c>
      <c r="U37" s="178" t="s">
        <v>678</v>
      </c>
      <c r="V37" s="178" t="s">
        <v>679</v>
      </c>
      <c r="W37" s="178" t="s">
        <v>679</v>
      </c>
      <c r="X37" s="178" t="s">
        <v>791</v>
      </c>
    </row>
    <row r="38" spans="1:24" ht="11.25" customHeight="1" x14ac:dyDescent="0.15">
      <c r="A38" s="12"/>
      <c r="B38" s="12"/>
      <c r="C38" s="12" t="s">
        <v>168</v>
      </c>
      <c r="D38" s="12"/>
      <c r="E38" s="12"/>
      <c r="F38" s="169">
        <v>132</v>
      </c>
      <c r="G38" s="150" t="s">
        <v>547</v>
      </c>
      <c r="H38" s="150" t="s">
        <v>544</v>
      </c>
      <c r="I38" s="150" t="s">
        <v>544</v>
      </c>
      <c r="J38" s="150">
        <v>100</v>
      </c>
      <c r="K38" s="150">
        <v>100</v>
      </c>
      <c r="L38" s="177">
        <v>100.3</v>
      </c>
      <c r="M38" s="178" t="s">
        <v>544</v>
      </c>
      <c r="N38" s="178" t="s">
        <v>544</v>
      </c>
      <c r="O38" s="178" t="s">
        <v>544</v>
      </c>
      <c r="P38" s="178" t="s">
        <v>544</v>
      </c>
      <c r="Q38" s="178" t="s">
        <v>544</v>
      </c>
      <c r="R38" s="178" t="s">
        <v>544</v>
      </c>
      <c r="S38" s="178" t="s">
        <v>544</v>
      </c>
      <c r="T38" s="178" t="s">
        <v>544</v>
      </c>
      <c r="U38" s="178" t="s">
        <v>544</v>
      </c>
      <c r="V38" s="178" t="s">
        <v>544</v>
      </c>
      <c r="W38" s="178" t="s">
        <v>560</v>
      </c>
      <c r="X38" s="178" t="s">
        <v>560</v>
      </c>
    </row>
    <row r="39" spans="1:24" ht="11.25" customHeight="1" x14ac:dyDescent="0.15">
      <c r="A39" s="12"/>
      <c r="B39" s="12" t="s">
        <v>344</v>
      </c>
      <c r="C39" s="12"/>
      <c r="D39" s="12"/>
      <c r="E39" s="24"/>
      <c r="F39" s="169">
        <v>335</v>
      </c>
      <c r="G39" s="150" t="s">
        <v>593</v>
      </c>
      <c r="H39" s="150" t="s">
        <v>544</v>
      </c>
      <c r="I39" s="150" t="s">
        <v>594</v>
      </c>
      <c r="J39" s="150">
        <v>98.1</v>
      </c>
      <c r="K39" s="150">
        <v>97.2</v>
      </c>
      <c r="L39" s="177">
        <v>99.9</v>
      </c>
      <c r="M39" s="178" t="s">
        <v>547</v>
      </c>
      <c r="N39" s="178" t="s">
        <v>547</v>
      </c>
      <c r="O39" s="178" t="s">
        <v>620</v>
      </c>
      <c r="P39" s="178" t="s">
        <v>538</v>
      </c>
      <c r="Q39" s="178" t="s">
        <v>538</v>
      </c>
      <c r="R39" s="178" t="s">
        <v>605</v>
      </c>
      <c r="S39" s="178" t="s">
        <v>579</v>
      </c>
      <c r="T39" s="178" t="s">
        <v>593</v>
      </c>
      <c r="U39" s="178" t="s">
        <v>557</v>
      </c>
      <c r="V39" s="178" t="s">
        <v>552</v>
      </c>
      <c r="W39" s="178" t="s">
        <v>541</v>
      </c>
      <c r="X39" s="178" t="s">
        <v>560</v>
      </c>
    </row>
    <row r="40" spans="1:24" ht="11.25" customHeight="1" x14ac:dyDescent="0.15">
      <c r="A40" s="12"/>
      <c r="B40" s="12"/>
      <c r="C40" s="12" t="s">
        <v>1</v>
      </c>
      <c r="D40" s="12"/>
      <c r="E40" s="12"/>
      <c r="F40" s="169">
        <v>105</v>
      </c>
      <c r="G40" s="150" t="s">
        <v>595</v>
      </c>
      <c r="H40" s="150" t="s">
        <v>544</v>
      </c>
      <c r="I40" s="150" t="s">
        <v>596</v>
      </c>
      <c r="J40" s="150">
        <v>92.3</v>
      </c>
      <c r="K40" s="150">
        <v>91.9</v>
      </c>
      <c r="L40" s="177">
        <v>98.1</v>
      </c>
      <c r="M40" s="178" t="s">
        <v>609</v>
      </c>
      <c r="N40" s="178" t="s">
        <v>569</v>
      </c>
      <c r="O40" s="178" t="s">
        <v>623</v>
      </c>
      <c r="P40" s="178" t="s">
        <v>534</v>
      </c>
      <c r="Q40" s="178" t="s">
        <v>558</v>
      </c>
      <c r="R40" s="178" t="s">
        <v>565</v>
      </c>
      <c r="S40" s="178" t="s">
        <v>603</v>
      </c>
      <c r="T40" s="178" t="s">
        <v>569</v>
      </c>
      <c r="U40" s="178" t="s">
        <v>568</v>
      </c>
      <c r="V40" s="178" t="s">
        <v>546</v>
      </c>
      <c r="W40" s="178" t="s">
        <v>545</v>
      </c>
      <c r="X40" s="178" t="s">
        <v>673</v>
      </c>
    </row>
    <row r="41" spans="1:24" ht="11.25" customHeight="1" x14ac:dyDescent="0.15">
      <c r="A41" s="12"/>
      <c r="B41" s="12"/>
      <c r="C41" s="12" t="s">
        <v>724</v>
      </c>
      <c r="D41" s="12"/>
      <c r="E41" s="12"/>
      <c r="F41" s="169">
        <v>27</v>
      </c>
      <c r="G41" s="150" t="s">
        <v>597</v>
      </c>
      <c r="H41" s="150" t="s">
        <v>544</v>
      </c>
      <c r="I41" s="150" t="s">
        <v>570</v>
      </c>
      <c r="J41" s="150">
        <v>86.6</v>
      </c>
      <c r="K41" s="150">
        <v>81.599999999999994</v>
      </c>
      <c r="L41" s="177">
        <v>84.1</v>
      </c>
      <c r="M41" s="178" t="s">
        <v>792</v>
      </c>
      <c r="N41" s="178" t="s">
        <v>793</v>
      </c>
      <c r="O41" s="178" t="s">
        <v>794</v>
      </c>
      <c r="P41" s="178" t="s">
        <v>795</v>
      </c>
      <c r="Q41" s="178" t="s">
        <v>732</v>
      </c>
      <c r="R41" s="178" t="s">
        <v>796</v>
      </c>
      <c r="S41" s="178" t="s">
        <v>797</v>
      </c>
      <c r="T41" s="178" t="s">
        <v>798</v>
      </c>
      <c r="U41" s="178" t="s">
        <v>723</v>
      </c>
      <c r="V41" s="178" t="s">
        <v>799</v>
      </c>
      <c r="W41" s="178" t="s">
        <v>800</v>
      </c>
      <c r="X41" s="178" t="s">
        <v>801</v>
      </c>
    </row>
    <row r="42" spans="1:24" ht="11.25" customHeight="1" x14ac:dyDescent="0.15">
      <c r="A42" s="12"/>
      <c r="B42" s="12"/>
      <c r="C42" s="12" t="s">
        <v>191</v>
      </c>
      <c r="D42" s="12"/>
      <c r="E42" s="12"/>
      <c r="F42" s="169">
        <v>35</v>
      </c>
      <c r="G42" s="150" t="s">
        <v>574</v>
      </c>
      <c r="H42" s="150" t="s">
        <v>544</v>
      </c>
      <c r="I42" s="150" t="s">
        <v>598</v>
      </c>
      <c r="J42" s="150">
        <v>106.9</v>
      </c>
      <c r="K42" s="150">
        <v>100.4</v>
      </c>
      <c r="L42" s="177">
        <v>102.3</v>
      </c>
      <c r="M42" s="178" t="s">
        <v>627</v>
      </c>
      <c r="N42" s="178" t="s">
        <v>535</v>
      </c>
      <c r="O42" s="178" t="s">
        <v>535</v>
      </c>
      <c r="P42" s="178" t="s">
        <v>563</v>
      </c>
      <c r="Q42" s="178" t="s">
        <v>563</v>
      </c>
      <c r="R42" s="178" t="s">
        <v>563</v>
      </c>
      <c r="S42" s="178" t="s">
        <v>558</v>
      </c>
      <c r="T42" s="178" t="s">
        <v>558</v>
      </c>
      <c r="U42" s="178" t="s">
        <v>540</v>
      </c>
      <c r="V42" s="178" t="s">
        <v>610</v>
      </c>
      <c r="W42" s="178" t="s">
        <v>610</v>
      </c>
      <c r="X42" s="178" t="s">
        <v>707</v>
      </c>
    </row>
    <row r="43" spans="1:24" ht="11.25" customHeight="1" x14ac:dyDescent="0.15">
      <c r="A43" s="12"/>
      <c r="B43" s="12"/>
      <c r="C43" s="12" t="s">
        <v>192</v>
      </c>
      <c r="D43" s="12"/>
      <c r="E43" s="12"/>
      <c r="F43" s="169">
        <v>72</v>
      </c>
      <c r="G43" s="150" t="s">
        <v>599</v>
      </c>
      <c r="H43" s="150" t="s">
        <v>544</v>
      </c>
      <c r="I43" s="150" t="s">
        <v>588</v>
      </c>
      <c r="J43" s="150">
        <v>106.6</v>
      </c>
      <c r="K43" s="150">
        <v>108.3</v>
      </c>
      <c r="L43" s="177">
        <v>107.3</v>
      </c>
      <c r="M43" s="178" t="s">
        <v>726</v>
      </c>
      <c r="N43" s="178" t="s">
        <v>726</v>
      </c>
      <c r="O43" s="178" t="s">
        <v>670</v>
      </c>
      <c r="P43" s="178" t="s">
        <v>691</v>
      </c>
      <c r="Q43" s="178" t="s">
        <v>671</v>
      </c>
      <c r="R43" s="178" t="s">
        <v>802</v>
      </c>
      <c r="S43" s="178" t="s">
        <v>671</v>
      </c>
      <c r="T43" s="178" t="s">
        <v>687</v>
      </c>
      <c r="U43" s="178" t="s">
        <v>688</v>
      </c>
      <c r="V43" s="178" t="s">
        <v>803</v>
      </c>
      <c r="W43" s="178" t="s">
        <v>762</v>
      </c>
      <c r="X43" s="178" t="s">
        <v>680</v>
      </c>
    </row>
    <row r="44" spans="1:24" ht="11.25" customHeight="1" x14ac:dyDescent="0.15">
      <c r="A44" s="12"/>
      <c r="B44" s="12"/>
      <c r="C44" s="12" t="s">
        <v>193</v>
      </c>
      <c r="D44" s="12"/>
      <c r="E44" s="12"/>
      <c r="F44" s="169">
        <v>81</v>
      </c>
      <c r="G44" s="150" t="s">
        <v>581</v>
      </c>
      <c r="H44" s="150" t="s">
        <v>544</v>
      </c>
      <c r="I44" s="150" t="s">
        <v>544</v>
      </c>
      <c r="J44" s="150">
        <v>97.9</v>
      </c>
      <c r="K44" s="150">
        <v>97.7</v>
      </c>
      <c r="L44" s="177">
        <v>100</v>
      </c>
      <c r="M44" s="178" t="s">
        <v>575</v>
      </c>
      <c r="N44" s="178" t="s">
        <v>581</v>
      </c>
      <c r="O44" s="178" t="s">
        <v>622</v>
      </c>
      <c r="P44" s="178" t="s">
        <v>618</v>
      </c>
      <c r="Q44" s="178" t="s">
        <v>566</v>
      </c>
      <c r="R44" s="178" t="s">
        <v>579</v>
      </c>
      <c r="S44" s="178" t="s">
        <v>549</v>
      </c>
      <c r="T44" s="178" t="s">
        <v>566</v>
      </c>
      <c r="U44" s="178" t="s">
        <v>547</v>
      </c>
      <c r="V44" s="178" t="s">
        <v>540</v>
      </c>
      <c r="W44" s="178" t="s">
        <v>561</v>
      </c>
      <c r="X44" s="178" t="s">
        <v>562</v>
      </c>
    </row>
    <row r="45" spans="1:24" ht="11.25" customHeight="1" x14ac:dyDescent="0.15">
      <c r="A45" s="12"/>
      <c r="B45" s="12"/>
      <c r="C45" s="12" t="s">
        <v>194</v>
      </c>
      <c r="D45" s="12"/>
      <c r="E45" s="12"/>
      <c r="F45" s="169">
        <v>16</v>
      </c>
      <c r="G45" s="150" t="s">
        <v>604</v>
      </c>
      <c r="H45" s="150" t="s">
        <v>544</v>
      </c>
      <c r="I45" s="150" t="s">
        <v>547</v>
      </c>
      <c r="J45" s="150">
        <v>98.9</v>
      </c>
      <c r="K45" s="150">
        <v>98.9</v>
      </c>
      <c r="L45" s="177">
        <v>99.7</v>
      </c>
      <c r="M45" s="178" t="s">
        <v>626</v>
      </c>
      <c r="N45" s="178" t="s">
        <v>626</v>
      </c>
      <c r="O45" s="178" t="s">
        <v>626</v>
      </c>
      <c r="P45" s="178" t="s">
        <v>577</v>
      </c>
      <c r="Q45" s="178" t="s">
        <v>577</v>
      </c>
      <c r="R45" s="178" t="s">
        <v>577</v>
      </c>
      <c r="S45" s="178" t="s">
        <v>577</v>
      </c>
      <c r="T45" s="178" t="s">
        <v>577</v>
      </c>
      <c r="U45" s="178" t="s">
        <v>577</v>
      </c>
      <c r="V45" s="178" t="s">
        <v>558</v>
      </c>
      <c r="W45" s="178" t="s">
        <v>558</v>
      </c>
      <c r="X45" s="178" t="s">
        <v>558</v>
      </c>
    </row>
    <row r="46" spans="1:24" ht="11.25" customHeight="1" x14ac:dyDescent="0.15">
      <c r="A46" s="12"/>
      <c r="B46" s="12" t="s">
        <v>345</v>
      </c>
      <c r="C46" s="12"/>
      <c r="D46" s="12"/>
      <c r="E46" s="24"/>
      <c r="F46" s="169">
        <v>449</v>
      </c>
      <c r="G46" s="150" t="s">
        <v>547</v>
      </c>
      <c r="H46" s="150" t="s">
        <v>544</v>
      </c>
      <c r="I46" s="150" t="s">
        <v>539</v>
      </c>
      <c r="J46" s="150">
        <v>102.3</v>
      </c>
      <c r="K46" s="150">
        <v>100.3</v>
      </c>
      <c r="L46" s="177">
        <v>101.1</v>
      </c>
      <c r="M46" s="178" t="s">
        <v>577</v>
      </c>
      <c r="N46" s="178" t="s">
        <v>577</v>
      </c>
      <c r="O46" s="178" t="s">
        <v>548</v>
      </c>
      <c r="P46" s="178" t="s">
        <v>606</v>
      </c>
      <c r="Q46" s="178" t="s">
        <v>564</v>
      </c>
      <c r="R46" s="178" t="s">
        <v>560</v>
      </c>
      <c r="S46" s="178" t="s">
        <v>587</v>
      </c>
      <c r="T46" s="178" t="s">
        <v>622</v>
      </c>
      <c r="U46" s="178" t="s">
        <v>627</v>
      </c>
      <c r="V46" s="178" t="s">
        <v>572</v>
      </c>
      <c r="W46" s="178" t="s">
        <v>713</v>
      </c>
      <c r="X46" s="178" t="s">
        <v>708</v>
      </c>
    </row>
    <row r="47" spans="1:24" ht="11.25" customHeight="1" x14ac:dyDescent="0.15">
      <c r="A47" s="12"/>
      <c r="B47" s="12"/>
      <c r="C47" s="12" t="s">
        <v>346</v>
      </c>
      <c r="D47" s="12"/>
      <c r="E47" s="12"/>
      <c r="F47" s="169">
        <v>200</v>
      </c>
      <c r="G47" s="150" t="s">
        <v>605</v>
      </c>
      <c r="H47" s="150" t="s">
        <v>544</v>
      </c>
      <c r="I47" s="150" t="s">
        <v>606</v>
      </c>
      <c r="J47" s="150">
        <v>104</v>
      </c>
      <c r="K47" s="150">
        <v>101.1</v>
      </c>
      <c r="L47" s="177">
        <v>101.9</v>
      </c>
      <c r="M47" s="178" t="s">
        <v>626</v>
      </c>
      <c r="N47" s="178" t="s">
        <v>536</v>
      </c>
      <c r="O47" s="178" t="s">
        <v>608</v>
      </c>
      <c r="P47" s="178" t="s">
        <v>804</v>
      </c>
      <c r="Q47" s="178" t="s">
        <v>674</v>
      </c>
      <c r="R47" s="178" t="s">
        <v>606</v>
      </c>
      <c r="S47" s="178" t="s">
        <v>585</v>
      </c>
      <c r="T47" s="178" t="s">
        <v>575</v>
      </c>
      <c r="U47" s="178" t="s">
        <v>708</v>
      </c>
      <c r="V47" s="178" t="s">
        <v>539</v>
      </c>
      <c r="W47" s="178" t="s">
        <v>674</v>
      </c>
      <c r="X47" s="178" t="s">
        <v>676</v>
      </c>
    </row>
    <row r="48" spans="1:24" ht="11.25" customHeight="1" x14ac:dyDescent="0.15">
      <c r="A48" s="12"/>
      <c r="B48" s="12"/>
      <c r="C48" s="12"/>
      <c r="D48" s="12" t="s">
        <v>195</v>
      </c>
      <c r="E48" s="12"/>
      <c r="F48" s="169">
        <v>32</v>
      </c>
      <c r="G48" s="150" t="s">
        <v>600</v>
      </c>
      <c r="H48" s="150" t="s">
        <v>544</v>
      </c>
      <c r="I48" s="150" t="s">
        <v>541</v>
      </c>
      <c r="J48" s="150">
        <v>102.3</v>
      </c>
      <c r="K48" s="150">
        <v>100.2</v>
      </c>
      <c r="L48" s="177">
        <v>100.3</v>
      </c>
      <c r="M48" s="178" t="s">
        <v>579</v>
      </c>
      <c r="N48" s="178" t="s">
        <v>551</v>
      </c>
      <c r="O48" s="178" t="s">
        <v>551</v>
      </c>
      <c r="P48" s="178" t="s">
        <v>551</v>
      </c>
      <c r="Q48" s="178" t="s">
        <v>551</v>
      </c>
      <c r="R48" s="178" t="s">
        <v>551</v>
      </c>
      <c r="S48" s="178" t="s">
        <v>551</v>
      </c>
      <c r="T48" s="178" t="s">
        <v>551</v>
      </c>
      <c r="U48" s="178" t="s">
        <v>585</v>
      </c>
      <c r="V48" s="178" t="s">
        <v>533</v>
      </c>
      <c r="W48" s="178" t="s">
        <v>579</v>
      </c>
      <c r="X48" s="178" t="s">
        <v>579</v>
      </c>
    </row>
    <row r="49" spans="1:24" ht="11.25" customHeight="1" x14ac:dyDescent="0.15">
      <c r="A49" s="12"/>
      <c r="B49" s="12"/>
      <c r="C49" s="12"/>
      <c r="D49" s="12" t="s">
        <v>196</v>
      </c>
      <c r="E49" s="12"/>
      <c r="F49" s="169">
        <v>168</v>
      </c>
      <c r="G49" s="150" t="s">
        <v>548</v>
      </c>
      <c r="H49" s="150" t="s">
        <v>544</v>
      </c>
      <c r="I49" s="150" t="s">
        <v>562</v>
      </c>
      <c r="J49" s="150">
        <v>104.4</v>
      </c>
      <c r="K49" s="150">
        <v>101.3</v>
      </c>
      <c r="L49" s="177">
        <v>102.2</v>
      </c>
      <c r="M49" s="178" t="s">
        <v>574</v>
      </c>
      <c r="N49" s="178" t="s">
        <v>550</v>
      </c>
      <c r="O49" s="178" t="s">
        <v>761</v>
      </c>
      <c r="P49" s="178" t="s">
        <v>761</v>
      </c>
      <c r="Q49" s="178" t="s">
        <v>712</v>
      </c>
      <c r="R49" s="178" t="s">
        <v>539</v>
      </c>
      <c r="S49" s="178" t="s">
        <v>574</v>
      </c>
      <c r="T49" s="178" t="s">
        <v>622</v>
      </c>
      <c r="U49" s="178" t="s">
        <v>673</v>
      </c>
      <c r="V49" s="178" t="s">
        <v>572</v>
      </c>
      <c r="W49" s="178" t="s">
        <v>712</v>
      </c>
      <c r="X49" s="178" t="s">
        <v>582</v>
      </c>
    </row>
    <row r="50" spans="1:24" ht="11.25" customHeight="1" x14ac:dyDescent="0.15">
      <c r="A50" s="12"/>
      <c r="B50" s="12"/>
      <c r="C50" s="210" t="s">
        <v>347</v>
      </c>
      <c r="D50" s="210"/>
      <c r="E50" s="210"/>
      <c r="F50" s="169">
        <v>125</v>
      </c>
      <c r="G50" s="150" t="s">
        <v>557</v>
      </c>
      <c r="H50" s="150" t="s">
        <v>544</v>
      </c>
      <c r="I50" s="150" t="s">
        <v>608</v>
      </c>
      <c r="J50" s="150">
        <v>100.9</v>
      </c>
      <c r="K50" s="150">
        <v>96.5</v>
      </c>
      <c r="L50" s="177">
        <v>97.1</v>
      </c>
      <c r="M50" s="178" t="s">
        <v>555</v>
      </c>
      <c r="N50" s="178" t="s">
        <v>718</v>
      </c>
      <c r="O50" s="178" t="s">
        <v>731</v>
      </c>
      <c r="P50" s="178" t="s">
        <v>577</v>
      </c>
      <c r="Q50" s="178" t="s">
        <v>557</v>
      </c>
      <c r="R50" s="178" t="s">
        <v>576</v>
      </c>
      <c r="S50" s="178" t="s">
        <v>722</v>
      </c>
      <c r="T50" s="178" t="s">
        <v>631</v>
      </c>
      <c r="U50" s="178" t="s">
        <v>547</v>
      </c>
      <c r="V50" s="178" t="s">
        <v>594</v>
      </c>
      <c r="W50" s="178" t="s">
        <v>548</v>
      </c>
      <c r="X50" s="178" t="s">
        <v>585</v>
      </c>
    </row>
    <row r="51" spans="1:24" ht="11.25" customHeight="1" x14ac:dyDescent="0.15">
      <c r="A51" s="12"/>
      <c r="B51" s="12"/>
      <c r="C51" s="13"/>
      <c r="D51" s="12" t="s">
        <v>197</v>
      </c>
      <c r="E51" s="12"/>
      <c r="F51" s="169">
        <v>93</v>
      </c>
      <c r="G51" s="150" t="s">
        <v>581</v>
      </c>
      <c r="H51" s="150" t="s">
        <v>544</v>
      </c>
      <c r="I51" s="150" t="s">
        <v>610</v>
      </c>
      <c r="J51" s="150">
        <v>100.7</v>
      </c>
      <c r="K51" s="150">
        <v>95.9</v>
      </c>
      <c r="L51" s="177">
        <v>96.5</v>
      </c>
      <c r="M51" s="178" t="s">
        <v>805</v>
      </c>
      <c r="N51" s="178" t="s">
        <v>600</v>
      </c>
      <c r="O51" s="178" t="s">
        <v>806</v>
      </c>
      <c r="P51" s="178" t="s">
        <v>566</v>
      </c>
      <c r="Q51" s="178" t="s">
        <v>580</v>
      </c>
      <c r="R51" s="178" t="s">
        <v>557</v>
      </c>
      <c r="S51" s="178" t="s">
        <v>807</v>
      </c>
      <c r="T51" s="178" t="s">
        <v>808</v>
      </c>
      <c r="U51" s="178" t="s">
        <v>585</v>
      </c>
      <c r="V51" s="178" t="s">
        <v>574</v>
      </c>
      <c r="W51" s="178" t="s">
        <v>566</v>
      </c>
      <c r="X51" s="178" t="s">
        <v>575</v>
      </c>
    </row>
    <row r="52" spans="1:24" ht="11.25" customHeight="1" x14ac:dyDescent="0.15">
      <c r="A52" s="12"/>
      <c r="B52" s="12"/>
      <c r="C52" s="13"/>
      <c r="D52" s="12" t="s">
        <v>198</v>
      </c>
      <c r="E52" s="12"/>
      <c r="F52" s="169">
        <v>32</v>
      </c>
      <c r="G52" s="150" t="s">
        <v>613</v>
      </c>
      <c r="H52" s="150" t="s">
        <v>544</v>
      </c>
      <c r="I52" s="150" t="s">
        <v>563</v>
      </c>
      <c r="J52" s="150">
        <v>101.5</v>
      </c>
      <c r="K52" s="150">
        <v>98.3</v>
      </c>
      <c r="L52" s="177">
        <v>98.8</v>
      </c>
      <c r="M52" s="178" t="s">
        <v>625</v>
      </c>
      <c r="N52" s="178" t="s">
        <v>603</v>
      </c>
      <c r="O52" s="178" t="s">
        <v>565</v>
      </c>
      <c r="P52" s="178" t="s">
        <v>593</v>
      </c>
      <c r="Q52" s="178" t="s">
        <v>602</v>
      </c>
      <c r="R52" s="178" t="s">
        <v>805</v>
      </c>
      <c r="S52" s="178" t="s">
        <v>603</v>
      </c>
      <c r="T52" s="178" t="s">
        <v>717</v>
      </c>
      <c r="U52" s="178" t="s">
        <v>594</v>
      </c>
      <c r="V52" s="178" t="s">
        <v>559</v>
      </c>
      <c r="W52" s="178" t="s">
        <v>541</v>
      </c>
      <c r="X52" s="178" t="s">
        <v>541</v>
      </c>
    </row>
    <row r="53" spans="1:24" ht="11.25" customHeight="1" x14ac:dyDescent="0.15">
      <c r="A53" s="12"/>
      <c r="B53" s="12"/>
      <c r="C53" s="12" t="s">
        <v>348</v>
      </c>
      <c r="D53" s="12"/>
      <c r="E53" s="12"/>
      <c r="F53" s="169">
        <v>66</v>
      </c>
      <c r="G53" s="150" t="s">
        <v>615</v>
      </c>
      <c r="H53" s="150" t="s">
        <v>544</v>
      </c>
      <c r="I53" s="150" t="s">
        <v>616</v>
      </c>
      <c r="J53" s="150">
        <v>104.1</v>
      </c>
      <c r="K53" s="150">
        <v>106.4</v>
      </c>
      <c r="L53" s="177">
        <v>107.6</v>
      </c>
      <c r="M53" s="178" t="s">
        <v>715</v>
      </c>
      <c r="N53" s="178" t="s">
        <v>715</v>
      </c>
      <c r="O53" s="178" t="s">
        <v>715</v>
      </c>
      <c r="P53" s="178" t="s">
        <v>681</v>
      </c>
      <c r="Q53" s="178" t="s">
        <v>681</v>
      </c>
      <c r="R53" s="178" t="s">
        <v>681</v>
      </c>
      <c r="S53" s="178" t="s">
        <v>681</v>
      </c>
      <c r="T53" s="178" t="s">
        <v>685</v>
      </c>
      <c r="U53" s="178" t="s">
        <v>685</v>
      </c>
      <c r="V53" s="178" t="s">
        <v>672</v>
      </c>
      <c r="W53" s="178" t="s">
        <v>675</v>
      </c>
      <c r="X53" s="178" t="s">
        <v>710</v>
      </c>
    </row>
    <row r="54" spans="1:24" ht="11.25" customHeight="1" x14ac:dyDescent="0.15">
      <c r="A54" s="12"/>
      <c r="B54" s="12"/>
      <c r="C54" s="12" t="s">
        <v>734</v>
      </c>
      <c r="D54" s="12"/>
      <c r="E54" s="12"/>
      <c r="F54" s="169">
        <v>33</v>
      </c>
      <c r="G54" s="150" t="s">
        <v>581</v>
      </c>
      <c r="H54" s="150" t="s">
        <v>544</v>
      </c>
      <c r="I54" s="150" t="s">
        <v>577</v>
      </c>
      <c r="J54" s="150">
        <v>95.7</v>
      </c>
      <c r="K54" s="150">
        <v>96.6</v>
      </c>
      <c r="L54" s="177">
        <v>95.5</v>
      </c>
      <c r="M54" s="178" t="s">
        <v>788</v>
      </c>
      <c r="N54" s="178" t="s">
        <v>809</v>
      </c>
      <c r="O54" s="178" t="s">
        <v>697</v>
      </c>
      <c r="P54" s="178" t="s">
        <v>567</v>
      </c>
      <c r="Q54" s="178" t="s">
        <v>612</v>
      </c>
      <c r="R54" s="178" t="s">
        <v>555</v>
      </c>
      <c r="S54" s="178" t="s">
        <v>729</v>
      </c>
      <c r="T54" s="178" t="s">
        <v>810</v>
      </c>
      <c r="U54" s="178" t="s">
        <v>612</v>
      </c>
      <c r="V54" s="178" t="s">
        <v>537</v>
      </c>
      <c r="W54" s="178" t="s">
        <v>537</v>
      </c>
      <c r="X54" s="178" t="s">
        <v>537</v>
      </c>
    </row>
    <row r="55" spans="1:24" ht="11.25" customHeight="1" x14ac:dyDescent="0.15">
      <c r="A55" s="12"/>
      <c r="B55" s="12"/>
      <c r="C55" s="12" t="s">
        <v>199</v>
      </c>
      <c r="D55" s="12"/>
      <c r="E55" s="12"/>
      <c r="F55" s="169">
        <v>24</v>
      </c>
      <c r="G55" s="150" t="s">
        <v>577</v>
      </c>
      <c r="H55" s="150" t="s">
        <v>544</v>
      </c>
      <c r="I55" s="150" t="s">
        <v>566</v>
      </c>
      <c r="J55" s="150">
        <v>98.6</v>
      </c>
      <c r="K55" s="150">
        <v>100.9</v>
      </c>
      <c r="L55" s="177">
        <v>104.7</v>
      </c>
      <c r="M55" s="178" t="s">
        <v>713</v>
      </c>
      <c r="N55" s="178" t="s">
        <v>673</v>
      </c>
      <c r="O55" s="178" t="s">
        <v>572</v>
      </c>
      <c r="P55" s="178" t="s">
        <v>668</v>
      </c>
      <c r="Q55" s="178" t="s">
        <v>668</v>
      </c>
      <c r="R55" s="178" t="s">
        <v>712</v>
      </c>
      <c r="S55" s="178" t="s">
        <v>712</v>
      </c>
      <c r="T55" s="178" t="s">
        <v>712</v>
      </c>
      <c r="U55" s="178" t="s">
        <v>712</v>
      </c>
      <c r="V55" s="178" t="s">
        <v>693</v>
      </c>
      <c r="W55" s="178" t="s">
        <v>678</v>
      </c>
      <c r="X55" s="178" t="s">
        <v>679</v>
      </c>
    </row>
    <row r="56" spans="1:24" ht="11.25" customHeight="1" x14ac:dyDescent="0.15">
      <c r="A56" s="12"/>
      <c r="B56" s="12" t="s">
        <v>349</v>
      </c>
      <c r="C56" s="12"/>
      <c r="D56" s="12"/>
      <c r="E56" s="24"/>
      <c r="F56" s="169">
        <v>424</v>
      </c>
      <c r="G56" s="150" t="s">
        <v>587</v>
      </c>
      <c r="H56" s="150" t="s">
        <v>544</v>
      </c>
      <c r="I56" s="150" t="s">
        <v>552</v>
      </c>
      <c r="J56" s="150">
        <v>101.1</v>
      </c>
      <c r="K56" s="150">
        <v>103</v>
      </c>
      <c r="L56" s="177">
        <v>103.8</v>
      </c>
      <c r="M56" s="178" t="s">
        <v>674</v>
      </c>
      <c r="N56" s="178" t="s">
        <v>582</v>
      </c>
      <c r="O56" s="178" t="s">
        <v>582</v>
      </c>
      <c r="P56" s="178" t="s">
        <v>621</v>
      </c>
      <c r="Q56" s="178" t="s">
        <v>674</v>
      </c>
      <c r="R56" s="178" t="s">
        <v>582</v>
      </c>
      <c r="S56" s="178" t="s">
        <v>668</v>
      </c>
      <c r="T56" s="178" t="s">
        <v>804</v>
      </c>
      <c r="U56" s="178" t="s">
        <v>668</v>
      </c>
      <c r="V56" s="178" t="s">
        <v>707</v>
      </c>
      <c r="W56" s="178" t="s">
        <v>712</v>
      </c>
      <c r="X56" s="178" t="s">
        <v>804</v>
      </c>
    </row>
    <row r="57" spans="1:24" ht="11.25" customHeight="1" x14ac:dyDescent="0.15">
      <c r="A57" s="12"/>
      <c r="B57" s="12"/>
      <c r="C57" s="12" t="s">
        <v>200</v>
      </c>
      <c r="D57" s="12"/>
      <c r="E57" s="24"/>
      <c r="F57" s="169">
        <v>106</v>
      </c>
      <c r="G57" s="150" t="s">
        <v>603</v>
      </c>
      <c r="H57" s="150" t="s">
        <v>544</v>
      </c>
      <c r="I57" s="150" t="s">
        <v>548</v>
      </c>
      <c r="J57" s="150">
        <v>99.4</v>
      </c>
      <c r="K57" s="150">
        <v>100.2</v>
      </c>
      <c r="L57" s="177">
        <v>99.4</v>
      </c>
      <c r="M57" s="178" t="s">
        <v>581</v>
      </c>
      <c r="N57" s="178" t="s">
        <v>566</v>
      </c>
      <c r="O57" s="178" t="s">
        <v>581</v>
      </c>
      <c r="P57" s="178" t="s">
        <v>576</v>
      </c>
      <c r="Q57" s="178" t="s">
        <v>580</v>
      </c>
      <c r="R57" s="178" t="s">
        <v>626</v>
      </c>
      <c r="S57" s="178" t="s">
        <v>579</v>
      </c>
      <c r="T57" s="178" t="s">
        <v>551</v>
      </c>
      <c r="U57" s="178" t="s">
        <v>544</v>
      </c>
      <c r="V57" s="178" t="s">
        <v>538</v>
      </c>
      <c r="W57" s="178" t="s">
        <v>585</v>
      </c>
      <c r="X57" s="178" t="s">
        <v>557</v>
      </c>
    </row>
    <row r="58" spans="1:24" ht="11.25" customHeight="1" x14ac:dyDescent="0.15">
      <c r="A58" s="12"/>
      <c r="B58" s="12"/>
      <c r="C58" s="12" t="s">
        <v>201</v>
      </c>
      <c r="D58" s="12"/>
      <c r="E58" s="24"/>
      <c r="F58" s="169">
        <v>83</v>
      </c>
      <c r="G58" s="150" t="s">
        <v>581</v>
      </c>
      <c r="H58" s="150" t="s">
        <v>544</v>
      </c>
      <c r="I58" s="150" t="s">
        <v>605</v>
      </c>
      <c r="J58" s="150">
        <v>98.3</v>
      </c>
      <c r="K58" s="150">
        <v>98.9</v>
      </c>
      <c r="L58" s="177">
        <v>100.6</v>
      </c>
      <c r="M58" s="178" t="s">
        <v>544</v>
      </c>
      <c r="N58" s="178" t="s">
        <v>579</v>
      </c>
      <c r="O58" s="178" t="s">
        <v>550</v>
      </c>
      <c r="P58" s="178" t="s">
        <v>537</v>
      </c>
      <c r="Q58" s="178" t="s">
        <v>537</v>
      </c>
      <c r="R58" s="178" t="s">
        <v>552</v>
      </c>
      <c r="S58" s="178" t="s">
        <v>548</v>
      </c>
      <c r="T58" s="178" t="s">
        <v>551</v>
      </c>
      <c r="U58" s="178" t="s">
        <v>566</v>
      </c>
      <c r="V58" s="178" t="s">
        <v>541</v>
      </c>
      <c r="W58" s="178" t="s">
        <v>556</v>
      </c>
      <c r="X58" s="178" t="s">
        <v>558</v>
      </c>
    </row>
    <row r="59" spans="1:24" ht="11.25" customHeight="1" x14ac:dyDescent="0.15">
      <c r="A59" s="12"/>
      <c r="B59" s="12"/>
      <c r="C59" s="12" t="s">
        <v>202</v>
      </c>
      <c r="D59" s="12"/>
      <c r="E59" s="38"/>
      <c r="F59" s="169">
        <v>235</v>
      </c>
      <c r="G59" s="150" t="s">
        <v>618</v>
      </c>
      <c r="H59" s="150" t="s">
        <v>544</v>
      </c>
      <c r="I59" s="150" t="s">
        <v>558</v>
      </c>
      <c r="J59" s="150">
        <v>102.8</v>
      </c>
      <c r="K59" s="150">
        <v>105.7</v>
      </c>
      <c r="L59" s="177">
        <v>106.9</v>
      </c>
      <c r="M59" s="178" t="s">
        <v>682</v>
      </c>
      <c r="N59" s="178" t="s">
        <v>682</v>
      </c>
      <c r="O59" s="178" t="s">
        <v>682</v>
      </c>
      <c r="P59" s="178" t="s">
        <v>682</v>
      </c>
      <c r="Q59" s="178" t="s">
        <v>682</v>
      </c>
      <c r="R59" s="178" t="s">
        <v>682</v>
      </c>
      <c r="S59" s="178" t="s">
        <v>682</v>
      </c>
      <c r="T59" s="178" t="s">
        <v>682</v>
      </c>
      <c r="U59" s="178" t="s">
        <v>682</v>
      </c>
      <c r="V59" s="178" t="s">
        <v>705</v>
      </c>
      <c r="W59" s="178" t="s">
        <v>671</v>
      </c>
      <c r="X59" s="178" t="s">
        <v>671</v>
      </c>
    </row>
    <row r="60" spans="1:24" ht="11.25" customHeight="1" x14ac:dyDescent="0.15">
      <c r="A60" s="12"/>
      <c r="B60" s="12" t="s">
        <v>350</v>
      </c>
      <c r="C60" s="12"/>
      <c r="D60" s="12"/>
      <c r="E60" s="24"/>
      <c r="F60" s="169">
        <v>1178</v>
      </c>
      <c r="G60" s="150" t="s">
        <v>583</v>
      </c>
      <c r="H60" s="150" t="s">
        <v>544</v>
      </c>
      <c r="I60" s="150" t="s">
        <v>574</v>
      </c>
      <c r="J60" s="150">
        <v>98.5</v>
      </c>
      <c r="K60" s="150">
        <v>99.4</v>
      </c>
      <c r="L60" s="177">
        <v>99</v>
      </c>
      <c r="M60" s="178" t="s">
        <v>626</v>
      </c>
      <c r="N60" s="178" t="s">
        <v>587</v>
      </c>
      <c r="O60" s="178" t="s">
        <v>585</v>
      </c>
      <c r="P60" s="178" t="s">
        <v>587</v>
      </c>
      <c r="Q60" s="178" t="s">
        <v>585</v>
      </c>
      <c r="R60" s="178" t="s">
        <v>565</v>
      </c>
      <c r="S60" s="178" t="s">
        <v>587</v>
      </c>
      <c r="T60" s="178" t="s">
        <v>581</v>
      </c>
      <c r="U60" s="178" t="s">
        <v>557</v>
      </c>
      <c r="V60" s="178" t="s">
        <v>618</v>
      </c>
      <c r="W60" s="178" t="s">
        <v>605</v>
      </c>
      <c r="X60" s="178" t="s">
        <v>544</v>
      </c>
    </row>
    <row r="61" spans="1:24" ht="11.25" customHeight="1" x14ac:dyDescent="0.15">
      <c r="A61" s="12"/>
      <c r="B61" s="12"/>
      <c r="C61" s="12" t="s">
        <v>203</v>
      </c>
      <c r="D61" s="12"/>
      <c r="E61" s="24"/>
      <c r="F61" s="169">
        <v>321</v>
      </c>
      <c r="G61" s="150" t="s">
        <v>602</v>
      </c>
      <c r="H61" s="150" t="s">
        <v>544</v>
      </c>
      <c r="I61" s="150" t="s">
        <v>605</v>
      </c>
      <c r="J61" s="150">
        <v>99.6</v>
      </c>
      <c r="K61" s="150">
        <v>99.7</v>
      </c>
      <c r="L61" s="177">
        <v>100.3</v>
      </c>
      <c r="M61" s="178" t="s">
        <v>577</v>
      </c>
      <c r="N61" s="178" t="s">
        <v>547</v>
      </c>
      <c r="O61" s="178" t="s">
        <v>548</v>
      </c>
      <c r="P61" s="178" t="s">
        <v>594</v>
      </c>
      <c r="Q61" s="178" t="s">
        <v>594</v>
      </c>
      <c r="R61" s="178" t="s">
        <v>585</v>
      </c>
      <c r="S61" s="178" t="s">
        <v>552</v>
      </c>
      <c r="T61" s="178" t="s">
        <v>627</v>
      </c>
      <c r="U61" s="178" t="s">
        <v>604</v>
      </c>
      <c r="V61" s="178" t="s">
        <v>541</v>
      </c>
      <c r="W61" s="178" t="s">
        <v>563</v>
      </c>
      <c r="X61" s="178" t="s">
        <v>541</v>
      </c>
    </row>
    <row r="62" spans="1:24" ht="11.25" customHeight="1" x14ac:dyDescent="0.15">
      <c r="A62" s="12"/>
      <c r="B62" s="12"/>
      <c r="C62" s="12" t="s">
        <v>204</v>
      </c>
      <c r="D62" s="12"/>
      <c r="E62" s="24"/>
      <c r="F62" s="169">
        <v>533</v>
      </c>
      <c r="G62" s="150" t="s">
        <v>621</v>
      </c>
      <c r="H62" s="150" t="s">
        <v>544</v>
      </c>
      <c r="I62" s="150" t="s">
        <v>622</v>
      </c>
      <c r="J62" s="150">
        <v>99.6</v>
      </c>
      <c r="K62" s="150">
        <v>102.3</v>
      </c>
      <c r="L62" s="177">
        <v>102.8</v>
      </c>
      <c r="M62" s="178" t="s">
        <v>564</v>
      </c>
      <c r="N62" s="178" t="s">
        <v>545</v>
      </c>
      <c r="O62" s="178" t="s">
        <v>545</v>
      </c>
      <c r="P62" s="178" t="s">
        <v>564</v>
      </c>
      <c r="Q62" s="178" t="s">
        <v>669</v>
      </c>
      <c r="R62" s="178" t="s">
        <v>606</v>
      </c>
      <c r="S62" s="178" t="s">
        <v>708</v>
      </c>
      <c r="T62" s="178" t="s">
        <v>713</v>
      </c>
      <c r="U62" s="178" t="s">
        <v>540</v>
      </c>
      <c r="V62" s="178" t="s">
        <v>572</v>
      </c>
      <c r="W62" s="178" t="s">
        <v>711</v>
      </c>
      <c r="X62" s="178" t="s">
        <v>712</v>
      </c>
    </row>
    <row r="63" spans="1:24" ht="11.25" customHeight="1" x14ac:dyDescent="0.15">
      <c r="A63" s="12"/>
      <c r="B63" s="38"/>
      <c r="C63" s="12" t="s">
        <v>205</v>
      </c>
      <c r="D63" s="12"/>
      <c r="E63" s="24"/>
      <c r="F63" s="169">
        <v>325</v>
      </c>
      <c r="G63" s="150" t="s">
        <v>566</v>
      </c>
      <c r="H63" s="150" t="s">
        <v>544</v>
      </c>
      <c r="I63" s="150" t="s">
        <v>547</v>
      </c>
      <c r="J63" s="150">
        <v>95.5</v>
      </c>
      <c r="K63" s="150">
        <v>94.1</v>
      </c>
      <c r="L63" s="177">
        <v>91.4</v>
      </c>
      <c r="M63" s="178" t="s">
        <v>735</v>
      </c>
      <c r="N63" s="178" t="s">
        <v>735</v>
      </c>
      <c r="O63" s="178" t="s">
        <v>811</v>
      </c>
      <c r="P63" s="178" t="s">
        <v>812</v>
      </c>
      <c r="Q63" s="178" t="s">
        <v>631</v>
      </c>
      <c r="R63" s="178" t="s">
        <v>730</v>
      </c>
      <c r="S63" s="178" t="s">
        <v>573</v>
      </c>
      <c r="T63" s="178" t="s">
        <v>813</v>
      </c>
      <c r="U63" s="178" t="s">
        <v>607</v>
      </c>
      <c r="V63" s="178" t="s">
        <v>814</v>
      </c>
      <c r="W63" s="178" t="s">
        <v>813</v>
      </c>
      <c r="X63" s="178" t="s">
        <v>630</v>
      </c>
    </row>
    <row r="64" spans="1:24" ht="11.25" customHeight="1" x14ac:dyDescent="0.15">
      <c r="A64" s="12"/>
      <c r="B64" s="12" t="s">
        <v>351</v>
      </c>
      <c r="C64" s="12"/>
      <c r="D64" s="12"/>
      <c r="E64" s="24"/>
      <c r="F64" s="169">
        <v>259</v>
      </c>
      <c r="G64" s="150" t="s">
        <v>581</v>
      </c>
      <c r="H64" s="150" t="s">
        <v>544</v>
      </c>
      <c r="I64" s="150" t="s">
        <v>533</v>
      </c>
      <c r="J64" s="150">
        <v>102.1</v>
      </c>
      <c r="K64" s="150">
        <v>103</v>
      </c>
      <c r="L64" s="177">
        <v>102.8</v>
      </c>
      <c r="M64" s="178" t="s">
        <v>669</v>
      </c>
      <c r="N64" s="178" t="s">
        <v>669</v>
      </c>
      <c r="O64" s="178" t="s">
        <v>621</v>
      </c>
      <c r="P64" s="178" t="s">
        <v>608</v>
      </c>
      <c r="Q64" s="178" t="s">
        <v>608</v>
      </c>
      <c r="R64" s="178" t="s">
        <v>608</v>
      </c>
      <c r="S64" s="178" t="s">
        <v>608</v>
      </c>
      <c r="T64" s="178" t="s">
        <v>608</v>
      </c>
      <c r="U64" s="178" t="s">
        <v>608</v>
      </c>
      <c r="V64" s="178" t="s">
        <v>549</v>
      </c>
      <c r="W64" s="178" t="s">
        <v>549</v>
      </c>
      <c r="X64" s="178" t="s">
        <v>549</v>
      </c>
    </row>
    <row r="65" spans="1:24" ht="11.25" customHeight="1" x14ac:dyDescent="0.15">
      <c r="A65" s="12"/>
      <c r="B65" s="12"/>
      <c r="C65" s="12" t="s">
        <v>206</v>
      </c>
      <c r="D65" s="12"/>
      <c r="E65" s="24"/>
      <c r="F65" s="169">
        <v>180</v>
      </c>
      <c r="G65" s="150" t="s">
        <v>566</v>
      </c>
      <c r="H65" s="150" t="s">
        <v>544</v>
      </c>
      <c r="I65" s="150" t="s">
        <v>533</v>
      </c>
      <c r="J65" s="150">
        <v>102.1</v>
      </c>
      <c r="K65" s="150">
        <v>102.9</v>
      </c>
      <c r="L65" s="177">
        <v>102.1</v>
      </c>
      <c r="M65" s="178" t="s">
        <v>673</v>
      </c>
      <c r="N65" s="178" t="s">
        <v>673</v>
      </c>
      <c r="O65" s="178" t="s">
        <v>673</v>
      </c>
      <c r="P65" s="178" t="s">
        <v>675</v>
      </c>
      <c r="Q65" s="178" t="s">
        <v>675</v>
      </c>
      <c r="R65" s="178" t="s">
        <v>675</v>
      </c>
      <c r="S65" s="178" t="s">
        <v>675</v>
      </c>
      <c r="T65" s="178" t="s">
        <v>675</v>
      </c>
      <c r="U65" s="178" t="s">
        <v>675</v>
      </c>
      <c r="V65" s="178" t="s">
        <v>622</v>
      </c>
      <c r="W65" s="178" t="s">
        <v>622</v>
      </c>
      <c r="X65" s="178" t="s">
        <v>622</v>
      </c>
    </row>
    <row r="66" spans="1:24" ht="11.25" customHeight="1" x14ac:dyDescent="0.15">
      <c r="A66" s="12"/>
      <c r="B66" s="12"/>
      <c r="C66" s="12" t="s">
        <v>207</v>
      </c>
      <c r="D66" s="12"/>
      <c r="E66" s="24"/>
      <c r="F66" s="169">
        <v>10</v>
      </c>
      <c r="G66" s="150" t="s">
        <v>587</v>
      </c>
      <c r="H66" s="150" t="s">
        <v>544</v>
      </c>
      <c r="I66" s="150" t="s">
        <v>548</v>
      </c>
      <c r="J66" s="150">
        <v>100.9</v>
      </c>
      <c r="K66" s="150">
        <v>101</v>
      </c>
      <c r="L66" s="177">
        <v>101.4</v>
      </c>
      <c r="M66" s="178" t="s">
        <v>583</v>
      </c>
      <c r="N66" s="178" t="s">
        <v>583</v>
      </c>
      <c r="O66" s="178" t="s">
        <v>583</v>
      </c>
      <c r="P66" s="178" t="s">
        <v>533</v>
      </c>
      <c r="Q66" s="178" t="s">
        <v>533</v>
      </c>
      <c r="R66" s="178" t="s">
        <v>533</v>
      </c>
      <c r="S66" s="178" t="s">
        <v>533</v>
      </c>
      <c r="T66" s="178" t="s">
        <v>533</v>
      </c>
      <c r="U66" s="178" t="s">
        <v>533</v>
      </c>
      <c r="V66" s="178" t="s">
        <v>708</v>
      </c>
      <c r="W66" s="178" t="s">
        <v>708</v>
      </c>
      <c r="X66" s="178" t="s">
        <v>708</v>
      </c>
    </row>
    <row r="67" spans="1:24" ht="11.25" customHeight="1" x14ac:dyDescent="0.15">
      <c r="A67" s="12"/>
      <c r="B67" s="38"/>
      <c r="C67" s="12" t="s">
        <v>208</v>
      </c>
      <c r="D67" s="12"/>
      <c r="E67" s="24"/>
      <c r="F67" s="169">
        <v>69</v>
      </c>
      <c r="G67" s="150" t="s">
        <v>574</v>
      </c>
      <c r="H67" s="150" t="s">
        <v>544</v>
      </c>
      <c r="I67" s="150" t="s">
        <v>533</v>
      </c>
      <c r="J67" s="150">
        <v>102.2</v>
      </c>
      <c r="K67" s="150">
        <v>103.6</v>
      </c>
      <c r="L67" s="177">
        <v>105</v>
      </c>
      <c r="M67" s="178" t="s">
        <v>675</v>
      </c>
      <c r="N67" s="178" t="s">
        <v>675</v>
      </c>
      <c r="O67" s="178" t="s">
        <v>628</v>
      </c>
      <c r="P67" s="178" t="s">
        <v>610</v>
      </c>
      <c r="Q67" s="178" t="s">
        <v>610</v>
      </c>
      <c r="R67" s="178" t="s">
        <v>610</v>
      </c>
      <c r="S67" s="178" t="s">
        <v>610</v>
      </c>
      <c r="T67" s="178" t="s">
        <v>610</v>
      </c>
      <c r="U67" s="178" t="s">
        <v>610</v>
      </c>
      <c r="V67" s="178" t="s">
        <v>686</v>
      </c>
      <c r="W67" s="178" t="s">
        <v>686</v>
      </c>
      <c r="X67" s="178" t="s">
        <v>686</v>
      </c>
    </row>
    <row r="68" spans="1:24" ht="11.25" customHeight="1" x14ac:dyDescent="0.15">
      <c r="A68" s="12"/>
      <c r="B68" s="12" t="s">
        <v>352</v>
      </c>
      <c r="C68" s="12"/>
      <c r="D68" s="12"/>
      <c r="E68" s="24"/>
      <c r="F68" s="169">
        <v>966</v>
      </c>
      <c r="G68" s="150" t="s">
        <v>575</v>
      </c>
      <c r="H68" s="150" t="s">
        <v>544</v>
      </c>
      <c r="I68" s="150" t="s">
        <v>535</v>
      </c>
      <c r="J68" s="150">
        <v>100.7</v>
      </c>
      <c r="K68" s="150">
        <v>100.8</v>
      </c>
      <c r="L68" s="177">
        <v>102.2</v>
      </c>
      <c r="M68" s="178" t="s">
        <v>533</v>
      </c>
      <c r="N68" s="178" t="s">
        <v>538</v>
      </c>
      <c r="O68" s="178" t="s">
        <v>544</v>
      </c>
      <c r="P68" s="178" t="s">
        <v>561</v>
      </c>
      <c r="Q68" s="178" t="s">
        <v>541</v>
      </c>
      <c r="R68" s="178" t="s">
        <v>545</v>
      </c>
      <c r="S68" s="178" t="s">
        <v>533</v>
      </c>
      <c r="T68" s="178" t="s">
        <v>668</v>
      </c>
      <c r="U68" s="178" t="s">
        <v>667</v>
      </c>
      <c r="V68" s="178" t="s">
        <v>675</v>
      </c>
      <c r="W68" s="178" t="s">
        <v>675</v>
      </c>
      <c r="X68" s="178" t="s">
        <v>624</v>
      </c>
    </row>
    <row r="69" spans="1:24" ht="11.25" customHeight="1" x14ac:dyDescent="0.15">
      <c r="A69" s="12"/>
      <c r="B69" s="12"/>
      <c r="C69" s="12" t="s">
        <v>4</v>
      </c>
      <c r="D69" s="12"/>
      <c r="E69" s="12"/>
      <c r="F69" s="169">
        <v>44</v>
      </c>
      <c r="G69" s="150" t="s">
        <v>553</v>
      </c>
      <c r="H69" s="150" t="s">
        <v>544</v>
      </c>
      <c r="I69" s="150" t="s">
        <v>561</v>
      </c>
      <c r="J69" s="150">
        <v>97.7</v>
      </c>
      <c r="K69" s="150">
        <v>97.1</v>
      </c>
      <c r="L69" s="177">
        <v>94.6</v>
      </c>
      <c r="M69" s="178" t="s">
        <v>543</v>
      </c>
      <c r="N69" s="178" t="s">
        <v>596</v>
      </c>
      <c r="O69" s="178" t="s">
        <v>554</v>
      </c>
      <c r="P69" s="178" t="s">
        <v>571</v>
      </c>
      <c r="Q69" s="178" t="s">
        <v>619</v>
      </c>
      <c r="R69" s="178" t="s">
        <v>569</v>
      </c>
      <c r="S69" s="178" t="s">
        <v>735</v>
      </c>
      <c r="T69" s="178" t="s">
        <v>807</v>
      </c>
      <c r="U69" s="178" t="s">
        <v>542</v>
      </c>
      <c r="V69" s="178" t="s">
        <v>774</v>
      </c>
      <c r="W69" s="178" t="s">
        <v>611</v>
      </c>
      <c r="X69" s="178" t="s">
        <v>553</v>
      </c>
    </row>
    <row r="70" spans="1:24" ht="11.25" customHeight="1" x14ac:dyDescent="0.15">
      <c r="A70" s="12"/>
      <c r="B70" s="12"/>
      <c r="C70" s="12" t="s">
        <v>209</v>
      </c>
      <c r="D70" s="12"/>
      <c r="E70" s="38"/>
      <c r="F70" s="169">
        <v>181</v>
      </c>
      <c r="G70" s="150" t="s">
        <v>587</v>
      </c>
      <c r="H70" s="150" t="s">
        <v>544</v>
      </c>
      <c r="I70" s="150" t="s">
        <v>605</v>
      </c>
      <c r="J70" s="150">
        <v>100.3</v>
      </c>
      <c r="K70" s="150">
        <v>98.8</v>
      </c>
      <c r="L70" s="177">
        <v>99.7</v>
      </c>
      <c r="M70" s="178" t="s">
        <v>574</v>
      </c>
      <c r="N70" s="178" t="s">
        <v>599</v>
      </c>
      <c r="O70" s="178" t="s">
        <v>571</v>
      </c>
      <c r="P70" s="178" t="s">
        <v>575</v>
      </c>
      <c r="Q70" s="178" t="s">
        <v>547</v>
      </c>
      <c r="R70" s="178" t="s">
        <v>587</v>
      </c>
      <c r="S70" s="178" t="s">
        <v>580</v>
      </c>
      <c r="T70" s="178" t="s">
        <v>537</v>
      </c>
      <c r="U70" s="178" t="s">
        <v>558</v>
      </c>
      <c r="V70" s="178" t="s">
        <v>540</v>
      </c>
      <c r="W70" s="178" t="s">
        <v>804</v>
      </c>
      <c r="X70" s="178" t="s">
        <v>595</v>
      </c>
    </row>
    <row r="71" spans="1:24" ht="11.25" customHeight="1" x14ac:dyDescent="0.15">
      <c r="A71" s="12"/>
      <c r="B71" s="12"/>
      <c r="C71" s="12" t="s">
        <v>210</v>
      </c>
      <c r="D71" s="12"/>
      <c r="E71" s="38"/>
      <c r="F71" s="169">
        <v>140</v>
      </c>
      <c r="G71" s="150" t="s">
        <v>574</v>
      </c>
      <c r="H71" s="150" t="s">
        <v>544</v>
      </c>
      <c r="I71" s="150" t="s">
        <v>550</v>
      </c>
      <c r="J71" s="150">
        <v>100.7</v>
      </c>
      <c r="K71" s="150">
        <v>101.6</v>
      </c>
      <c r="L71" s="177">
        <v>104.1</v>
      </c>
      <c r="M71" s="178" t="s">
        <v>668</v>
      </c>
      <c r="N71" s="178" t="s">
        <v>668</v>
      </c>
      <c r="O71" s="178" t="s">
        <v>668</v>
      </c>
      <c r="P71" s="178" t="s">
        <v>668</v>
      </c>
      <c r="Q71" s="178" t="s">
        <v>804</v>
      </c>
      <c r="R71" s="178" t="s">
        <v>608</v>
      </c>
      <c r="S71" s="178" t="s">
        <v>804</v>
      </c>
      <c r="T71" s="178" t="s">
        <v>711</v>
      </c>
      <c r="U71" s="178" t="s">
        <v>711</v>
      </c>
      <c r="V71" s="178" t="s">
        <v>610</v>
      </c>
      <c r="W71" s="178" t="s">
        <v>616</v>
      </c>
      <c r="X71" s="178" t="s">
        <v>628</v>
      </c>
    </row>
    <row r="72" spans="1:24" ht="11.25" customHeight="1" x14ac:dyDescent="0.15">
      <c r="A72" s="12"/>
      <c r="B72" s="12"/>
      <c r="C72" s="12" t="s">
        <v>211</v>
      </c>
      <c r="D72" s="12"/>
      <c r="E72" s="38"/>
      <c r="F72" s="169">
        <v>601</v>
      </c>
      <c r="G72" s="150" t="s">
        <v>557</v>
      </c>
      <c r="H72" s="150" t="s">
        <v>544</v>
      </c>
      <c r="I72" s="150" t="s">
        <v>533</v>
      </c>
      <c r="J72" s="150">
        <v>101</v>
      </c>
      <c r="K72" s="150">
        <v>101.5</v>
      </c>
      <c r="L72" s="177">
        <v>103.1</v>
      </c>
      <c r="M72" s="178" t="s">
        <v>541</v>
      </c>
      <c r="N72" s="178" t="s">
        <v>540</v>
      </c>
      <c r="O72" s="178" t="s">
        <v>556</v>
      </c>
      <c r="P72" s="178" t="s">
        <v>582</v>
      </c>
      <c r="Q72" s="178" t="s">
        <v>606</v>
      </c>
      <c r="R72" s="178" t="s">
        <v>669</v>
      </c>
      <c r="S72" s="178" t="s">
        <v>667</v>
      </c>
      <c r="T72" s="178" t="s">
        <v>728</v>
      </c>
      <c r="U72" s="178" t="s">
        <v>545</v>
      </c>
      <c r="V72" s="178" t="s">
        <v>707</v>
      </c>
      <c r="W72" s="178" t="s">
        <v>711</v>
      </c>
      <c r="X72" s="178" t="s">
        <v>761</v>
      </c>
    </row>
    <row r="73" spans="1:24" ht="11.25" customHeight="1" x14ac:dyDescent="0.15">
      <c r="A73" s="12"/>
      <c r="B73" s="12" t="s">
        <v>353</v>
      </c>
      <c r="C73" s="12"/>
      <c r="D73" s="12"/>
      <c r="E73" s="24"/>
      <c r="F73" s="169">
        <v>509</v>
      </c>
      <c r="G73" s="150" t="s">
        <v>587</v>
      </c>
      <c r="H73" s="150" t="s">
        <v>544</v>
      </c>
      <c r="I73" s="150" t="s">
        <v>559</v>
      </c>
      <c r="J73" s="150">
        <v>101.8</v>
      </c>
      <c r="K73" s="150">
        <v>102.5</v>
      </c>
      <c r="L73" s="177">
        <v>103.3</v>
      </c>
      <c r="M73" s="178" t="s">
        <v>676</v>
      </c>
      <c r="N73" s="178" t="s">
        <v>673</v>
      </c>
      <c r="O73" s="178" t="s">
        <v>669</v>
      </c>
      <c r="P73" s="178" t="s">
        <v>674</v>
      </c>
      <c r="Q73" s="178" t="s">
        <v>582</v>
      </c>
      <c r="R73" s="178" t="s">
        <v>674</v>
      </c>
      <c r="S73" s="178" t="s">
        <v>621</v>
      </c>
      <c r="T73" s="178" t="s">
        <v>621</v>
      </c>
      <c r="U73" s="178" t="s">
        <v>572</v>
      </c>
      <c r="V73" s="178" t="s">
        <v>669</v>
      </c>
      <c r="W73" s="178" t="s">
        <v>673</v>
      </c>
      <c r="X73" s="178" t="s">
        <v>674</v>
      </c>
    </row>
    <row r="74" spans="1:24" ht="11.25" customHeight="1" x14ac:dyDescent="0.15">
      <c r="A74" s="12"/>
      <c r="B74" s="12"/>
      <c r="C74" s="12" t="s">
        <v>224</v>
      </c>
      <c r="D74" s="12"/>
      <c r="E74" s="24"/>
      <c r="F74" s="169">
        <v>121</v>
      </c>
      <c r="G74" s="150" t="s">
        <v>594</v>
      </c>
      <c r="H74" s="150" t="s">
        <v>544</v>
      </c>
      <c r="I74" s="150" t="s">
        <v>537</v>
      </c>
      <c r="J74" s="150">
        <v>100.7</v>
      </c>
      <c r="K74" s="150">
        <v>100.7</v>
      </c>
      <c r="L74" s="177">
        <v>102.1</v>
      </c>
      <c r="M74" s="178" t="s">
        <v>552</v>
      </c>
      <c r="N74" s="178" t="s">
        <v>552</v>
      </c>
      <c r="O74" s="178" t="s">
        <v>533</v>
      </c>
      <c r="P74" s="178" t="s">
        <v>541</v>
      </c>
      <c r="Q74" s="178" t="s">
        <v>541</v>
      </c>
      <c r="R74" s="178" t="s">
        <v>541</v>
      </c>
      <c r="S74" s="178" t="s">
        <v>541</v>
      </c>
      <c r="T74" s="178" t="s">
        <v>541</v>
      </c>
      <c r="U74" s="178" t="s">
        <v>541</v>
      </c>
      <c r="V74" s="178" t="s">
        <v>675</v>
      </c>
      <c r="W74" s="178" t="s">
        <v>712</v>
      </c>
      <c r="X74" s="178" t="s">
        <v>624</v>
      </c>
    </row>
    <row r="75" spans="1:24" ht="11.25" customHeight="1" x14ac:dyDescent="0.15">
      <c r="A75" s="12"/>
      <c r="B75" s="12"/>
      <c r="C75" s="12" t="s">
        <v>225</v>
      </c>
      <c r="D75" s="12"/>
      <c r="E75" s="24"/>
      <c r="F75" s="169">
        <v>134</v>
      </c>
      <c r="G75" s="150" t="s">
        <v>578</v>
      </c>
      <c r="H75" s="150" t="s">
        <v>544</v>
      </c>
      <c r="I75" s="150" t="s">
        <v>556</v>
      </c>
      <c r="J75" s="150">
        <v>100.3</v>
      </c>
      <c r="K75" s="150">
        <v>101.2</v>
      </c>
      <c r="L75" s="177">
        <v>100.9</v>
      </c>
      <c r="M75" s="178" t="s">
        <v>538</v>
      </c>
      <c r="N75" s="178" t="s">
        <v>583</v>
      </c>
      <c r="O75" s="178" t="s">
        <v>533</v>
      </c>
      <c r="P75" s="178" t="s">
        <v>552</v>
      </c>
      <c r="Q75" s="178" t="s">
        <v>533</v>
      </c>
      <c r="R75" s="178" t="s">
        <v>536</v>
      </c>
      <c r="S75" s="178" t="s">
        <v>544</v>
      </c>
      <c r="T75" s="178" t="s">
        <v>579</v>
      </c>
      <c r="U75" s="178" t="s">
        <v>594</v>
      </c>
      <c r="V75" s="178" t="s">
        <v>561</v>
      </c>
      <c r="W75" s="178" t="s">
        <v>534</v>
      </c>
      <c r="X75" s="178" t="s">
        <v>627</v>
      </c>
    </row>
    <row r="76" spans="1:24" ht="11.25" customHeight="1" x14ac:dyDescent="0.15">
      <c r="A76" s="12"/>
      <c r="B76" s="12"/>
      <c r="C76" s="12" t="s">
        <v>226</v>
      </c>
      <c r="D76" s="12"/>
      <c r="E76" s="24"/>
      <c r="F76" s="169">
        <v>67</v>
      </c>
      <c r="G76" s="150" t="s">
        <v>617</v>
      </c>
      <c r="H76" s="150" t="s">
        <v>544</v>
      </c>
      <c r="I76" s="150" t="s">
        <v>624</v>
      </c>
      <c r="J76" s="150">
        <v>104.9</v>
      </c>
      <c r="K76" s="150">
        <v>105.8</v>
      </c>
      <c r="L76" s="177">
        <v>107.2</v>
      </c>
      <c r="M76" s="178" t="s">
        <v>624</v>
      </c>
      <c r="N76" s="178" t="s">
        <v>616</v>
      </c>
      <c r="O76" s="178" t="s">
        <v>588</v>
      </c>
      <c r="P76" s="178" t="s">
        <v>714</v>
      </c>
      <c r="Q76" s="178" t="s">
        <v>714</v>
      </c>
      <c r="R76" s="178" t="s">
        <v>670</v>
      </c>
      <c r="S76" s="178" t="s">
        <v>670</v>
      </c>
      <c r="T76" s="178" t="s">
        <v>702</v>
      </c>
      <c r="U76" s="178" t="s">
        <v>803</v>
      </c>
      <c r="V76" s="178" t="s">
        <v>684</v>
      </c>
      <c r="W76" s="178" t="s">
        <v>815</v>
      </c>
      <c r="X76" s="178" t="s">
        <v>692</v>
      </c>
    </row>
    <row r="77" spans="1:24" ht="11.25" customHeight="1" x14ac:dyDescent="0.15">
      <c r="A77" s="12"/>
      <c r="B77" s="12"/>
      <c r="C77" s="12" t="s">
        <v>462</v>
      </c>
      <c r="D77" s="12"/>
      <c r="E77" s="24"/>
      <c r="F77" s="169">
        <v>41</v>
      </c>
      <c r="G77" s="150" t="s">
        <v>585</v>
      </c>
      <c r="H77" s="150" t="s">
        <v>544</v>
      </c>
      <c r="I77" s="150" t="s">
        <v>558</v>
      </c>
      <c r="J77" s="150">
        <v>102.3</v>
      </c>
      <c r="K77" s="150">
        <v>105.4</v>
      </c>
      <c r="L77" s="177">
        <v>112.1</v>
      </c>
      <c r="M77" s="178" t="s">
        <v>672</v>
      </c>
      <c r="N77" s="178" t="s">
        <v>672</v>
      </c>
      <c r="O77" s="178" t="s">
        <v>672</v>
      </c>
      <c r="P77" s="178" t="s">
        <v>672</v>
      </c>
      <c r="Q77" s="178" t="s">
        <v>672</v>
      </c>
      <c r="R77" s="178" t="s">
        <v>672</v>
      </c>
      <c r="S77" s="178" t="s">
        <v>672</v>
      </c>
      <c r="T77" s="178" t="s">
        <v>672</v>
      </c>
      <c r="U77" s="178" t="s">
        <v>672</v>
      </c>
      <c r="V77" s="178" t="s">
        <v>765</v>
      </c>
      <c r="W77" s="178" t="s">
        <v>765</v>
      </c>
      <c r="X77" s="178" t="s">
        <v>765</v>
      </c>
    </row>
    <row r="78" spans="1:24" ht="11.25" customHeight="1" x14ac:dyDescent="0.15">
      <c r="A78" s="12"/>
      <c r="B78" s="12"/>
      <c r="C78" s="12" t="s">
        <v>227</v>
      </c>
      <c r="D78" s="12"/>
      <c r="E78" s="24"/>
      <c r="F78" s="169">
        <v>147</v>
      </c>
      <c r="G78" s="150" t="s">
        <v>579</v>
      </c>
      <c r="H78" s="150" t="s">
        <v>544</v>
      </c>
      <c r="I78" s="150" t="s">
        <v>534</v>
      </c>
      <c r="J78" s="150">
        <v>102.5</v>
      </c>
      <c r="K78" s="150">
        <v>103</v>
      </c>
      <c r="L78" s="177">
        <v>102.3</v>
      </c>
      <c r="M78" s="178" t="s">
        <v>675</v>
      </c>
      <c r="N78" s="178" t="s">
        <v>675</v>
      </c>
      <c r="O78" s="178" t="s">
        <v>675</v>
      </c>
      <c r="P78" s="178" t="s">
        <v>675</v>
      </c>
      <c r="Q78" s="178" t="s">
        <v>675</v>
      </c>
      <c r="R78" s="178" t="s">
        <v>675</v>
      </c>
      <c r="S78" s="178" t="s">
        <v>675</v>
      </c>
      <c r="T78" s="178" t="s">
        <v>675</v>
      </c>
      <c r="U78" s="178" t="s">
        <v>675</v>
      </c>
      <c r="V78" s="178" t="s">
        <v>565</v>
      </c>
      <c r="W78" s="178" t="s">
        <v>565</v>
      </c>
      <c r="X78" s="178" t="s">
        <v>565</v>
      </c>
    </row>
    <row r="79" spans="1:24" ht="11.25" customHeight="1" x14ac:dyDescent="0.15">
      <c r="A79" s="12"/>
      <c r="B79" s="12" t="s">
        <v>354</v>
      </c>
      <c r="C79" s="12"/>
      <c r="D79" s="12"/>
      <c r="E79" s="24"/>
      <c r="F79" s="169">
        <v>595</v>
      </c>
      <c r="G79" s="150" t="s">
        <v>628</v>
      </c>
      <c r="H79" s="150" t="s">
        <v>544</v>
      </c>
      <c r="I79" s="150" t="s">
        <v>607</v>
      </c>
      <c r="J79" s="150">
        <v>92.9</v>
      </c>
      <c r="K79" s="150">
        <v>96.6</v>
      </c>
      <c r="L79" s="177">
        <v>97.6</v>
      </c>
      <c r="M79" s="178" t="s">
        <v>602</v>
      </c>
      <c r="N79" s="178" t="s">
        <v>557</v>
      </c>
      <c r="O79" s="178" t="s">
        <v>574</v>
      </c>
      <c r="P79" s="178" t="s">
        <v>593</v>
      </c>
      <c r="Q79" s="178" t="s">
        <v>547</v>
      </c>
      <c r="R79" s="178" t="s">
        <v>557</v>
      </c>
      <c r="S79" s="178" t="s">
        <v>622</v>
      </c>
      <c r="T79" s="178" t="s">
        <v>546</v>
      </c>
      <c r="U79" s="178" t="s">
        <v>596</v>
      </c>
      <c r="V79" s="178" t="s">
        <v>775</v>
      </c>
      <c r="W79" s="178" t="s">
        <v>615</v>
      </c>
      <c r="X79" s="178" t="s">
        <v>601</v>
      </c>
    </row>
    <row r="80" spans="1:24" ht="11.25" customHeight="1" x14ac:dyDescent="0.15">
      <c r="A80" s="12"/>
      <c r="B80" s="12" t="s">
        <v>212</v>
      </c>
      <c r="C80" s="12"/>
      <c r="D80" s="12"/>
      <c r="E80" s="38"/>
      <c r="F80" s="169">
        <v>338</v>
      </c>
      <c r="G80" s="150" t="s">
        <v>577</v>
      </c>
      <c r="H80" s="150" t="s">
        <v>544</v>
      </c>
      <c r="I80" s="150" t="s">
        <v>560</v>
      </c>
      <c r="J80" s="150">
        <v>103</v>
      </c>
      <c r="K80" s="150">
        <v>104</v>
      </c>
      <c r="L80" s="177">
        <v>104.1</v>
      </c>
      <c r="M80" s="178" t="s">
        <v>711</v>
      </c>
      <c r="N80" s="178" t="s">
        <v>711</v>
      </c>
      <c r="O80" s="178" t="s">
        <v>629</v>
      </c>
      <c r="P80" s="178" t="s">
        <v>616</v>
      </c>
      <c r="Q80" s="178" t="s">
        <v>616</v>
      </c>
      <c r="R80" s="178" t="s">
        <v>616</v>
      </c>
      <c r="S80" s="178" t="s">
        <v>616</v>
      </c>
      <c r="T80" s="178" t="s">
        <v>628</v>
      </c>
      <c r="U80" s="178" t="s">
        <v>628</v>
      </c>
      <c r="V80" s="178" t="s">
        <v>627</v>
      </c>
      <c r="W80" s="178" t="s">
        <v>713</v>
      </c>
      <c r="X80" s="178" t="s">
        <v>669</v>
      </c>
    </row>
    <row r="81" spans="1:24" ht="11.25" customHeight="1" x14ac:dyDescent="0.15">
      <c r="A81" s="12"/>
      <c r="B81" s="12" t="s">
        <v>213</v>
      </c>
      <c r="C81" s="12"/>
      <c r="D81" s="12"/>
      <c r="E81" s="38"/>
      <c r="F81" s="169">
        <v>1116</v>
      </c>
      <c r="G81" s="150" t="s">
        <v>575</v>
      </c>
      <c r="H81" s="150" t="s">
        <v>544</v>
      </c>
      <c r="I81" s="150" t="s">
        <v>537</v>
      </c>
      <c r="J81" s="150">
        <v>100.4</v>
      </c>
      <c r="K81" s="150">
        <v>100.5</v>
      </c>
      <c r="L81" s="177">
        <v>101.9</v>
      </c>
      <c r="M81" s="178" t="s">
        <v>552</v>
      </c>
      <c r="N81" s="178" t="s">
        <v>536</v>
      </c>
      <c r="O81" s="178" t="s">
        <v>544</v>
      </c>
      <c r="P81" s="178" t="s">
        <v>541</v>
      </c>
      <c r="Q81" s="178" t="s">
        <v>556</v>
      </c>
      <c r="R81" s="178" t="s">
        <v>534</v>
      </c>
      <c r="S81" s="178" t="s">
        <v>533</v>
      </c>
      <c r="T81" s="178" t="s">
        <v>675</v>
      </c>
      <c r="U81" s="178" t="s">
        <v>534</v>
      </c>
      <c r="V81" s="178" t="s">
        <v>674</v>
      </c>
      <c r="W81" s="178" t="s">
        <v>669</v>
      </c>
      <c r="X81" s="178" t="s">
        <v>668</v>
      </c>
    </row>
    <row r="82" spans="1:24" ht="11.25" customHeight="1" x14ac:dyDescent="0.15">
      <c r="A82" s="12"/>
      <c r="B82" s="12" t="s">
        <v>214</v>
      </c>
      <c r="C82" s="12"/>
      <c r="D82" s="12"/>
      <c r="E82" s="24"/>
      <c r="F82" s="169">
        <v>423</v>
      </c>
      <c r="G82" s="150" t="s">
        <v>579</v>
      </c>
      <c r="H82" s="150" t="s">
        <v>544</v>
      </c>
      <c r="I82" s="150" t="s">
        <v>581</v>
      </c>
      <c r="J82" s="150">
        <v>97.8</v>
      </c>
      <c r="K82" s="150">
        <v>96.1</v>
      </c>
      <c r="L82" s="177">
        <v>95</v>
      </c>
      <c r="M82" s="178" t="s">
        <v>553</v>
      </c>
      <c r="N82" s="178" t="s">
        <v>553</v>
      </c>
      <c r="O82" s="178" t="s">
        <v>614</v>
      </c>
      <c r="P82" s="178" t="s">
        <v>614</v>
      </c>
      <c r="Q82" s="178" t="s">
        <v>614</v>
      </c>
      <c r="R82" s="178" t="s">
        <v>592</v>
      </c>
      <c r="S82" s="178" t="s">
        <v>567</v>
      </c>
      <c r="T82" s="178" t="s">
        <v>567</v>
      </c>
      <c r="U82" s="178" t="s">
        <v>567</v>
      </c>
      <c r="V82" s="178" t="s">
        <v>694</v>
      </c>
      <c r="W82" s="178" t="s">
        <v>586</v>
      </c>
      <c r="X82" s="178" t="s">
        <v>586</v>
      </c>
    </row>
    <row r="83" spans="1:24" ht="3.75" customHeight="1" x14ac:dyDescent="0.15">
      <c r="A83" s="54"/>
      <c r="B83" s="54"/>
      <c r="C83" s="54"/>
      <c r="D83" s="54"/>
      <c r="E83" s="43"/>
      <c r="F83" s="142"/>
      <c r="G83" s="143"/>
      <c r="H83" s="143"/>
      <c r="I83" s="143"/>
      <c r="J83" s="143"/>
      <c r="K83" s="139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</row>
    <row r="84" spans="1:24" x14ac:dyDescent="0.15">
      <c r="A84" s="30" t="s">
        <v>223</v>
      </c>
      <c r="E84" s="38"/>
      <c r="F84" s="12"/>
      <c r="H84" s="12"/>
      <c r="I84" s="12"/>
      <c r="J84" s="12"/>
      <c r="K84" s="12"/>
      <c r="L84" s="46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x14ac:dyDescent="0.15">
      <c r="A85" s="30" t="s">
        <v>219</v>
      </c>
      <c r="E85" s="38"/>
      <c r="F85" s="12"/>
      <c r="H85" s="12"/>
      <c r="I85" s="12"/>
      <c r="J85" s="12"/>
      <c r="K85" s="12"/>
      <c r="L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2" x14ac:dyDescent="0.15"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</row>
    <row r="87" spans="1:24" ht="12" x14ac:dyDescent="0.15">
      <c r="E87" s="12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</row>
    <row r="88" spans="1:24" ht="12" x14ac:dyDescent="0.15">
      <c r="E88" s="12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</row>
    <row r="89" spans="1:24" x14ac:dyDescent="0.15">
      <c r="E89" s="12"/>
    </row>
    <row r="90" spans="1:24" x14ac:dyDescent="0.15">
      <c r="E90" s="12"/>
    </row>
    <row r="91" spans="1:24" x14ac:dyDescent="0.15">
      <c r="E91" s="12"/>
    </row>
    <row r="92" spans="1:24" x14ac:dyDescent="0.15">
      <c r="E92" s="12"/>
    </row>
    <row r="93" spans="1:24" x14ac:dyDescent="0.15">
      <c r="E93" s="12"/>
    </row>
    <row r="94" spans="1:24" x14ac:dyDescent="0.15">
      <c r="E94" s="12"/>
    </row>
    <row r="95" spans="1:24" x14ac:dyDescent="0.15">
      <c r="E95" s="12"/>
    </row>
    <row r="96" spans="1:24" x14ac:dyDescent="0.15">
      <c r="E96" s="12"/>
    </row>
    <row r="97" spans="5:5" x14ac:dyDescent="0.15">
      <c r="E97" s="12"/>
    </row>
    <row r="98" spans="5:5" x14ac:dyDescent="0.15">
      <c r="E98" s="12"/>
    </row>
    <row r="99" spans="5:5" x14ac:dyDescent="0.15">
      <c r="E99" s="12"/>
    </row>
    <row r="100" spans="5:5" x14ac:dyDescent="0.15">
      <c r="E100" s="12"/>
    </row>
    <row r="101" spans="5:5" x14ac:dyDescent="0.15">
      <c r="E101" s="12"/>
    </row>
    <row r="102" spans="5:5" x14ac:dyDescent="0.15">
      <c r="E102" s="12"/>
    </row>
  </sheetData>
  <mergeCells count="14">
    <mergeCell ref="C50:E50"/>
    <mergeCell ref="B8:E8"/>
    <mergeCell ref="B9:E9"/>
    <mergeCell ref="B10:E10"/>
    <mergeCell ref="A3:E4"/>
    <mergeCell ref="Q3:X3"/>
    <mergeCell ref="G3:G4"/>
    <mergeCell ref="L3:L4"/>
    <mergeCell ref="K3:K4"/>
    <mergeCell ref="F3:F4"/>
    <mergeCell ref="H3:H4"/>
    <mergeCell ref="I3:I4"/>
    <mergeCell ref="J3:J4"/>
    <mergeCell ref="M3:P3"/>
  </mergeCells>
  <phoneticPr fontId="2"/>
  <printOptions gridLinesSet="0"/>
  <pageMargins left="0.59055118110236227" right="0.59055118110236227" top="0.59055118110236227" bottom="0.59055118110236227" header="0.27559055118110237" footer="0.19685039370078741"/>
  <pageSetup paperSize="9" scale="80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A1:Y53"/>
  <sheetViews>
    <sheetView zoomScaleNormal="100" zoomScaleSheetLayoutView="90" workbookViewId="0"/>
  </sheetViews>
  <sheetFormatPr defaultColWidth="9.109375" defaultRowHeight="10.8" x14ac:dyDescent="0.15"/>
  <cols>
    <col min="1" max="5" width="2.109375" style="131" customWidth="1"/>
    <col min="6" max="6" width="19.33203125" style="131" customWidth="1"/>
    <col min="7" max="11" width="14.33203125" style="16" customWidth="1"/>
    <col min="12" max="23" width="10.6640625" style="16" customWidth="1"/>
    <col min="24" max="24" width="9.44140625" style="16" bestFit="1" customWidth="1"/>
    <col min="25" max="16384" width="9.109375" style="16"/>
  </cols>
  <sheetData>
    <row r="1" spans="1:25" s="9" customFormat="1" ht="16.2" x14ac:dyDescent="0.2">
      <c r="A1" s="126" t="s">
        <v>222</v>
      </c>
      <c r="B1" s="126"/>
      <c r="C1" s="126"/>
      <c r="D1" s="126"/>
      <c r="E1" s="126"/>
      <c r="F1" s="126"/>
    </row>
    <row r="2" spans="1:25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58"/>
      <c r="V2" s="12"/>
      <c r="W2" s="15" t="s">
        <v>118</v>
      </c>
    </row>
    <row r="3" spans="1:25" ht="12" customHeight="1" x14ac:dyDescent="0.15">
      <c r="A3" s="213" t="s">
        <v>119</v>
      </c>
      <c r="B3" s="217"/>
      <c r="C3" s="217"/>
      <c r="D3" s="217"/>
      <c r="E3" s="217"/>
      <c r="F3" s="218"/>
      <c r="G3" s="204" t="s">
        <v>659</v>
      </c>
      <c r="H3" s="204" t="s">
        <v>497</v>
      </c>
      <c r="I3" s="204" t="s">
        <v>660</v>
      </c>
      <c r="J3" s="204" t="s">
        <v>661</v>
      </c>
      <c r="K3" s="204" t="s">
        <v>756</v>
      </c>
      <c r="L3" s="215" t="s">
        <v>757</v>
      </c>
      <c r="M3" s="215"/>
      <c r="N3" s="215"/>
      <c r="O3" s="215"/>
      <c r="P3" s="216" t="s">
        <v>758</v>
      </c>
      <c r="Q3" s="216"/>
      <c r="R3" s="216"/>
      <c r="S3" s="216"/>
      <c r="T3" s="216"/>
      <c r="U3" s="216"/>
      <c r="V3" s="216"/>
      <c r="W3" s="216"/>
    </row>
    <row r="4" spans="1:25" ht="12" customHeight="1" x14ac:dyDescent="0.15">
      <c r="A4" s="219"/>
      <c r="B4" s="219"/>
      <c r="C4" s="219"/>
      <c r="D4" s="219"/>
      <c r="E4" s="219"/>
      <c r="F4" s="220"/>
      <c r="G4" s="205"/>
      <c r="H4" s="205"/>
      <c r="I4" s="205"/>
      <c r="J4" s="205"/>
      <c r="K4" s="205"/>
      <c r="L4" s="19" t="s">
        <v>7</v>
      </c>
      <c r="M4" s="27" t="s">
        <v>8</v>
      </c>
      <c r="N4" s="27" t="s">
        <v>9</v>
      </c>
      <c r="O4" s="27" t="s">
        <v>10</v>
      </c>
      <c r="P4" s="27" t="s">
        <v>11</v>
      </c>
      <c r="Q4" s="27" t="s">
        <v>12</v>
      </c>
      <c r="R4" s="27" t="s">
        <v>13</v>
      </c>
      <c r="S4" s="27" t="s">
        <v>14</v>
      </c>
      <c r="T4" s="27" t="s">
        <v>15</v>
      </c>
      <c r="U4" s="27" t="s">
        <v>16</v>
      </c>
      <c r="V4" s="27" t="s">
        <v>17</v>
      </c>
      <c r="W4" s="27" t="s">
        <v>18</v>
      </c>
    </row>
    <row r="5" spans="1:25" ht="15.75" customHeight="1" x14ac:dyDescent="0.15">
      <c r="A5" s="46" t="s">
        <v>355</v>
      </c>
      <c r="B5" s="12"/>
      <c r="C5" s="12"/>
      <c r="D5" s="12"/>
      <c r="E5" s="12"/>
      <c r="F5" s="51"/>
      <c r="G5" s="41">
        <v>42</v>
      </c>
      <c r="H5" s="41">
        <v>38</v>
      </c>
      <c r="I5" s="41">
        <v>37</v>
      </c>
      <c r="J5" s="41">
        <v>41</v>
      </c>
      <c r="K5" s="41">
        <v>41</v>
      </c>
      <c r="L5" s="41">
        <v>45</v>
      </c>
      <c r="M5" s="41">
        <v>40</v>
      </c>
      <c r="N5" s="41">
        <v>39</v>
      </c>
      <c r="O5" s="41">
        <v>35</v>
      </c>
      <c r="P5" s="41">
        <v>40</v>
      </c>
      <c r="Q5" s="41">
        <v>42</v>
      </c>
      <c r="R5" s="41">
        <v>43</v>
      </c>
      <c r="S5" s="41">
        <v>44</v>
      </c>
      <c r="T5" s="41">
        <v>47</v>
      </c>
      <c r="U5" s="41">
        <v>38</v>
      </c>
      <c r="V5" s="41">
        <v>39</v>
      </c>
      <c r="W5" s="41">
        <v>41</v>
      </c>
    </row>
    <row r="6" spans="1:25" ht="15.75" customHeight="1" x14ac:dyDescent="0.15">
      <c r="A6" s="12" t="s">
        <v>356</v>
      </c>
      <c r="B6" s="38"/>
      <c r="C6" s="38"/>
      <c r="D6" s="38"/>
      <c r="E6" s="38"/>
      <c r="F6" s="132"/>
      <c r="G6" s="41">
        <v>3.07</v>
      </c>
      <c r="H6" s="41">
        <v>3.13</v>
      </c>
      <c r="I6" s="41">
        <v>3.06</v>
      </c>
      <c r="J6" s="41">
        <v>3.08</v>
      </c>
      <c r="K6" s="174">
        <v>3.2</v>
      </c>
      <c r="L6" s="174">
        <v>3.06</v>
      </c>
      <c r="M6" s="174">
        <v>3.07</v>
      </c>
      <c r="N6" s="174">
        <v>3.27</v>
      </c>
      <c r="O6" s="174">
        <v>3.2</v>
      </c>
      <c r="P6" s="174">
        <v>3.21</v>
      </c>
      <c r="Q6" s="174">
        <v>3.15</v>
      </c>
      <c r="R6" s="174">
        <v>3.16</v>
      </c>
      <c r="S6" s="174">
        <v>3.23</v>
      </c>
      <c r="T6" s="174">
        <v>3.19</v>
      </c>
      <c r="U6" s="174">
        <v>3.3</v>
      </c>
      <c r="V6" s="174">
        <v>3.3</v>
      </c>
      <c r="W6" s="174">
        <v>3.24</v>
      </c>
    </row>
    <row r="7" spans="1:25" ht="15.75" customHeight="1" x14ac:dyDescent="0.15">
      <c r="A7" s="12" t="s">
        <v>357</v>
      </c>
      <c r="B7" s="38"/>
      <c r="C7" s="38"/>
      <c r="D7" s="38"/>
      <c r="E7" s="38"/>
      <c r="F7" s="132"/>
      <c r="G7" s="41">
        <v>1.65</v>
      </c>
      <c r="H7" s="41">
        <v>1.66</v>
      </c>
      <c r="I7" s="41">
        <v>1.72</v>
      </c>
      <c r="J7" s="41">
        <v>1.63</v>
      </c>
      <c r="K7" s="174">
        <v>1.8</v>
      </c>
      <c r="L7" s="174">
        <v>1.63</v>
      </c>
      <c r="M7" s="174">
        <v>1.66</v>
      </c>
      <c r="N7" s="174">
        <v>1.72</v>
      </c>
      <c r="O7" s="174">
        <v>1.73</v>
      </c>
      <c r="P7" s="174">
        <v>1.86</v>
      </c>
      <c r="Q7" s="174">
        <v>1.91</v>
      </c>
      <c r="R7" s="174">
        <v>1.93</v>
      </c>
      <c r="S7" s="174">
        <v>1.98</v>
      </c>
      <c r="T7" s="174">
        <v>1.86</v>
      </c>
      <c r="U7" s="174">
        <v>1.85</v>
      </c>
      <c r="V7" s="174">
        <v>1.76</v>
      </c>
      <c r="W7" s="174">
        <v>1.66</v>
      </c>
    </row>
    <row r="8" spans="1:25" ht="15.75" customHeight="1" x14ac:dyDescent="0.15">
      <c r="A8" s="12" t="s">
        <v>358</v>
      </c>
      <c r="B8" s="38"/>
      <c r="C8" s="38"/>
      <c r="D8" s="38"/>
      <c r="E8" s="38"/>
      <c r="F8" s="132"/>
      <c r="G8" s="41">
        <v>49.7</v>
      </c>
      <c r="H8" s="41">
        <v>48.5</v>
      </c>
      <c r="I8" s="41">
        <v>47.7</v>
      </c>
      <c r="J8" s="41">
        <v>49.9</v>
      </c>
      <c r="K8" s="175">
        <v>50.6</v>
      </c>
      <c r="L8" s="175">
        <v>51</v>
      </c>
      <c r="M8" s="175">
        <v>51.1</v>
      </c>
      <c r="N8" s="175">
        <v>48.6</v>
      </c>
      <c r="O8" s="175">
        <v>50</v>
      </c>
      <c r="P8" s="175">
        <v>52.2</v>
      </c>
      <c r="Q8" s="175">
        <v>53.3</v>
      </c>
      <c r="R8" s="175">
        <v>51.4</v>
      </c>
      <c r="S8" s="175">
        <v>51</v>
      </c>
      <c r="T8" s="175">
        <v>51.3</v>
      </c>
      <c r="U8" s="175">
        <v>50</v>
      </c>
      <c r="V8" s="175">
        <v>48.5</v>
      </c>
      <c r="W8" s="175">
        <v>48.7</v>
      </c>
    </row>
    <row r="9" spans="1:25" s="137" customFormat="1" ht="27" customHeight="1" x14ac:dyDescent="0.15">
      <c r="A9" s="12" t="s">
        <v>134</v>
      </c>
      <c r="B9" s="12"/>
      <c r="C9" s="12"/>
      <c r="D9" s="12"/>
      <c r="E9" s="12"/>
      <c r="F9" s="51"/>
      <c r="G9" s="37">
        <v>815089</v>
      </c>
      <c r="H9" s="37">
        <v>882030</v>
      </c>
      <c r="I9" s="37">
        <v>736098</v>
      </c>
      <c r="J9" s="37">
        <v>877123</v>
      </c>
      <c r="K9" s="37">
        <v>1066659</v>
      </c>
      <c r="L9" s="37">
        <v>967994</v>
      </c>
      <c r="M9" s="37">
        <v>886552</v>
      </c>
      <c r="N9" s="37">
        <v>1084467</v>
      </c>
      <c r="O9" s="37">
        <v>1017355</v>
      </c>
      <c r="P9" s="37">
        <v>983984</v>
      </c>
      <c r="Q9" s="37">
        <v>1178181</v>
      </c>
      <c r="R9" s="37">
        <v>1248011</v>
      </c>
      <c r="S9" s="37">
        <v>1063197</v>
      </c>
      <c r="T9" s="37">
        <v>884747</v>
      </c>
      <c r="U9" s="37">
        <v>989976</v>
      </c>
      <c r="V9" s="37">
        <v>926451</v>
      </c>
      <c r="W9" s="37">
        <v>1568989</v>
      </c>
      <c r="X9" s="70"/>
      <c r="Y9" s="136"/>
    </row>
    <row r="10" spans="1:25" s="137" customFormat="1" ht="15.75" customHeight="1" x14ac:dyDescent="0.15">
      <c r="A10" s="138"/>
      <c r="B10" s="38" t="s">
        <v>135</v>
      </c>
      <c r="C10" s="38"/>
      <c r="D10" s="38"/>
      <c r="E10" s="38"/>
      <c r="F10" s="132"/>
      <c r="G10" s="37">
        <v>415493</v>
      </c>
      <c r="H10" s="37">
        <v>435202</v>
      </c>
      <c r="I10" s="37">
        <v>375847</v>
      </c>
      <c r="J10" s="37">
        <v>450793</v>
      </c>
      <c r="K10" s="37">
        <v>546196</v>
      </c>
      <c r="L10" s="37">
        <v>479095</v>
      </c>
      <c r="M10" s="37">
        <v>463885</v>
      </c>
      <c r="N10" s="37">
        <v>484401</v>
      </c>
      <c r="O10" s="37">
        <v>502266</v>
      </c>
      <c r="P10" s="37">
        <v>489069</v>
      </c>
      <c r="Q10" s="37">
        <v>670558</v>
      </c>
      <c r="R10" s="37">
        <v>610584</v>
      </c>
      <c r="S10" s="37">
        <v>478303</v>
      </c>
      <c r="T10" s="37">
        <v>420636</v>
      </c>
      <c r="U10" s="37">
        <v>485584</v>
      </c>
      <c r="V10" s="37">
        <v>459865</v>
      </c>
      <c r="W10" s="37">
        <v>1010112</v>
      </c>
      <c r="X10" s="70"/>
      <c r="Y10" s="136"/>
    </row>
    <row r="11" spans="1:25" s="137" customFormat="1" ht="15.75" customHeight="1" x14ac:dyDescent="0.15">
      <c r="A11" s="138"/>
      <c r="B11" s="38"/>
      <c r="C11" s="38" t="s">
        <v>136</v>
      </c>
      <c r="D11" s="38"/>
      <c r="E11" s="38"/>
      <c r="F11" s="132"/>
      <c r="G11" s="37">
        <v>409537</v>
      </c>
      <c r="H11" s="37">
        <v>424925</v>
      </c>
      <c r="I11" s="37">
        <v>373117</v>
      </c>
      <c r="J11" s="37">
        <v>440786</v>
      </c>
      <c r="K11" s="37">
        <v>538316</v>
      </c>
      <c r="L11" s="37">
        <v>459882</v>
      </c>
      <c r="M11" s="37">
        <v>463594</v>
      </c>
      <c r="N11" s="37">
        <v>477508</v>
      </c>
      <c r="O11" s="37">
        <v>501254</v>
      </c>
      <c r="P11" s="37">
        <v>482901</v>
      </c>
      <c r="Q11" s="37">
        <v>665526</v>
      </c>
      <c r="R11" s="37">
        <v>608402</v>
      </c>
      <c r="S11" s="37">
        <v>476194</v>
      </c>
      <c r="T11" s="37">
        <v>410022</v>
      </c>
      <c r="U11" s="37">
        <v>484639</v>
      </c>
      <c r="V11" s="37">
        <v>455156</v>
      </c>
      <c r="W11" s="37">
        <v>974718</v>
      </c>
      <c r="X11" s="70"/>
      <c r="Y11" s="136"/>
    </row>
    <row r="12" spans="1:25" s="137" customFormat="1" ht="15.75" customHeight="1" x14ac:dyDescent="0.15">
      <c r="A12" s="138"/>
      <c r="B12" s="38"/>
      <c r="C12" s="38"/>
      <c r="D12" s="38" t="s">
        <v>137</v>
      </c>
      <c r="E12" s="38"/>
      <c r="F12" s="132"/>
      <c r="G12" s="37">
        <v>386005</v>
      </c>
      <c r="H12" s="37">
        <v>403639</v>
      </c>
      <c r="I12" s="37">
        <v>361978</v>
      </c>
      <c r="J12" s="37">
        <v>399800</v>
      </c>
      <c r="K12" s="37">
        <v>505232</v>
      </c>
      <c r="L12" s="37">
        <v>452593</v>
      </c>
      <c r="M12" s="37">
        <v>398469</v>
      </c>
      <c r="N12" s="37">
        <v>468771</v>
      </c>
      <c r="O12" s="37">
        <v>441702</v>
      </c>
      <c r="P12" s="37">
        <v>464388</v>
      </c>
      <c r="Q12" s="37">
        <v>602692</v>
      </c>
      <c r="R12" s="37">
        <v>594570</v>
      </c>
      <c r="S12" s="37">
        <v>435062</v>
      </c>
      <c r="T12" s="37">
        <v>402293</v>
      </c>
      <c r="U12" s="37">
        <v>421038</v>
      </c>
      <c r="V12" s="37">
        <v>446125</v>
      </c>
      <c r="W12" s="37">
        <v>935084</v>
      </c>
      <c r="X12" s="70"/>
      <c r="Y12" s="136"/>
    </row>
    <row r="13" spans="1:25" ht="15.75" customHeight="1" x14ac:dyDescent="0.15">
      <c r="A13" s="12"/>
      <c r="B13" s="38"/>
      <c r="C13" s="38"/>
      <c r="D13" s="38"/>
      <c r="E13" s="38" t="s">
        <v>138</v>
      </c>
      <c r="F13" s="51"/>
      <c r="G13" s="37">
        <v>349540</v>
      </c>
      <c r="H13" s="37">
        <v>382484</v>
      </c>
      <c r="I13" s="37">
        <v>329518</v>
      </c>
      <c r="J13" s="37">
        <v>361563</v>
      </c>
      <c r="K13" s="37">
        <v>444813</v>
      </c>
      <c r="L13" s="37">
        <v>376442</v>
      </c>
      <c r="M13" s="37">
        <v>334926</v>
      </c>
      <c r="N13" s="37">
        <v>427668</v>
      </c>
      <c r="O13" s="37">
        <v>384154</v>
      </c>
      <c r="P13" s="37">
        <v>404823</v>
      </c>
      <c r="Q13" s="37">
        <v>545157</v>
      </c>
      <c r="R13" s="37">
        <v>522418</v>
      </c>
      <c r="S13" s="37">
        <v>373437</v>
      </c>
      <c r="T13" s="37">
        <v>355137</v>
      </c>
      <c r="U13" s="37">
        <v>365639</v>
      </c>
      <c r="V13" s="37">
        <v>386718</v>
      </c>
      <c r="W13" s="37">
        <v>861238</v>
      </c>
      <c r="X13" s="70"/>
      <c r="Y13" s="136"/>
    </row>
    <row r="14" spans="1:25" ht="15.75" customHeight="1" x14ac:dyDescent="0.15">
      <c r="A14" s="38"/>
      <c r="B14" s="38"/>
      <c r="C14" s="38"/>
      <c r="D14" s="38"/>
      <c r="E14" s="38"/>
      <c r="F14" s="51" t="s">
        <v>139</v>
      </c>
      <c r="G14" s="37">
        <v>312889</v>
      </c>
      <c r="H14" s="37">
        <v>323168</v>
      </c>
      <c r="I14" s="37">
        <v>298636</v>
      </c>
      <c r="J14" s="37">
        <v>297579</v>
      </c>
      <c r="K14" s="37">
        <v>360445</v>
      </c>
      <c r="L14" s="37">
        <v>354639</v>
      </c>
      <c r="M14" s="37">
        <v>333473</v>
      </c>
      <c r="N14" s="37">
        <v>377669</v>
      </c>
      <c r="O14" s="37">
        <v>376543</v>
      </c>
      <c r="P14" s="37">
        <v>331894</v>
      </c>
      <c r="Q14" s="37">
        <v>373569</v>
      </c>
      <c r="R14" s="37">
        <v>357444</v>
      </c>
      <c r="S14" s="37">
        <v>370469</v>
      </c>
      <c r="T14" s="37">
        <v>353494</v>
      </c>
      <c r="U14" s="37">
        <v>341302</v>
      </c>
      <c r="V14" s="37">
        <v>383610</v>
      </c>
      <c r="W14" s="37">
        <v>371234</v>
      </c>
      <c r="X14" s="70"/>
      <c r="Y14" s="136"/>
    </row>
    <row r="15" spans="1:25" ht="15.75" customHeight="1" x14ac:dyDescent="0.15">
      <c r="A15" s="38"/>
      <c r="B15" s="38"/>
      <c r="C15" s="38"/>
      <c r="D15" s="38"/>
      <c r="E15" s="38"/>
      <c r="F15" s="51" t="s">
        <v>140</v>
      </c>
      <c r="G15" s="37">
        <v>2461</v>
      </c>
      <c r="H15" s="37">
        <v>7906</v>
      </c>
      <c r="I15" s="37">
        <v>3216</v>
      </c>
      <c r="J15" s="37">
        <v>4888</v>
      </c>
      <c r="K15" s="37">
        <v>3061</v>
      </c>
      <c r="L15" s="144">
        <v>2265</v>
      </c>
      <c r="M15" s="37">
        <v>1453</v>
      </c>
      <c r="N15" s="37">
        <v>1307</v>
      </c>
      <c r="O15" s="37">
        <v>7611</v>
      </c>
      <c r="P15" s="37">
        <v>133</v>
      </c>
      <c r="Q15" s="37">
        <v>1777</v>
      </c>
      <c r="R15" s="37">
        <v>1870</v>
      </c>
      <c r="S15" s="37">
        <v>2967</v>
      </c>
      <c r="T15" s="37">
        <v>1643</v>
      </c>
      <c r="U15" s="37">
        <v>6677</v>
      </c>
      <c r="V15" s="37">
        <v>3107</v>
      </c>
      <c r="W15" s="37">
        <v>5926</v>
      </c>
      <c r="X15" s="70"/>
      <c r="Y15" s="136"/>
    </row>
    <row r="16" spans="1:25" ht="15.75" customHeight="1" x14ac:dyDescent="0.15">
      <c r="A16" s="38"/>
      <c r="B16" s="38"/>
      <c r="C16" s="38"/>
      <c r="D16" s="38"/>
      <c r="E16" s="38"/>
      <c r="F16" s="51" t="s">
        <v>141</v>
      </c>
      <c r="G16" s="37">
        <v>34191</v>
      </c>
      <c r="H16" s="37">
        <v>51411</v>
      </c>
      <c r="I16" s="37">
        <v>27666</v>
      </c>
      <c r="J16" s="37">
        <v>59096</v>
      </c>
      <c r="K16" s="37">
        <v>81307</v>
      </c>
      <c r="L16" s="144">
        <v>19538</v>
      </c>
      <c r="M16" s="144">
        <v>0</v>
      </c>
      <c r="N16" s="144">
        <v>48692</v>
      </c>
      <c r="O16" s="144">
        <v>0</v>
      </c>
      <c r="P16" s="144">
        <v>72795</v>
      </c>
      <c r="Q16" s="37">
        <v>169811</v>
      </c>
      <c r="R16" s="37">
        <v>163105</v>
      </c>
      <c r="S16" s="37">
        <v>0</v>
      </c>
      <c r="T16" s="144">
        <v>0</v>
      </c>
      <c r="U16" s="144">
        <v>17661</v>
      </c>
      <c r="V16" s="144">
        <v>0</v>
      </c>
      <c r="W16" s="37">
        <v>484078</v>
      </c>
      <c r="X16" s="70"/>
      <c r="Y16" s="136"/>
    </row>
    <row r="17" spans="1:25" ht="15.75" customHeight="1" x14ac:dyDescent="0.15">
      <c r="A17" s="12"/>
      <c r="B17" s="38"/>
      <c r="C17" s="38"/>
      <c r="D17" s="38"/>
      <c r="E17" s="12" t="s">
        <v>142</v>
      </c>
      <c r="F17" s="51"/>
      <c r="G17" s="37">
        <v>32056</v>
      </c>
      <c r="H17" s="37">
        <v>17784</v>
      </c>
      <c r="I17" s="37">
        <v>29368</v>
      </c>
      <c r="J17" s="37">
        <v>20707</v>
      </c>
      <c r="K17" s="37">
        <v>53259</v>
      </c>
      <c r="L17" s="37">
        <v>47395</v>
      </c>
      <c r="M17" s="37">
        <v>37011</v>
      </c>
      <c r="N17" s="37">
        <v>32239</v>
      </c>
      <c r="O17" s="37">
        <v>47983</v>
      </c>
      <c r="P17" s="37">
        <v>51143</v>
      </c>
      <c r="Q17" s="37">
        <v>53751</v>
      </c>
      <c r="R17" s="37">
        <v>72152</v>
      </c>
      <c r="S17" s="37">
        <v>61626</v>
      </c>
      <c r="T17" s="37">
        <v>47155</v>
      </c>
      <c r="U17" s="37">
        <v>55399</v>
      </c>
      <c r="V17" s="37">
        <v>59407</v>
      </c>
      <c r="W17" s="37">
        <v>73846</v>
      </c>
      <c r="X17" s="70"/>
      <c r="Y17" s="136"/>
    </row>
    <row r="18" spans="1:25" ht="15.75" customHeight="1" x14ac:dyDescent="0.15">
      <c r="A18" s="12"/>
      <c r="B18" s="38"/>
      <c r="C18" s="38"/>
      <c r="D18" s="38"/>
      <c r="E18" s="38" t="s">
        <v>143</v>
      </c>
      <c r="F18" s="51"/>
      <c r="G18" s="37">
        <v>4409</v>
      </c>
      <c r="H18" s="37">
        <v>3371</v>
      </c>
      <c r="I18" s="37">
        <v>3093</v>
      </c>
      <c r="J18" s="37">
        <v>17531</v>
      </c>
      <c r="K18" s="37">
        <v>7160</v>
      </c>
      <c r="L18" s="144">
        <v>28756</v>
      </c>
      <c r="M18" s="37">
        <v>26532</v>
      </c>
      <c r="N18" s="37">
        <v>8865</v>
      </c>
      <c r="O18" s="37">
        <v>9565</v>
      </c>
      <c r="P18" s="37">
        <v>8422</v>
      </c>
      <c r="Q18" s="37">
        <v>3783</v>
      </c>
      <c r="R18" s="144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70"/>
      <c r="Y18" s="136"/>
    </row>
    <row r="19" spans="1:25" s="137" customFormat="1" ht="15.75" customHeight="1" x14ac:dyDescent="0.15">
      <c r="A19" s="138"/>
      <c r="B19" s="38"/>
      <c r="C19" s="38"/>
      <c r="D19" s="38" t="s">
        <v>144</v>
      </c>
      <c r="E19" s="38"/>
      <c r="F19" s="132"/>
      <c r="G19" s="37">
        <v>259</v>
      </c>
      <c r="H19" s="37">
        <v>4341</v>
      </c>
      <c r="I19" s="144">
        <v>0</v>
      </c>
      <c r="J19" s="144">
        <v>2408</v>
      </c>
      <c r="K19" s="144">
        <v>3908</v>
      </c>
      <c r="L19" s="144">
        <v>1891</v>
      </c>
      <c r="M19" s="144">
        <v>0</v>
      </c>
      <c r="N19" s="144">
        <v>0</v>
      </c>
      <c r="O19" s="144">
        <v>0</v>
      </c>
      <c r="P19" s="144">
        <v>1842</v>
      </c>
      <c r="Q19" s="144">
        <v>2837</v>
      </c>
      <c r="R19" s="144">
        <v>9127</v>
      </c>
      <c r="S19" s="144">
        <v>7857</v>
      </c>
      <c r="T19" s="144">
        <v>5966</v>
      </c>
      <c r="U19" s="144">
        <v>7293</v>
      </c>
      <c r="V19" s="144">
        <v>4854</v>
      </c>
      <c r="W19" s="144">
        <v>5231</v>
      </c>
      <c r="X19" s="70"/>
      <c r="Y19" s="136"/>
    </row>
    <row r="20" spans="1:25" s="137" customFormat="1" ht="15.75" customHeight="1" x14ac:dyDescent="0.15">
      <c r="A20" s="138"/>
      <c r="B20" s="38"/>
      <c r="C20" s="38"/>
      <c r="D20" s="12" t="s">
        <v>145</v>
      </c>
      <c r="E20" s="38"/>
      <c r="F20" s="132"/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70"/>
      <c r="Y20" s="136"/>
    </row>
    <row r="21" spans="1:25" s="137" customFormat="1" ht="15.75" customHeight="1" x14ac:dyDescent="0.15">
      <c r="A21" s="138"/>
      <c r="B21" s="38"/>
      <c r="C21" s="38"/>
      <c r="D21" s="38" t="s">
        <v>146</v>
      </c>
      <c r="E21" s="38"/>
      <c r="F21" s="132"/>
      <c r="G21" s="37">
        <v>23273</v>
      </c>
      <c r="H21" s="37">
        <v>16945</v>
      </c>
      <c r="I21" s="37">
        <v>11139</v>
      </c>
      <c r="J21" s="37">
        <v>38578</v>
      </c>
      <c r="K21" s="37">
        <v>29176</v>
      </c>
      <c r="L21" s="37">
        <v>5398</v>
      </c>
      <c r="M21" s="37">
        <v>65125</v>
      </c>
      <c r="N21" s="144">
        <v>8737</v>
      </c>
      <c r="O21" s="37">
        <v>59552</v>
      </c>
      <c r="P21" s="144">
        <v>16671</v>
      </c>
      <c r="Q21" s="37">
        <v>59997</v>
      </c>
      <c r="R21" s="144">
        <v>4705</v>
      </c>
      <c r="S21" s="37">
        <v>33274</v>
      </c>
      <c r="T21" s="37">
        <v>1763</v>
      </c>
      <c r="U21" s="37">
        <v>56308</v>
      </c>
      <c r="V21" s="37">
        <v>4177</v>
      </c>
      <c r="W21" s="37">
        <v>34404</v>
      </c>
      <c r="X21" s="70"/>
      <c r="Y21" s="136"/>
    </row>
    <row r="22" spans="1:25" s="137" customFormat="1" ht="15.75" customHeight="1" x14ac:dyDescent="0.15">
      <c r="A22" s="138"/>
      <c r="B22" s="38"/>
      <c r="C22" s="38" t="s">
        <v>147</v>
      </c>
      <c r="D22" s="38"/>
      <c r="E22" s="38"/>
      <c r="F22" s="132"/>
      <c r="G22" s="37">
        <v>5956</v>
      </c>
      <c r="H22" s="37">
        <v>10276</v>
      </c>
      <c r="I22" s="37">
        <v>2730</v>
      </c>
      <c r="J22" s="37">
        <v>10007</v>
      </c>
      <c r="K22" s="37">
        <v>7880</v>
      </c>
      <c r="L22" s="37">
        <v>19213</v>
      </c>
      <c r="M22" s="37">
        <v>291</v>
      </c>
      <c r="N22" s="37">
        <v>6893</v>
      </c>
      <c r="O22" s="37">
        <v>1013</v>
      </c>
      <c r="P22" s="37">
        <v>6167</v>
      </c>
      <c r="Q22" s="37">
        <v>5032</v>
      </c>
      <c r="R22" s="37">
        <v>2182</v>
      </c>
      <c r="S22" s="37">
        <v>2109</v>
      </c>
      <c r="T22" s="37">
        <v>10614</v>
      </c>
      <c r="U22" s="37">
        <v>945</v>
      </c>
      <c r="V22" s="37">
        <v>4709</v>
      </c>
      <c r="W22" s="37">
        <v>35394</v>
      </c>
      <c r="X22" s="70"/>
      <c r="Y22" s="136"/>
    </row>
    <row r="23" spans="1:25" s="137" customFormat="1" ht="15.75" customHeight="1" x14ac:dyDescent="0.15">
      <c r="A23" s="138"/>
      <c r="B23" s="38" t="s">
        <v>148</v>
      </c>
      <c r="C23" s="38"/>
      <c r="D23" s="38"/>
      <c r="E23" s="38"/>
      <c r="F23" s="132"/>
      <c r="G23" s="37">
        <v>330248</v>
      </c>
      <c r="H23" s="37">
        <v>372424</v>
      </c>
      <c r="I23" s="37">
        <v>293600</v>
      </c>
      <c r="J23" s="37">
        <v>358152</v>
      </c>
      <c r="K23" s="37">
        <v>374170</v>
      </c>
      <c r="L23" s="37">
        <v>394094</v>
      </c>
      <c r="M23" s="144">
        <v>331167</v>
      </c>
      <c r="N23" s="37">
        <v>376721</v>
      </c>
      <c r="O23" s="37">
        <v>348769</v>
      </c>
      <c r="P23" s="37">
        <v>392782</v>
      </c>
      <c r="Q23" s="37">
        <v>404732</v>
      </c>
      <c r="R23" s="37">
        <v>447739</v>
      </c>
      <c r="S23" s="37">
        <v>378936</v>
      </c>
      <c r="T23" s="37">
        <v>326886</v>
      </c>
      <c r="U23" s="37">
        <v>387009</v>
      </c>
      <c r="V23" s="37">
        <v>277955</v>
      </c>
      <c r="W23" s="37">
        <v>423245</v>
      </c>
      <c r="X23" s="70"/>
      <c r="Y23" s="136"/>
    </row>
    <row r="24" spans="1:25" s="137" customFormat="1" ht="15.75" customHeight="1" x14ac:dyDescent="0.15">
      <c r="A24" s="138"/>
      <c r="B24" s="12" t="s">
        <v>149</v>
      </c>
      <c r="C24" s="38"/>
      <c r="D24" s="38"/>
      <c r="E24" s="38"/>
      <c r="F24" s="132"/>
      <c r="G24" s="37">
        <v>69347</v>
      </c>
      <c r="H24" s="37">
        <v>74404</v>
      </c>
      <c r="I24" s="37">
        <v>66651</v>
      </c>
      <c r="J24" s="37">
        <v>68179</v>
      </c>
      <c r="K24" s="37">
        <v>146293</v>
      </c>
      <c r="L24" s="37">
        <v>94805</v>
      </c>
      <c r="M24" s="37">
        <v>91501</v>
      </c>
      <c r="N24" s="37">
        <v>223344</v>
      </c>
      <c r="O24" s="37">
        <v>166320</v>
      </c>
      <c r="P24" s="37">
        <v>102133</v>
      </c>
      <c r="Q24" s="37">
        <v>102891</v>
      </c>
      <c r="R24" s="37">
        <v>189688</v>
      </c>
      <c r="S24" s="37">
        <v>205958</v>
      </c>
      <c r="T24" s="37">
        <v>137225</v>
      </c>
      <c r="U24" s="37">
        <v>117383</v>
      </c>
      <c r="V24" s="37">
        <v>188631</v>
      </c>
      <c r="W24" s="37">
        <v>135632</v>
      </c>
      <c r="X24" s="70"/>
      <c r="Y24" s="136"/>
    </row>
    <row r="25" spans="1:25" s="137" customFormat="1" ht="15.75" customHeight="1" x14ac:dyDescent="0.15">
      <c r="A25" s="12" t="s">
        <v>150</v>
      </c>
      <c r="B25" s="12"/>
      <c r="C25" s="12"/>
      <c r="D25" s="12"/>
      <c r="E25" s="12"/>
      <c r="F25" s="51"/>
      <c r="G25" s="37">
        <v>815089</v>
      </c>
      <c r="H25" s="37">
        <v>882030</v>
      </c>
      <c r="I25" s="37">
        <v>736098</v>
      </c>
      <c r="J25" s="37">
        <v>877123</v>
      </c>
      <c r="K25" s="37">
        <v>1066659</v>
      </c>
      <c r="L25" s="37">
        <v>967994</v>
      </c>
      <c r="M25" s="37">
        <v>886552</v>
      </c>
      <c r="N25" s="37">
        <v>1084467</v>
      </c>
      <c r="O25" s="37">
        <v>1017355</v>
      </c>
      <c r="P25" s="37">
        <v>983984</v>
      </c>
      <c r="Q25" s="37">
        <v>1178181</v>
      </c>
      <c r="R25" s="37">
        <v>1248011</v>
      </c>
      <c r="S25" s="37">
        <v>1063197</v>
      </c>
      <c r="T25" s="37">
        <v>884747</v>
      </c>
      <c r="U25" s="37">
        <v>989976</v>
      </c>
      <c r="V25" s="37">
        <v>926451</v>
      </c>
      <c r="W25" s="37">
        <v>1568989</v>
      </c>
      <c r="X25" s="70"/>
      <c r="Y25" s="136"/>
    </row>
    <row r="26" spans="1:25" s="137" customFormat="1" ht="15.75" customHeight="1" x14ac:dyDescent="0.15">
      <c r="A26" s="138"/>
      <c r="B26" s="38" t="s">
        <v>151</v>
      </c>
      <c r="C26" s="38"/>
      <c r="D26" s="38"/>
      <c r="E26" s="38"/>
      <c r="F26" s="132"/>
      <c r="G26" s="37">
        <v>349017</v>
      </c>
      <c r="H26" s="37">
        <v>372909</v>
      </c>
      <c r="I26" s="37">
        <v>306388</v>
      </c>
      <c r="J26" s="37">
        <v>385950</v>
      </c>
      <c r="K26" s="37">
        <v>398709</v>
      </c>
      <c r="L26" s="37">
        <v>392652</v>
      </c>
      <c r="M26" s="37">
        <v>340978</v>
      </c>
      <c r="N26" s="37">
        <v>451377</v>
      </c>
      <c r="O26" s="37">
        <v>375592</v>
      </c>
      <c r="P26" s="37">
        <v>413839</v>
      </c>
      <c r="Q26" s="37">
        <v>458732</v>
      </c>
      <c r="R26" s="37">
        <v>388906</v>
      </c>
      <c r="S26" s="37">
        <v>369545</v>
      </c>
      <c r="T26" s="37">
        <v>365879</v>
      </c>
      <c r="U26" s="37">
        <v>393484</v>
      </c>
      <c r="V26" s="37">
        <v>329412</v>
      </c>
      <c r="W26" s="37">
        <v>504106</v>
      </c>
      <c r="X26" s="70"/>
      <c r="Y26" s="136"/>
    </row>
    <row r="27" spans="1:25" s="137" customFormat="1" ht="15.75" customHeight="1" x14ac:dyDescent="0.15">
      <c r="A27" s="138"/>
      <c r="B27" s="38"/>
      <c r="C27" s="38" t="s">
        <v>24</v>
      </c>
      <c r="D27" s="38"/>
      <c r="E27" s="38"/>
      <c r="F27" s="132"/>
      <c r="G27" s="37">
        <v>279088</v>
      </c>
      <c r="H27" s="37">
        <v>297602</v>
      </c>
      <c r="I27" s="37">
        <v>245672</v>
      </c>
      <c r="J27" s="37">
        <v>311451</v>
      </c>
      <c r="K27" s="37">
        <v>302857</v>
      </c>
      <c r="L27" s="37">
        <v>317513</v>
      </c>
      <c r="M27" s="37">
        <v>258491</v>
      </c>
      <c r="N27" s="37">
        <v>366414</v>
      </c>
      <c r="O27" s="37">
        <v>285201</v>
      </c>
      <c r="P27" s="37">
        <v>306572</v>
      </c>
      <c r="Q27" s="37">
        <v>334216</v>
      </c>
      <c r="R27" s="37">
        <v>280377</v>
      </c>
      <c r="S27" s="37">
        <v>294583</v>
      </c>
      <c r="T27" s="37">
        <v>289635</v>
      </c>
      <c r="U27" s="37">
        <v>313080</v>
      </c>
      <c r="V27" s="37">
        <v>243525</v>
      </c>
      <c r="W27" s="37">
        <v>344674</v>
      </c>
      <c r="X27" s="70"/>
      <c r="Y27" s="136"/>
    </row>
    <row r="28" spans="1:25" ht="15.75" customHeight="1" x14ac:dyDescent="0.15">
      <c r="A28" s="12"/>
      <c r="B28" s="38"/>
      <c r="C28" s="38"/>
      <c r="D28" s="38" t="s">
        <v>152</v>
      </c>
      <c r="E28" s="38"/>
      <c r="F28" s="132"/>
      <c r="G28" s="37">
        <v>75952</v>
      </c>
      <c r="H28" s="37">
        <v>75539</v>
      </c>
      <c r="I28" s="37">
        <v>70148</v>
      </c>
      <c r="J28" s="37">
        <v>78946</v>
      </c>
      <c r="K28" s="37">
        <v>78734</v>
      </c>
      <c r="L28" s="37">
        <v>78292</v>
      </c>
      <c r="M28" s="37">
        <v>70972</v>
      </c>
      <c r="N28" s="37">
        <v>79132</v>
      </c>
      <c r="O28" s="37">
        <v>76741</v>
      </c>
      <c r="P28" s="37">
        <v>80994</v>
      </c>
      <c r="Q28" s="37">
        <v>76360</v>
      </c>
      <c r="R28" s="37">
        <v>77042</v>
      </c>
      <c r="S28" s="37">
        <v>83777</v>
      </c>
      <c r="T28" s="37">
        <v>79411</v>
      </c>
      <c r="U28" s="37">
        <v>78285</v>
      </c>
      <c r="V28" s="37">
        <v>77278</v>
      </c>
      <c r="W28" s="37">
        <v>86526</v>
      </c>
      <c r="X28" s="70"/>
      <c r="Y28" s="136"/>
    </row>
    <row r="29" spans="1:25" ht="15.75" customHeight="1" x14ac:dyDescent="0.15">
      <c r="A29" s="12"/>
      <c r="B29" s="38"/>
      <c r="C29" s="38"/>
      <c r="D29" s="38" t="s">
        <v>153</v>
      </c>
      <c r="E29" s="38"/>
      <c r="F29" s="132"/>
      <c r="G29" s="37">
        <v>11302</v>
      </c>
      <c r="H29" s="37">
        <v>28063</v>
      </c>
      <c r="I29" s="37">
        <v>15432</v>
      </c>
      <c r="J29" s="37">
        <v>28949</v>
      </c>
      <c r="K29" s="37">
        <v>19183</v>
      </c>
      <c r="L29" s="37">
        <v>15048</v>
      </c>
      <c r="M29" s="37">
        <v>10606</v>
      </c>
      <c r="N29" s="37">
        <v>10399</v>
      </c>
      <c r="O29" s="37">
        <v>13839</v>
      </c>
      <c r="P29" s="37">
        <v>17077</v>
      </c>
      <c r="Q29" s="37">
        <v>52854</v>
      </c>
      <c r="R29" s="37">
        <v>11757</v>
      </c>
      <c r="S29" s="37">
        <v>10810</v>
      </c>
      <c r="T29" s="37">
        <v>13863</v>
      </c>
      <c r="U29" s="37">
        <v>6959</v>
      </c>
      <c r="V29" s="37">
        <v>9580</v>
      </c>
      <c r="W29" s="37">
        <v>57399</v>
      </c>
      <c r="X29" s="70"/>
      <c r="Y29" s="136"/>
    </row>
    <row r="30" spans="1:25" ht="15.75" customHeight="1" x14ac:dyDescent="0.15">
      <c r="A30" s="12"/>
      <c r="B30" s="38"/>
      <c r="C30" s="38"/>
      <c r="D30" s="38" t="s">
        <v>19</v>
      </c>
      <c r="E30" s="38"/>
      <c r="F30" s="132"/>
      <c r="G30" s="37">
        <v>18640</v>
      </c>
      <c r="H30" s="37">
        <v>16646</v>
      </c>
      <c r="I30" s="37">
        <v>15018</v>
      </c>
      <c r="J30" s="37">
        <v>16296</v>
      </c>
      <c r="K30" s="37">
        <v>17788</v>
      </c>
      <c r="L30" s="37">
        <v>18740</v>
      </c>
      <c r="M30" s="37">
        <v>22172</v>
      </c>
      <c r="N30" s="37">
        <v>22783</v>
      </c>
      <c r="O30" s="37">
        <v>19866</v>
      </c>
      <c r="P30" s="37">
        <v>21665</v>
      </c>
      <c r="Q30" s="37">
        <v>18832</v>
      </c>
      <c r="R30" s="37">
        <v>13596</v>
      </c>
      <c r="S30" s="37">
        <v>16004</v>
      </c>
      <c r="T30" s="37">
        <v>15050</v>
      </c>
      <c r="U30" s="37">
        <v>15351</v>
      </c>
      <c r="V30" s="37">
        <v>14322</v>
      </c>
      <c r="W30" s="37">
        <v>15074</v>
      </c>
      <c r="X30" s="70"/>
      <c r="Y30" s="136"/>
    </row>
    <row r="31" spans="1:25" ht="15.75" customHeight="1" x14ac:dyDescent="0.15">
      <c r="A31" s="12"/>
      <c r="B31" s="38"/>
      <c r="C31" s="38"/>
      <c r="D31" s="38" t="s">
        <v>20</v>
      </c>
      <c r="E31" s="38"/>
      <c r="F31" s="132"/>
      <c r="G31" s="37">
        <v>10391</v>
      </c>
      <c r="H31" s="37">
        <v>8765</v>
      </c>
      <c r="I31" s="37">
        <v>10019</v>
      </c>
      <c r="J31" s="37">
        <v>8960</v>
      </c>
      <c r="K31" s="37">
        <v>11539</v>
      </c>
      <c r="L31" s="37">
        <v>6875</v>
      </c>
      <c r="M31" s="37">
        <v>6736</v>
      </c>
      <c r="N31" s="37">
        <v>12922</v>
      </c>
      <c r="O31" s="37">
        <v>19980</v>
      </c>
      <c r="P31" s="37">
        <v>9609</v>
      </c>
      <c r="Q31" s="37">
        <v>17539</v>
      </c>
      <c r="R31" s="37">
        <v>13635</v>
      </c>
      <c r="S31" s="37">
        <v>14366</v>
      </c>
      <c r="T31" s="37">
        <v>16170</v>
      </c>
      <c r="U31" s="37">
        <v>5093</v>
      </c>
      <c r="V31" s="37">
        <v>6689</v>
      </c>
      <c r="W31" s="37">
        <v>8853</v>
      </c>
      <c r="X31" s="70"/>
      <c r="Y31" s="136"/>
    </row>
    <row r="32" spans="1:25" ht="15.75" customHeight="1" x14ac:dyDescent="0.15">
      <c r="A32" s="12"/>
      <c r="B32" s="38"/>
      <c r="C32" s="38"/>
      <c r="D32" s="38" t="s">
        <v>21</v>
      </c>
      <c r="E32" s="38"/>
      <c r="F32" s="132"/>
      <c r="G32" s="37">
        <v>13016</v>
      </c>
      <c r="H32" s="37">
        <v>13874</v>
      </c>
      <c r="I32" s="37">
        <v>12477</v>
      </c>
      <c r="J32" s="37">
        <v>13374</v>
      </c>
      <c r="K32" s="37">
        <v>11860</v>
      </c>
      <c r="L32" s="37">
        <v>13188</v>
      </c>
      <c r="M32" s="37">
        <v>11605</v>
      </c>
      <c r="N32" s="37">
        <v>14630</v>
      </c>
      <c r="O32" s="37">
        <v>12458</v>
      </c>
      <c r="P32" s="37">
        <v>12491</v>
      </c>
      <c r="Q32" s="37">
        <v>10367</v>
      </c>
      <c r="R32" s="37">
        <v>11347</v>
      </c>
      <c r="S32" s="37">
        <v>6395</v>
      </c>
      <c r="T32" s="37">
        <v>8665</v>
      </c>
      <c r="U32" s="37">
        <v>9462</v>
      </c>
      <c r="V32" s="37">
        <v>13918</v>
      </c>
      <c r="W32" s="37">
        <v>17793</v>
      </c>
      <c r="X32" s="70"/>
      <c r="Y32" s="136"/>
    </row>
    <row r="33" spans="1:25" ht="15.75" customHeight="1" x14ac:dyDescent="0.15">
      <c r="A33" s="12"/>
      <c r="B33" s="38"/>
      <c r="C33" s="38"/>
      <c r="D33" s="38" t="s">
        <v>154</v>
      </c>
      <c r="E33" s="38"/>
      <c r="F33" s="132"/>
      <c r="G33" s="37">
        <v>9589</v>
      </c>
      <c r="H33" s="37">
        <v>10915</v>
      </c>
      <c r="I33" s="37">
        <v>7079</v>
      </c>
      <c r="J33" s="37">
        <v>11642</v>
      </c>
      <c r="K33" s="37">
        <v>11463</v>
      </c>
      <c r="L33" s="37">
        <v>24836</v>
      </c>
      <c r="M33" s="37">
        <v>10304</v>
      </c>
      <c r="N33" s="37">
        <v>13654</v>
      </c>
      <c r="O33" s="37">
        <v>9971</v>
      </c>
      <c r="P33" s="37">
        <v>8210</v>
      </c>
      <c r="Q33" s="37">
        <v>9358</v>
      </c>
      <c r="R33" s="37">
        <v>9129</v>
      </c>
      <c r="S33" s="37">
        <v>11266</v>
      </c>
      <c r="T33" s="37">
        <v>9736</v>
      </c>
      <c r="U33" s="37">
        <v>6883</v>
      </c>
      <c r="V33" s="37">
        <v>10705</v>
      </c>
      <c r="W33" s="37">
        <v>13501</v>
      </c>
      <c r="X33" s="70"/>
      <c r="Y33" s="136"/>
    </row>
    <row r="34" spans="1:25" ht="15.75" customHeight="1" x14ac:dyDescent="0.15">
      <c r="A34" s="12"/>
      <c r="B34" s="38"/>
      <c r="C34" s="38"/>
      <c r="D34" s="38" t="s">
        <v>3</v>
      </c>
      <c r="E34" s="38"/>
      <c r="F34" s="132"/>
      <c r="G34" s="37">
        <v>39489</v>
      </c>
      <c r="H34" s="37">
        <v>39830</v>
      </c>
      <c r="I34" s="37">
        <v>36598</v>
      </c>
      <c r="J34" s="37">
        <v>38948</v>
      </c>
      <c r="K34" s="37">
        <v>42523</v>
      </c>
      <c r="L34" s="37">
        <v>34825</v>
      </c>
      <c r="M34" s="37">
        <v>31638</v>
      </c>
      <c r="N34" s="37">
        <v>100958</v>
      </c>
      <c r="O34" s="37">
        <v>39374</v>
      </c>
      <c r="P34" s="37">
        <v>33261</v>
      </c>
      <c r="Q34" s="37">
        <v>35048</v>
      </c>
      <c r="R34" s="37">
        <v>34522</v>
      </c>
      <c r="S34" s="37">
        <v>43216</v>
      </c>
      <c r="T34" s="37">
        <v>55161</v>
      </c>
      <c r="U34" s="37">
        <v>34492</v>
      </c>
      <c r="V34" s="37">
        <v>33552</v>
      </c>
      <c r="W34" s="37">
        <v>34233</v>
      </c>
      <c r="X34" s="70"/>
      <c r="Y34" s="136"/>
    </row>
    <row r="35" spans="1:25" ht="15.75" customHeight="1" x14ac:dyDescent="0.15">
      <c r="A35" s="12"/>
      <c r="B35" s="38"/>
      <c r="C35" s="38"/>
      <c r="D35" s="38" t="s">
        <v>155</v>
      </c>
      <c r="E35" s="38"/>
      <c r="F35" s="132"/>
      <c r="G35" s="37">
        <v>17296</v>
      </c>
      <c r="H35" s="37">
        <v>22791</v>
      </c>
      <c r="I35" s="37">
        <v>6458</v>
      </c>
      <c r="J35" s="37">
        <v>12029</v>
      </c>
      <c r="K35" s="37">
        <v>18277</v>
      </c>
      <c r="L35" s="37">
        <v>10231</v>
      </c>
      <c r="M35" s="37">
        <v>8479</v>
      </c>
      <c r="N35" s="37">
        <v>21905</v>
      </c>
      <c r="O35" s="37">
        <v>15773</v>
      </c>
      <c r="P35" s="37">
        <v>23248</v>
      </c>
      <c r="Q35" s="37">
        <v>17907</v>
      </c>
      <c r="R35" s="37">
        <v>8723</v>
      </c>
      <c r="S35" s="37">
        <v>13045</v>
      </c>
      <c r="T35" s="37">
        <v>9002</v>
      </c>
      <c r="U35" s="37">
        <v>79560</v>
      </c>
      <c r="V35" s="37">
        <v>2999</v>
      </c>
      <c r="W35" s="37">
        <v>8456</v>
      </c>
      <c r="X35" s="70"/>
      <c r="Y35" s="136"/>
    </row>
    <row r="36" spans="1:25" ht="15.75" customHeight="1" x14ac:dyDescent="0.15">
      <c r="A36" s="12"/>
      <c r="B36" s="38"/>
      <c r="C36" s="38"/>
      <c r="D36" s="38" t="s">
        <v>22</v>
      </c>
      <c r="E36" s="38"/>
      <c r="F36" s="132"/>
      <c r="G36" s="37">
        <v>28212</v>
      </c>
      <c r="H36" s="37">
        <v>29372</v>
      </c>
      <c r="I36" s="37">
        <v>22751</v>
      </c>
      <c r="J36" s="37">
        <v>27724</v>
      </c>
      <c r="K36" s="37">
        <v>31564</v>
      </c>
      <c r="L36" s="37">
        <v>36004</v>
      </c>
      <c r="M36" s="37">
        <v>32197</v>
      </c>
      <c r="N36" s="37">
        <v>32646</v>
      </c>
      <c r="O36" s="37">
        <v>29279</v>
      </c>
      <c r="P36" s="37">
        <v>28069</v>
      </c>
      <c r="Q36" s="37">
        <v>33297</v>
      </c>
      <c r="R36" s="37">
        <v>30921</v>
      </c>
      <c r="S36" s="37">
        <v>44099</v>
      </c>
      <c r="T36" s="37">
        <v>30229</v>
      </c>
      <c r="U36" s="37">
        <v>26718</v>
      </c>
      <c r="V36" s="37">
        <v>23727</v>
      </c>
      <c r="W36" s="37">
        <v>31576</v>
      </c>
      <c r="X36" s="70"/>
      <c r="Y36" s="136"/>
    </row>
    <row r="37" spans="1:25" ht="15.75" customHeight="1" x14ac:dyDescent="0.15">
      <c r="A37" s="12"/>
      <c r="B37" s="38"/>
      <c r="C37" s="38"/>
      <c r="D37" s="38" t="s">
        <v>60</v>
      </c>
      <c r="E37" s="38"/>
      <c r="F37" s="132"/>
      <c r="G37" s="37">
        <v>55202</v>
      </c>
      <c r="H37" s="37">
        <v>51807</v>
      </c>
      <c r="I37" s="37">
        <v>49693</v>
      </c>
      <c r="J37" s="37">
        <v>74581</v>
      </c>
      <c r="K37" s="37">
        <v>59926</v>
      </c>
      <c r="L37" s="37">
        <v>79475</v>
      </c>
      <c r="M37" s="37">
        <v>53781</v>
      </c>
      <c r="N37" s="37">
        <v>57383</v>
      </c>
      <c r="O37" s="37">
        <v>47919</v>
      </c>
      <c r="P37" s="37">
        <v>71946</v>
      </c>
      <c r="Q37" s="37">
        <v>62653</v>
      </c>
      <c r="R37" s="37">
        <v>69704</v>
      </c>
      <c r="S37" s="37">
        <v>51604</v>
      </c>
      <c r="T37" s="37">
        <v>52348</v>
      </c>
      <c r="U37" s="37">
        <v>50278</v>
      </c>
      <c r="V37" s="37">
        <v>50755</v>
      </c>
      <c r="W37" s="37">
        <v>71264</v>
      </c>
      <c r="X37" s="70"/>
      <c r="Y37" s="136"/>
    </row>
    <row r="38" spans="1:25" s="137" customFormat="1" ht="15.75" customHeight="1" x14ac:dyDescent="0.15">
      <c r="A38" s="138"/>
      <c r="B38" s="38"/>
      <c r="C38" s="38" t="s">
        <v>156</v>
      </c>
      <c r="D38" s="38"/>
      <c r="E38" s="38"/>
      <c r="F38" s="132"/>
      <c r="G38" s="37">
        <v>69929</v>
      </c>
      <c r="H38" s="37">
        <v>75307</v>
      </c>
      <c r="I38" s="37">
        <v>60715</v>
      </c>
      <c r="J38" s="37">
        <v>74499</v>
      </c>
      <c r="K38" s="37">
        <v>95852</v>
      </c>
      <c r="L38" s="37">
        <v>75139</v>
      </c>
      <c r="M38" s="37">
        <v>82487</v>
      </c>
      <c r="N38" s="37">
        <v>84963</v>
      </c>
      <c r="O38" s="37">
        <v>90392</v>
      </c>
      <c r="P38" s="37">
        <v>107267</v>
      </c>
      <c r="Q38" s="37">
        <v>124516</v>
      </c>
      <c r="R38" s="37">
        <v>108529</v>
      </c>
      <c r="S38" s="37">
        <v>74962</v>
      </c>
      <c r="T38" s="37">
        <v>76244</v>
      </c>
      <c r="U38" s="37">
        <v>80403</v>
      </c>
      <c r="V38" s="37">
        <v>85887</v>
      </c>
      <c r="W38" s="37">
        <v>159432</v>
      </c>
      <c r="X38" s="70"/>
      <c r="Y38" s="136"/>
    </row>
    <row r="39" spans="1:25" s="137" customFormat="1" ht="15.75" customHeight="1" x14ac:dyDescent="0.15">
      <c r="A39" s="138"/>
      <c r="B39" s="38"/>
      <c r="C39" s="38"/>
      <c r="D39" s="12" t="s">
        <v>157</v>
      </c>
      <c r="E39" s="38"/>
      <c r="F39" s="132"/>
      <c r="G39" s="37">
        <v>30232</v>
      </c>
      <c r="H39" s="37">
        <v>33641</v>
      </c>
      <c r="I39" s="37">
        <v>23941</v>
      </c>
      <c r="J39" s="37">
        <v>27240</v>
      </c>
      <c r="K39" s="37">
        <v>39034</v>
      </c>
      <c r="L39" s="37">
        <v>30224</v>
      </c>
      <c r="M39" s="37">
        <v>33699</v>
      </c>
      <c r="N39" s="37">
        <v>33910</v>
      </c>
      <c r="O39" s="37">
        <v>44384</v>
      </c>
      <c r="P39" s="37">
        <v>58589</v>
      </c>
      <c r="Q39" s="37">
        <v>55680</v>
      </c>
      <c r="R39" s="37">
        <v>44767</v>
      </c>
      <c r="S39" s="37">
        <v>27169</v>
      </c>
      <c r="T39" s="37">
        <v>27696</v>
      </c>
      <c r="U39" s="37">
        <v>25598</v>
      </c>
      <c r="V39" s="37">
        <v>30946</v>
      </c>
      <c r="W39" s="37">
        <v>55748</v>
      </c>
      <c r="X39" s="70"/>
      <c r="Y39" s="136"/>
    </row>
    <row r="40" spans="1:25" ht="15.75" customHeight="1" x14ac:dyDescent="0.15">
      <c r="A40" s="38"/>
      <c r="B40" s="38"/>
      <c r="C40" s="38"/>
      <c r="D40" s="38"/>
      <c r="E40" s="38" t="s">
        <v>132</v>
      </c>
      <c r="F40" s="51"/>
      <c r="G40" s="37">
        <v>10565</v>
      </c>
      <c r="H40" s="37">
        <v>13177</v>
      </c>
      <c r="I40" s="37">
        <v>7288</v>
      </c>
      <c r="J40" s="37">
        <v>11404</v>
      </c>
      <c r="K40" s="37">
        <v>16819</v>
      </c>
      <c r="L40" s="37">
        <v>10521</v>
      </c>
      <c r="M40" s="37">
        <v>10586</v>
      </c>
      <c r="N40" s="37">
        <v>16957</v>
      </c>
      <c r="O40" s="37">
        <v>10945</v>
      </c>
      <c r="P40" s="37">
        <v>22465</v>
      </c>
      <c r="Q40" s="37">
        <v>29737</v>
      </c>
      <c r="R40" s="37">
        <v>24664</v>
      </c>
      <c r="S40" s="37">
        <v>10731</v>
      </c>
      <c r="T40" s="37">
        <v>9316</v>
      </c>
      <c r="U40" s="37">
        <v>9983</v>
      </c>
      <c r="V40" s="37">
        <v>11040</v>
      </c>
      <c r="W40" s="37">
        <v>34880</v>
      </c>
      <c r="X40" s="70"/>
      <c r="Y40" s="136"/>
    </row>
    <row r="41" spans="1:25" ht="15.75" customHeight="1" x14ac:dyDescent="0.15">
      <c r="A41" s="38"/>
      <c r="B41" s="38"/>
      <c r="C41" s="38"/>
      <c r="D41" s="38"/>
      <c r="E41" s="38" t="s">
        <v>158</v>
      </c>
      <c r="F41" s="51"/>
      <c r="G41" s="37">
        <v>14096</v>
      </c>
      <c r="H41" s="37">
        <v>16642</v>
      </c>
      <c r="I41" s="37">
        <v>11123</v>
      </c>
      <c r="J41" s="37">
        <v>11876</v>
      </c>
      <c r="K41" s="37">
        <v>17000</v>
      </c>
      <c r="L41" s="37">
        <v>18001</v>
      </c>
      <c r="M41" s="37">
        <v>18182</v>
      </c>
      <c r="N41" s="37">
        <v>15178</v>
      </c>
      <c r="O41" s="37">
        <v>16292</v>
      </c>
      <c r="P41" s="37">
        <v>13807</v>
      </c>
      <c r="Q41" s="37">
        <v>22761</v>
      </c>
      <c r="R41" s="37">
        <v>16388</v>
      </c>
      <c r="S41" s="37">
        <v>16437</v>
      </c>
      <c r="T41" s="37">
        <v>15741</v>
      </c>
      <c r="U41" s="37">
        <v>15181</v>
      </c>
      <c r="V41" s="37">
        <v>19645</v>
      </c>
      <c r="W41" s="37">
        <v>16381</v>
      </c>
      <c r="X41" s="70"/>
      <c r="Y41" s="136"/>
    </row>
    <row r="42" spans="1:25" ht="15.75" customHeight="1" x14ac:dyDescent="0.15">
      <c r="A42" s="38"/>
      <c r="B42" s="38"/>
      <c r="C42" s="38"/>
      <c r="D42" s="38"/>
      <c r="E42" s="38" t="s">
        <v>159</v>
      </c>
      <c r="F42" s="51"/>
      <c r="G42" s="37">
        <v>5571</v>
      </c>
      <c r="H42" s="37">
        <v>3821</v>
      </c>
      <c r="I42" s="37">
        <v>5529</v>
      </c>
      <c r="J42" s="37">
        <v>3960</v>
      </c>
      <c r="K42" s="37">
        <v>5216</v>
      </c>
      <c r="L42" s="144">
        <v>1702</v>
      </c>
      <c r="M42" s="37">
        <v>4932</v>
      </c>
      <c r="N42" s="37">
        <v>1775</v>
      </c>
      <c r="O42" s="37">
        <v>17147</v>
      </c>
      <c r="P42" s="37">
        <v>22317</v>
      </c>
      <c r="Q42" s="37">
        <v>3182</v>
      </c>
      <c r="R42" s="37">
        <v>3716</v>
      </c>
      <c r="S42" s="37">
        <v>0</v>
      </c>
      <c r="T42" s="37">
        <v>2639</v>
      </c>
      <c r="U42" s="37">
        <v>434</v>
      </c>
      <c r="V42" s="37">
        <v>260</v>
      </c>
      <c r="W42" s="37">
        <v>4487</v>
      </c>
      <c r="X42" s="70"/>
      <c r="Y42" s="136"/>
    </row>
    <row r="43" spans="1:25" ht="15.75" customHeight="1" x14ac:dyDescent="0.15">
      <c r="A43" s="38"/>
      <c r="B43" s="38"/>
      <c r="C43" s="38"/>
      <c r="D43" s="38" t="s">
        <v>133</v>
      </c>
      <c r="E43" s="38"/>
      <c r="F43" s="51"/>
      <c r="G43" s="37">
        <v>39650</v>
      </c>
      <c r="H43" s="37">
        <v>41631</v>
      </c>
      <c r="I43" s="37">
        <v>36629</v>
      </c>
      <c r="J43" s="37">
        <v>47173</v>
      </c>
      <c r="K43" s="37">
        <v>56724</v>
      </c>
      <c r="L43" s="37">
        <v>44915</v>
      </c>
      <c r="M43" s="37">
        <v>48788</v>
      </c>
      <c r="N43" s="37">
        <v>51054</v>
      </c>
      <c r="O43" s="37">
        <v>46008</v>
      </c>
      <c r="P43" s="37">
        <v>48678</v>
      </c>
      <c r="Q43" s="37">
        <v>68836</v>
      </c>
      <c r="R43" s="37">
        <v>63762</v>
      </c>
      <c r="S43" s="37">
        <v>46670</v>
      </c>
      <c r="T43" s="37">
        <v>48548</v>
      </c>
      <c r="U43" s="37">
        <v>54806</v>
      </c>
      <c r="V43" s="37">
        <v>54941</v>
      </c>
      <c r="W43" s="37">
        <v>103684</v>
      </c>
      <c r="X43" s="70"/>
      <c r="Y43" s="136"/>
    </row>
    <row r="44" spans="1:25" ht="15.75" customHeight="1" x14ac:dyDescent="0.15">
      <c r="A44" s="38"/>
      <c r="B44" s="38"/>
      <c r="C44" s="38"/>
      <c r="D44" s="38"/>
      <c r="E44" s="12" t="s">
        <v>160</v>
      </c>
      <c r="F44" s="51"/>
      <c r="G44" s="37">
        <v>22326</v>
      </c>
      <c r="H44" s="37">
        <v>24743</v>
      </c>
      <c r="I44" s="37">
        <v>22149</v>
      </c>
      <c r="J44" s="37">
        <v>28423</v>
      </c>
      <c r="K44" s="37">
        <v>34228</v>
      </c>
      <c r="L44" s="37">
        <v>27484</v>
      </c>
      <c r="M44" s="37">
        <v>29537</v>
      </c>
      <c r="N44" s="37">
        <v>30549</v>
      </c>
      <c r="O44" s="37">
        <v>27855</v>
      </c>
      <c r="P44" s="37">
        <v>28456</v>
      </c>
      <c r="Q44" s="37">
        <v>41143</v>
      </c>
      <c r="R44" s="37">
        <v>38474</v>
      </c>
      <c r="S44" s="37">
        <v>28815</v>
      </c>
      <c r="T44" s="37">
        <v>28554</v>
      </c>
      <c r="U44" s="37">
        <v>32288</v>
      </c>
      <c r="V44" s="37">
        <v>33971</v>
      </c>
      <c r="W44" s="37">
        <v>63612</v>
      </c>
      <c r="X44" s="70"/>
      <c r="Y44" s="136"/>
    </row>
    <row r="45" spans="1:25" ht="15.75" customHeight="1" x14ac:dyDescent="0.15">
      <c r="A45" s="38"/>
      <c r="B45" s="38"/>
      <c r="C45" s="38"/>
      <c r="D45" s="38"/>
      <c r="E45" s="12" t="s">
        <v>161</v>
      </c>
      <c r="F45" s="51"/>
      <c r="G45" s="37">
        <v>14215</v>
      </c>
      <c r="H45" s="37">
        <v>13919</v>
      </c>
      <c r="I45" s="37">
        <v>12493</v>
      </c>
      <c r="J45" s="37">
        <v>15235</v>
      </c>
      <c r="K45" s="37">
        <v>18618</v>
      </c>
      <c r="L45" s="37">
        <v>14728</v>
      </c>
      <c r="M45" s="37">
        <v>15414</v>
      </c>
      <c r="N45" s="37">
        <v>17391</v>
      </c>
      <c r="O45" s="37">
        <v>14559</v>
      </c>
      <c r="P45" s="37">
        <v>16699</v>
      </c>
      <c r="Q45" s="37">
        <v>22473</v>
      </c>
      <c r="R45" s="37">
        <v>21249</v>
      </c>
      <c r="S45" s="37">
        <v>14836</v>
      </c>
      <c r="T45" s="37">
        <v>17023</v>
      </c>
      <c r="U45" s="37">
        <v>18052</v>
      </c>
      <c r="V45" s="37">
        <v>17263</v>
      </c>
      <c r="W45" s="37">
        <v>33735</v>
      </c>
      <c r="X45" s="70"/>
      <c r="Y45" s="136"/>
    </row>
    <row r="46" spans="1:25" ht="15.75" customHeight="1" x14ac:dyDescent="0.15">
      <c r="A46" s="38"/>
      <c r="B46" s="38"/>
      <c r="C46" s="38"/>
      <c r="D46" s="38"/>
      <c r="E46" s="12" t="s">
        <v>162</v>
      </c>
      <c r="F46" s="51"/>
      <c r="G46" s="37">
        <v>1998</v>
      </c>
      <c r="H46" s="37">
        <v>1924</v>
      </c>
      <c r="I46" s="37">
        <v>1374</v>
      </c>
      <c r="J46" s="37">
        <v>2744</v>
      </c>
      <c r="K46" s="37">
        <v>2896</v>
      </c>
      <c r="L46" s="37">
        <v>1959</v>
      </c>
      <c r="M46" s="37">
        <v>2945</v>
      </c>
      <c r="N46" s="37">
        <v>2148</v>
      </c>
      <c r="O46" s="37">
        <v>2672</v>
      </c>
      <c r="P46" s="37">
        <v>2818</v>
      </c>
      <c r="Q46" s="37">
        <v>4108</v>
      </c>
      <c r="R46" s="37">
        <v>2834</v>
      </c>
      <c r="S46" s="37">
        <v>2201</v>
      </c>
      <c r="T46" s="37">
        <v>2199</v>
      </c>
      <c r="U46" s="37">
        <v>3541</v>
      </c>
      <c r="V46" s="37">
        <v>2856</v>
      </c>
      <c r="W46" s="37">
        <v>4469</v>
      </c>
      <c r="X46" s="70"/>
      <c r="Y46" s="136"/>
    </row>
    <row r="47" spans="1:25" ht="15.75" customHeight="1" x14ac:dyDescent="0.15">
      <c r="A47" s="38"/>
      <c r="B47" s="38"/>
      <c r="C47" s="38"/>
      <c r="D47" s="38"/>
      <c r="E47" s="12" t="s">
        <v>163</v>
      </c>
      <c r="F47" s="51"/>
      <c r="G47" s="37">
        <v>1111</v>
      </c>
      <c r="H47" s="37">
        <v>1045</v>
      </c>
      <c r="I47" s="37">
        <v>612</v>
      </c>
      <c r="J47" s="37">
        <v>771</v>
      </c>
      <c r="K47" s="37">
        <v>982</v>
      </c>
      <c r="L47" s="37">
        <v>744</v>
      </c>
      <c r="M47" s="37">
        <v>891</v>
      </c>
      <c r="N47" s="37">
        <v>966</v>
      </c>
      <c r="O47" s="37">
        <v>922</v>
      </c>
      <c r="P47" s="37">
        <v>705</v>
      </c>
      <c r="Q47" s="37">
        <v>1112</v>
      </c>
      <c r="R47" s="37">
        <v>1205</v>
      </c>
      <c r="S47" s="37">
        <v>819</v>
      </c>
      <c r="T47" s="37">
        <v>772</v>
      </c>
      <c r="U47" s="37">
        <v>925</v>
      </c>
      <c r="V47" s="37">
        <v>851</v>
      </c>
      <c r="W47" s="37">
        <v>1868</v>
      </c>
      <c r="X47" s="70"/>
      <c r="Y47" s="136"/>
    </row>
    <row r="48" spans="1:25" ht="15.75" customHeight="1" x14ac:dyDescent="0.15">
      <c r="A48" s="38"/>
      <c r="B48" s="38"/>
      <c r="C48" s="38"/>
      <c r="D48" s="12" t="s">
        <v>164</v>
      </c>
      <c r="E48" s="38"/>
      <c r="F48" s="51"/>
      <c r="G48" s="37">
        <v>47</v>
      </c>
      <c r="H48" s="37">
        <v>35</v>
      </c>
      <c r="I48" s="37">
        <v>146</v>
      </c>
      <c r="J48" s="37">
        <v>85</v>
      </c>
      <c r="K48" s="37">
        <v>94</v>
      </c>
      <c r="L48" s="144">
        <v>0</v>
      </c>
      <c r="M48" s="144">
        <v>0</v>
      </c>
      <c r="N48" s="144">
        <v>0</v>
      </c>
      <c r="O48" s="144">
        <v>0</v>
      </c>
      <c r="P48" s="144">
        <v>0</v>
      </c>
      <c r="Q48" s="144">
        <v>0</v>
      </c>
      <c r="R48" s="144">
        <v>0</v>
      </c>
      <c r="S48" s="144">
        <v>1123</v>
      </c>
      <c r="T48" s="144">
        <v>0</v>
      </c>
      <c r="U48" s="144">
        <v>0</v>
      </c>
      <c r="V48" s="144">
        <v>0</v>
      </c>
      <c r="W48" s="144">
        <v>0</v>
      </c>
      <c r="X48" s="70"/>
      <c r="Y48" s="136"/>
    </row>
    <row r="49" spans="1:25" s="137" customFormat="1" ht="15.75" customHeight="1" x14ac:dyDescent="0.15">
      <c r="A49" s="138"/>
      <c r="B49" s="38" t="s">
        <v>165</v>
      </c>
      <c r="C49" s="38"/>
      <c r="D49" s="38"/>
      <c r="E49" s="38"/>
      <c r="F49" s="132"/>
      <c r="G49" s="37">
        <v>412771</v>
      </c>
      <c r="H49" s="37">
        <v>451181</v>
      </c>
      <c r="I49" s="37">
        <v>381715</v>
      </c>
      <c r="J49" s="37">
        <v>441650</v>
      </c>
      <c r="K49" s="37">
        <v>549010</v>
      </c>
      <c r="L49" s="37">
        <v>503999</v>
      </c>
      <c r="M49" s="37">
        <v>491531</v>
      </c>
      <c r="N49" s="37">
        <v>504822</v>
      </c>
      <c r="O49" s="37">
        <v>466373</v>
      </c>
      <c r="P49" s="37">
        <v>500345</v>
      </c>
      <c r="Q49" s="37">
        <v>654619</v>
      </c>
      <c r="R49" s="37">
        <v>682195</v>
      </c>
      <c r="S49" s="37">
        <v>515616</v>
      </c>
      <c r="T49" s="37">
        <v>424500</v>
      </c>
      <c r="U49" s="37">
        <v>473225</v>
      </c>
      <c r="V49" s="37">
        <v>458039</v>
      </c>
      <c r="W49" s="37">
        <v>912858</v>
      </c>
      <c r="X49" s="70"/>
      <c r="Y49" s="136"/>
    </row>
    <row r="50" spans="1:25" s="137" customFormat="1" ht="15.75" customHeight="1" x14ac:dyDescent="0.15">
      <c r="A50" s="138"/>
      <c r="B50" s="12" t="s">
        <v>166</v>
      </c>
      <c r="C50" s="12"/>
      <c r="D50" s="12"/>
      <c r="E50" s="12"/>
      <c r="F50" s="51"/>
      <c r="G50" s="37">
        <v>53301</v>
      </c>
      <c r="H50" s="37">
        <v>57940</v>
      </c>
      <c r="I50" s="37">
        <v>47995</v>
      </c>
      <c r="J50" s="37">
        <v>49523</v>
      </c>
      <c r="K50" s="37">
        <v>118940</v>
      </c>
      <c r="L50" s="37">
        <v>71342</v>
      </c>
      <c r="M50" s="144">
        <v>54043</v>
      </c>
      <c r="N50" s="37">
        <v>128267</v>
      </c>
      <c r="O50" s="37">
        <v>175389</v>
      </c>
      <c r="P50" s="37">
        <v>69800</v>
      </c>
      <c r="Q50" s="37">
        <v>64830</v>
      </c>
      <c r="R50" s="37">
        <v>176910</v>
      </c>
      <c r="S50" s="37">
        <v>178036</v>
      </c>
      <c r="T50" s="37">
        <v>94368</v>
      </c>
      <c r="U50" s="37">
        <v>123267</v>
      </c>
      <c r="V50" s="37">
        <v>139000</v>
      </c>
      <c r="W50" s="37">
        <v>152025</v>
      </c>
      <c r="X50" s="70"/>
      <c r="Y50" s="136"/>
    </row>
    <row r="51" spans="1:25" s="137" customFormat="1" ht="7.5" customHeight="1" x14ac:dyDescent="0.15">
      <c r="A51" s="54"/>
      <c r="B51" s="54"/>
      <c r="C51" s="54"/>
      <c r="D51" s="54"/>
      <c r="E51" s="54"/>
      <c r="F51" s="55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70"/>
    </row>
    <row r="52" spans="1:25" x14ac:dyDescent="0.15">
      <c r="A52" s="12" t="s">
        <v>333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70"/>
    </row>
    <row r="53" spans="1:25" ht="12" customHeight="1" x14ac:dyDescent="0.15"/>
  </sheetData>
  <mergeCells count="8">
    <mergeCell ref="L3:O3"/>
    <mergeCell ref="P3:W3"/>
    <mergeCell ref="A3:F4"/>
    <mergeCell ref="K3:K4"/>
    <mergeCell ref="G3:G4"/>
    <mergeCell ref="H3:H4"/>
    <mergeCell ref="I3:I4"/>
    <mergeCell ref="J3:J4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85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  <pageSetUpPr fitToPage="1"/>
  </sheetPr>
  <dimension ref="A1:U71"/>
  <sheetViews>
    <sheetView zoomScaleNormal="100" workbookViewId="0"/>
  </sheetViews>
  <sheetFormatPr defaultColWidth="9.109375" defaultRowHeight="10.8" x14ac:dyDescent="0.15"/>
  <cols>
    <col min="1" max="2" width="2.109375" style="131" customWidth="1"/>
    <col min="3" max="3" width="21.44140625" style="131" customWidth="1"/>
    <col min="4" max="8" width="18.5546875" style="16" customWidth="1"/>
    <col min="9" max="20" width="10" style="16" customWidth="1"/>
    <col min="21" max="16384" width="9.109375" style="16"/>
  </cols>
  <sheetData>
    <row r="1" spans="1:21" s="9" customFormat="1" ht="16.2" x14ac:dyDescent="0.2">
      <c r="A1" s="126" t="s">
        <v>221</v>
      </c>
      <c r="B1" s="126"/>
      <c r="C1" s="126"/>
    </row>
    <row r="2" spans="1:2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5" t="s">
        <v>118</v>
      </c>
    </row>
    <row r="3" spans="1:21" ht="12" customHeight="1" x14ac:dyDescent="0.15">
      <c r="A3" s="213" t="s">
        <v>119</v>
      </c>
      <c r="B3" s="213"/>
      <c r="C3" s="221"/>
      <c r="D3" s="204" t="s">
        <v>659</v>
      </c>
      <c r="E3" s="204" t="s">
        <v>497</v>
      </c>
      <c r="F3" s="204" t="s">
        <v>660</v>
      </c>
      <c r="G3" s="204" t="s">
        <v>662</v>
      </c>
      <c r="H3" s="204" t="s">
        <v>756</v>
      </c>
      <c r="I3" s="215" t="s">
        <v>757</v>
      </c>
      <c r="J3" s="215"/>
      <c r="K3" s="215"/>
      <c r="L3" s="215"/>
      <c r="M3" s="216" t="s">
        <v>758</v>
      </c>
      <c r="N3" s="216"/>
      <c r="O3" s="216"/>
      <c r="P3" s="216"/>
      <c r="Q3" s="216"/>
      <c r="R3" s="216"/>
      <c r="S3" s="216"/>
      <c r="T3" s="216"/>
    </row>
    <row r="4" spans="1:21" ht="12" customHeight="1" x14ac:dyDescent="0.15">
      <c r="A4" s="214"/>
      <c r="B4" s="214"/>
      <c r="C4" s="222"/>
      <c r="D4" s="205"/>
      <c r="E4" s="205"/>
      <c r="F4" s="205"/>
      <c r="G4" s="205"/>
      <c r="H4" s="205"/>
      <c r="I4" s="19" t="s">
        <v>7</v>
      </c>
      <c r="J4" s="27" t="s">
        <v>8</v>
      </c>
      <c r="K4" s="27" t="s">
        <v>9</v>
      </c>
      <c r="L4" s="27" t="s">
        <v>10</v>
      </c>
      <c r="M4" s="27" t="s">
        <v>11</v>
      </c>
      <c r="N4" s="27" t="s">
        <v>12</v>
      </c>
      <c r="O4" s="27" t="s">
        <v>13</v>
      </c>
      <c r="P4" s="27" t="s">
        <v>14</v>
      </c>
      <c r="Q4" s="27" t="s">
        <v>15</v>
      </c>
      <c r="R4" s="27" t="s">
        <v>16</v>
      </c>
      <c r="S4" s="27" t="s">
        <v>17</v>
      </c>
      <c r="T4" s="27" t="s">
        <v>18</v>
      </c>
    </row>
    <row r="5" spans="1:21" ht="16.5" customHeight="1" x14ac:dyDescent="0.15">
      <c r="A5" s="46" t="s">
        <v>359</v>
      </c>
      <c r="B5" s="46"/>
      <c r="C5" s="47"/>
      <c r="D5" s="127">
        <v>90</v>
      </c>
      <c r="E5" s="127">
        <v>87</v>
      </c>
      <c r="F5" s="127">
        <v>86</v>
      </c>
      <c r="G5" s="127">
        <v>82</v>
      </c>
      <c r="H5" s="127">
        <v>68</v>
      </c>
      <c r="I5" s="127">
        <v>77</v>
      </c>
      <c r="J5" s="127">
        <v>73</v>
      </c>
      <c r="K5" s="127">
        <v>73</v>
      </c>
      <c r="L5" s="127">
        <v>58</v>
      </c>
      <c r="M5" s="127">
        <v>63</v>
      </c>
      <c r="N5" s="127">
        <v>67</v>
      </c>
      <c r="O5" s="127">
        <v>68</v>
      </c>
      <c r="P5" s="127">
        <v>66</v>
      </c>
      <c r="Q5" s="127">
        <v>71</v>
      </c>
      <c r="R5" s="127">
        <v>62</v>
      </c>
      <c r="S5" s="127">
        <v>66</v>
      </c>
      <c r="T5" s="127">
        <v>66</v>
      </c>
      <c r="U5" s="70"/>
    </row>
    <row r="6" spans="1:21" ht="12.75" customHeight="1" x14ac:dyDescent="0.15">
      <c r="A6" s="12" t="s">
        <v>360</v>
      </c>
      <c r="B6" s="12"/>
      <c r="C6" s="51"/>
      <c r="D6" s="128">
        <v>2.75</v>
      </c>
      <c r="E6" s="128">
        <v>2.71</v>
      </c>
      <c r="F6" s="128">
        <v>2.75</v>
      </c>
      <c r="G6" s="128">
        <v>2.84</v>
      </c>
      <c r="H6" s="128">
        <v>2.91</v>
      </c>
      <c r="I6" s="128">
        <v>2.78</v>
      </c>
      <c r="J6" s="128">
        <v>2.73</v>
      </c>
      <c r="K6" s="128">
        <v>2.85</v>
      </c>
      <c r="L6" s="128">
        <v>2.88</v>
      </c>
      <c r="M6" s="128">
        <v>2.91</v>
      </c>
      <c r="N6" s="16">
        <v>2.9</v>
      </c>
      <c r="O6" s="128">
        <v>2.94</v>
      </c>
      <c r="P6" s="128">
        <v>2.99</v>
      </c>
      <c r="Q6" s="128">
        <v>3.06</v>
      </c>
      <c r="R6" s="128">
        <v>2.9</v>
      </c>
      <c r="S6" s="128">
        <v>2.98</v>
      </c>
      <c r="T6" s="128">
        <v>2.96</v>
      </c>
      <c r="U6" s="70"/>
    </row>
    <row r="7" spans="1:21" ht="12.75" customHeight="1" x14ac:dyDescent="0.15">
      <c r="A7" s="12" t="s">
        <v>361</v>
      </c>
      <c r="B7" s="12"/>
      <c r="C7" s="51"/>
      <c r="D7" s="128">
        <v>1.1299999999999999</v>
      </c>
      <c r="E7" s="128">
        <v>1.1399999999999999</v>
      </c>
      <c r="F7" s="128">
        <v>1.1399999999999999</v>
      </c>
      <c r="G7" s="128">
        <v>1.19</v>
      </c>
      <c r="H7" s="128">
        <v>1.33</v>
      </c>
      <c r="I7" s="128">
        <v>1.22</v>
      </c>
      <c r="J7" s="128">
        <v>1.1499999999999999</v>
      </c>
      <c r="K7" s="128">
        <v>1.19</v>
      </c>
      <c r="L7" s="128">
        <v>1.22</v>
      </c>
      <c r="M7" s="128">
        <v>1.43</v>
      </c>
      <c r="N7" s="128">
        <v>1.45</v>
      </c>
      <c r="O7" s="128">
        <v>1.48</v>
      </c>
      <c r="P7" s="128">
        <v>1.54</v>
      </c>
      <c r="Q7" s="128">
        <v>1.47</v>
      </c>
      <c r="R7" s="128">
        <v>1.29</v>
      </c>
      <c r="S7" s="128">
        <v>1.26</v>
      </c>
      <c r="T7" s="128">
        <v>1.24</v>
      </c>
      <c r="U7" s="70"/>
    </row>
    <row r="8" spans="1:21" ht="12.75" customHeight="1" x14ac:dyDescent="0.15">
      <c r="A8" s="12" t="s">
        <v>362</v>
      </c>
      <c r="B8" s="12"/>
      <c r="C8" s="51"/>
      <c r="D8" s="129">
        <v>60.3</v>
      </c>
      <c r="E8" s="129">
        <v>60.2</v>
      </c>
      <c r="F8" s="129">
        <v>59.7</v>
      </c>
      <c r="G8" s="129">
        <v>59.6</v>
      </c>
      <c r="H8" s="129">
        <v>58.9</v>
      </c>
      <c r="I8" s="129">
        <v>59</v>
      </c>
      <c r="J8" s="129">
        <v>60.7</v>
      </c>
      <c r="K8" s="129">
        <v>59.3</v>
      </c>
      <c r="L8" s="129">
        <v>58.4</v>
      </c>
      <c r="M8" s="129">
        <v>59.3</v>
      </c>
      <c r="N8" s="129">
        <v>60</v>
      </c>
      <c r="O8" s="129">
        <v>58.3</v>
      </c>
      <c r="P8" s="129">
        <v>58.5</v>
      </c>
      <c r="Q8" s="129">
        <v>58.2</v>
      </c>
      <c r="R8" s="129">
        <v>59.7</v>
      </c>
      <c r="S8" s="129">
        <v>57.8</v>
      </c>
      <c r="T8" s="129">
        <v>57</v>
      </c>
      <c r="U8" s="70"/>
    </row>
    <row r="9" spans="1:21" ht="25.5" customHeight="1" x14ac:dyDescent="0.15">
      <c r="A9" s="12" t="s">
        <v>24</v>
      </c>
      <c r="B9" s="12"/>
      <c r="C9" s="51"/>
      <c r="D9" s="130">
        <v>263986</v>
      </c>
      <c r="E9" s="130">
        <v>264958</v>
      </c>
      <c r="F9" s="130">
        <v>235238</v>
      </c>
      <c r="G9" s="130">
        <v>280999</v>
      </c>
      <c r="H9" s="130">
        <v>271236</v>
      </c>
      <c r="I9" s="130">
        <v>296150</v>
      </c>
      <c r="J9" s="130">
        <v>218611</v>
      </c>
      <c r="K9" s="130">
        <v>285758</v>
      </c>
      <c r="L9" s="130">
        <v>256301</v>
      </c>
      <c r="M9" s="130">
        <v>271273</v>
      </c>
      <c r="N9" s="130">
        <v>285538</v>
      </c>
      <c r="O9" s="130">
        <v>255832</v>
      </c>
      <c r="P9" s="130">
        <v>267273</v>
      </c>
      <c r="Q9" s="130">
        <v>264162</v>
      </c>
      <c r="R9" s="130">
        <v>286548</v>
      </c>
      <c r="S9" s="130">
        <v>251118</v>
      </c>
      <c r="T9" s="130">
        <v>316268</v>
      </c>
      <c r="U9" s="70"/>
    </row>
    <row r="10" spans="1:21" ht="12.75" customHeight="1" x14ac:dyDescent="0.15">
      <c r="B10" s="38" t="s">
        <v>152</v>
      </c>
      <c r="C10" s="132"/>
      <c r="D10" s="130">
        <v>73860</v>
      </c>
      <c r="E10" s="130">
        <v>75177</v>
      </c>
      <c r="F10" s="130">
        <v>71263</v>
      </c>
      <c r="G10" s="130">
        <v>76550</v>
      </c>
      <c r="H10" s="130">
        <v>74775</v>
      </c>
      <c r="I10" s="130">
        <v>71370</v>
      </c>
      <c r="J10" s="130">
        <v>64779</v>
      </c>
      <c r="K10" s="130">
        <v>72953</v>
      </c>
      <c r="L10" s="130">
        <v>71599</v>
      </c>
      <c r="M10" s="130">
        <v>76869</v>
      </c>
      <c r="N10" s="130">
        <v>70173</v>
      </c>
      <c r="O10" s="130">
        <v>74502</v>
      </c>
      <c r="P10" s="130">
        <v>83334</v>
      </c>
      <c r="Q10" s="130">
        <v>76759</v>
      </c>
      <c r="R10" s="130">
        <v>73245</v>
      </c>
      <c r="S10" s="130">
        <v>76138</v>
      </c>
      <c r="T10" s="130">
        <v>85574</v>
      </c>
      <c r="U10" s="70"/>
    </row>
    <row r="11" spans="1:21" ht="12.75" customHeight="1" x14ac:dyDescent="0.15">
      <c r="A11" s="133"/>
      <c r="B11" s="133"/>
      <c r="C11" s="132" t="s">
        <v>25</v>
      </c>
      <c r="D11" s="130">
        <v>6727</v>
      </c>
      <c r="E11" s="130">
        <v>6836</v>
      </c>
      <c r="F11" s="130">
        <v>6207</v>
      </c>
      <c r="G11" s="130">
        <v>7064</v>
      </c>
      <c r="H11" s="130">
        <v>6623</v>
      </c>
      <c r="I11" s="130">
        <v>5699</v>
      </c>
      <c r="J11" s="130">
        <v>5738</v>
      </c>
      <c r="K11" s="130">
        <v>6510</v>
      </c>
      <c r="L11" s="130">
        <v>6858</v>
      </c>
      <c r="M11" s="130">
        <v>6582</v>
      </c>
      <c r="N11" s="130">
        <v>6692</v>
      </c>
      <c r="O11" s="130">
        <v>6797</v>
      </c>
      <c r="P11" s="130">
        <v>7315</v>
      </c>
      <c r="Q11" s="130">
        <v>6393</v>
      </c>
      <c r="R11" s="130">
        <v>6653</v>
      </c>
      <c r="S11" s="130">
        <v>6845</v>
      </c>
      <c r="T11" s="130">
        <v>7396</v>
      </c>
      <c r="U11" s="70"/>
    </row>
    <row r="12" spans="1:21" ht="12.75" customHeight="1" x14ac:dyDescent="0.15">
      <c r="A12" s="133"/>
      <c r="B12" s="133"/>
      <c r="C12" s="132" t="s">
        <v>26</v>
      </c>
      <c r="D12" s="130">
        <v>6670</v>
      </c>
      <c r="E12" s="130">
        <v>5887</v>
      </c>
      <c r="F12" s="130">
        <v>5563</v>
      </c>
      <c r="G12" s="130">
        <v>5631</v>
      </c>
      <c r="H12" s="130">
        <v>4863</v>
      </c>
      <c r="I12" s="130">
        <v>5334</v>
      </c>
      <c r="J12" s="130">
        <v>5337</v>
      </c>
      <c r="K12" s="130">
        <v>6672</v>
      </c>
      <c r="L12" s="130">
        <v>4728</v>
      </c>
      <c r="M12" s="130">
        <v>4103</v>
      </c>
      <c r="N12" s="130">
        <v>4046</v>
      </c>
      <c r="O12" s="130">
        <v>4298</v>
      </c>
      <c r="P12" s="130">
        <v>4075</v>
      </c>
      <c r="Q12" s="130">
        <v>4249</v>
      </c>
      <c r="R12" s="130">
        <v>4473</v>
      </c>
      <c r="S12" s="130">
        <v>4499</v>
      </c>
      <c r="T12" s="130">
        <v>6539</v>
      </c>
      <c r="U12" s="70"/>
    </row>
    <row r="13" spans="1:21" ht="12.75" customHeight="1" x14ac:dyDescent="0.15">
      <c r="A13" s="133"/>
      <c r="B13" s="133"/>
      <c r="C13" s="132" t="s">
        <v>27</v>
      </c>
      <c r="D13" s="130">
        <v>8664</v>
      </c>
      <c r="E13" s="130">
        <v>8138</v>
      </c>
      <c r="F13" s="130">
        <v>7843</v>
      </c>
      <c r="G13" s="130">
        <v>8051</v>
      </c>
      <c r="H13" s="130">
        <v>7328</v>
      </c>
      <c r="I13" s="130">
        <v>7013</v>
      </c>
      <c r="J13" s="130">
        <v>6895</v>
      </c>
      <c r="K13" s="130">
        <v>7912</v>
      </c>
      <c r="L13" s="130">
        <v>8205</v>
      </c>
      <c r="M13" s="130">
        <v>7381</v>
      </c>
      <c r="N13" s="130">
        <v>7334</v>
      </c>
      <c r="O13" s="130">
        <v>6807</v>
      </c>
      <c r="P13" s="130">
        <v>7907</v>
      </c>
      <c r="Q13" s="130">
        <v>6799</v>
      </c>
      <c r="R13" s="130">
        <v>6379</v>
      </c>
      <c r="S13" s="130">
        <v>7247</v>
      </c>
      <c r="T13" s="130">
        <v>8053</v>
      </c>
      <c r="U13" s="70"/>
    </row>
    <row r="14" spans="1:21" ht="12.75" customHeight="1" x14ac:dyDescent="0.15">
      <c r="A14" s="133"/>
      <c r="B14" s="133"/>
      <c r="C14" s="132" t="s">
        <v>28</v>
      </c>
      <c r="D14" s="130">
        <v>3938</v>
      </c>
      <c r="E14" s="130">
        <v>3875</v>
      </c>
      <c r="F14" s="130">
        <v>3556</v>
      </c>
      <c r="G14" s="130">
        <v>4094</v>
      </c>
      <c r="H14" s="130">
        <v>4085</v>
      </c>
      <c r="I14" s="130">
        <v>3552</v>
      </c>
      <c r="J14" s="130">
        <v>3596</v>
      </c>
      <c r="K14" s="130">
        <v>3570</v>
      </c>
      <c r="L14" s="130">
        <v>4121</v>
      </c>
      <c r="M14" s="130">
        <v>4073</v>
      </c>
      <c r="N14" s="130">
        <v>4249</v>
      </c>
      <c r="O14" s="130">
        <v>4249</v>
      </c>
      <c r="P14" s="130">
        <v>4517</v>
      </c>
      <c r="Q14" s="130">
        <v>4274</v>
      </c>
      <c r="R14" s="130">
        <v>4211</v>
      </c>
      <c r="S14" s="130">
        <v>4225</v>
      </c>
      <c r="T14" s="130">
        <v>4381</v>
      </c>
      <c r="U14" s="70"/>
    </row>
    <row r="15" spans="1:21" ht="12.75" customHeight="1" x14ac:dyDescent="0.15">
      <c r="A15" s="133"/>
      <c r="B15" s="133"/>
      <c r="C15" s="132" t="s">
        <v>167</v>
      </c>
      <c r="D15" s="130">
        <v>9713</v>
      </c>
      <c r="E15" s="130">
        <v>9340</v>
      </c>
      <c r="F15" s="130">
        <v>8240</v>
      </c>
      <c r="G15" s="130">
        <v>9311</v>
      </c>
      <c r="H15" s="130">
        <v>7746</v>
      </c>
      <c r="I15" s="130">
        <v>7343</v>
      </c>
      <c r="J15" s="130">
        <v>7693</v>
      </c>
      <c r="K15" s="130">
        <v>7279</v>
      </c>
      <c r="L15" s="130">
        <v>7919</v>
      </c>
      <c r="M15" s="130">
        <v>7413</v>
      </c>
      <c r="N15" s="130">
        <v>7716</v>
      </c>
      <c r="O15" s="130">
        <v>7420</v>
      </c>
      <c r="P15" s="130">
        <v>7673</v>
      </c>
      <c r="Q15" s="130">
        <v>7739</v>
      </c>
      <c r="R15" s="130">
        <v>8141</v>
      </c>
      <c r="S15" s="130">
        <v>8066</v>
      </c>
      <c r="T15" s="130">
        <v>8546</v>
      </c>
      <c r="U15" s="70"/>
    </row>
    <row r="16" spans="1:21" ht="12.75" customHeight="1" x14ac:dyDescent="0.15">
      <c r="A16" s="133"/>
      <c r="B16" s="133"/>
      <c r="C16" s="132" t="s">
        <v>29</v>
      </c>
      <c r="D16" s="130">
        <v>3197</v>
      </c>
      <c r="E16" s="130">
        <v>3036</v>
      </c>
      <c r="F16" s="130">
        <v>2728</v>
      </c>
      <c r="G16" s="130">
        <v>2895</v>
      </c>
      <c r="H16" s="130">
        <v>2985</v>
      </c>
      <c r="I16" s="130">
        <v>2714</v>
      </c>
      <c r="J16" s="130">
        <v>3123</v>
      </c>
      <c r="K16" s="130">
        <v>2837</v>
      </c>
      <c r="L16" s="130">
        <v>2918</v>
      </c>
      <c r="M16" s="130">
        <v>2406</v>
      </c>
      <c r="N16" s="130">
        <v>2466</v>
      </c>
      <c r="O16" s="130">
        <v>2892</v>
      </c>
      <c r="P16" s="130">
        <v>3602</v>
      </c>
      <c r="Q16" s="130">
        <v>2989</v>
      </c>
      <c r="R16" s="130">
        <v>3582</v>
      </c>
      <c r="S16" s="130">
        <v>2987</v>
      </c>
      <c r="T16" s="130">
        <v>3304</v>
      </c>
      <c r="U16" s="70"/>
    </row>
    <row r="17" spans="1:21" ht="12.75" customHeight="1" x14ac:dyDescent="0.15">
      <c r="A17" s="133"/>
      <c r="B17" s="133"/>
      <c r="C17" s="132" t="s">
        <v>30</v>
      </c>
      <c r="D17" s="130">
        <v>3534</v>
      </c>
      <c r="E17" s="130">
        <v>3439</v>
      </c>
      <c r="F17" s="130">
        <v>3197</v>
      </c>
      <c r="G17" s="130">
        <v>3639</v>
      </c>
      <c r="H17" s="130">
        <v>3428</v>
      </c>
      <c r="I17" s="130">
        <v>3058</v>
      </c>
      <c r="J17" s="130">
        <v>2975</v>
      </c>
      <c r="K17" s="130">
        <v>3403</v>
      </c>
      <c r="L17" s="130">
        <v>3712</v>
      </c>
      <c r="M17" s="130">
        <v>3140</v>
      </c>
      <c r="N17" s="130">
        <v>4172</v>
      </c>
      <c r="O17" s="130">
        <v>3112</v>
      </c>
      <c r="P17" s="130">
        <v>3400</v>
      </c>
      <c r="Q17" s="130">
        <v>3584</v>
      </c>
      <c r="R17" s="130">
        <v>3243</v>
      </c>
      <c r="S17" s="130">
        <v>3557</v>
      </c>
      <c r="T17" s="130">
        <v>3776</v>
      </c>
      <c r="U17" s="70"/>
    </row>
    <row r="18" spans="1:21" ht="12.75" customHeight="1" x14ac:dyDescent="0.15">
      <c r="A18" s="133"/>
      <c r="B18" s="133"/>
      <c r="C18" s="132" t="s">
        <v>31</v>
      </c>
      <c r="D18" s="130">
        <v>5517</v>
      </c>
      <c r="E18" s="130">
        <v>5330</v>
      </c>
      <c r="F18" s="130">
        <v>5465</v>
      </c>
      <c r="G18" s="130">
        <v>5873</v>
      </c>
      <c r="H18" s="130">
        <v>5932</v>
      </c>
      <c r="I18" s="130">
        <v>6311</v>
      </c>
      <c r="J18" s="130">
        <v>6190</v>
      </c>
      <c r="K18" s="130">
        <v>6120</v>
      </c>
      <c r="L18" s="130">
        <v>5786</v>
      </c>
      <c r="M18" s="130">
        <v>5934</v>
      </c>
      <c r="N18" s="130">
        <v>5235</v>
      </c>
      <c r="O18" s="130">
        <v>5966</v>
      </c>
      <c r="P18" s="130">
        <v>6989</v>
      </c>
      <c r="Q18" s="130">
        <v>5523</v>
      </c>
      <c r="R18" s="130">
        <v>5330</v>
      </c>
      <c r="S18" s="130">
        <v>5559</v>
      </c>
      <c r="T18" s="130">
        <v>6242</v>
      </c>
      <c r="U18" s="70"/>
    </row>
    <row r="19" spans="1:21" ht="12.75" customHeight="1" x14ac:dyDescent="0.15">
      <c r="A19" s="133"/>
      <c r="B19" s="133"/>
      <c r="C19" s="132" t="s">
        <v>32</v>
      </c>
      <c r="D19" s="130">
        <v>8578</v>
      </c>
      <c r="E19" s="130">
        <v>9346</v>
      </c>
      <c r="F19" s="130">
        <v>9258</v>
      </c>
      <c r="G19" s="130">
        <v>10610</v>
      </c>
      <c r="H19" s="130">
        <v>10716</v>
      </c>
      <c r="I19" s="130">
        <v>11507</v>
      </c>
      <c r="J19" s="130">
        <v>9765</v>
      </c>
      <c r="K19" s="130">
        <v>9714</v>
      </c>
      <c r="L19" s="130">
        <v>10170</v>
      </c>
      <c r="M19" s="130">
        <v>9837</v>
      </c>
      <c r="N19" s="130">
        <v>9382</v>
      </c>
      <c r="O19" s="130">
        <v>10996</v>
      </c>
      <c r="P19" s="130">
        <v>10806</v>
      </c>
      <c r="Q19" s="130">
        <v>11682</v>
      </c>
      <c r="R19" s="130">
        <v>11052</v>
      </c>
      <c r="S19" s="130">
        <v>10255</v>
      </c>
      <c r="T19" s="130">
        <v>13426</v>
      </c>
      <c r="U19" s="70"/>
    </row>
    <row r="20" spans="1:21" ht="12.75" customHeight="1" x14ac:dyDescent="0.15">
      <c r="A20" s="133"/>
      <c r="B20" s="133"/>
      <c r="C20" s="132" t="s">
        <v>33</v>
      </c>
      <c r="D20" s="130">
        <v>3444</v>
      </c>
      <c r="E20" s="130">
        <v>3836</v>
      </c>
      <c r="F20" s="130">
        <v>3937</v>
      </c>
      <c r="G20" s="130">
        <v>3969</v>
      </c>
      <c r="H20" s="130">
        <v>4397</v>
      </c>
      <c r="I20" s="130">
        <v>4130</v>
      </c>
      <c r="J20" s="130">
        <v>3526</v>
      </c>
      <c r="K20" s="130">
        <v>3788</v>
      </c>
      <c r="L20" s="130">
        <v>4625</v>
      </c>
      <c r="M20" s="130">
        <v>4435</v>
      </c>
      <c r="N20" s="130">
        <v>4443</v>
      </c>
      <c r="O20" s="130">
        <v>4814</v>
      </c>
      <c r="P20" s="130">
        <v>5610</v>
      </c>
      <c r="Q20" s="130">
        <v>5027</v>
      </c>
      <c r="R20" s="130">
        <v>4387</v>
      </c>
      <c r="S20" s="130">
        <v>4058</v>
      </c>
      <c r="T20" s="130">
        <v>3917</v>
      </c>
      <c r="U20" s="70"/>
    </row>
    <row r="21" spans="1:21" ht="12.75" customHeight="1" x14ac:dyDescent="0.15">
      <c r="A21" s="133"/>
      <c r="B21" s="133"/>
      <c r="C21" s="132" t="s">
        <v>34</v>
      </c>
      <c r="D21" s="130">
        <v>2961</v>
      </c>
      <c r="E21" s="130">
        <v>3537</v>
      </c>
      <c r="F21" s="130">
        <v>3287</v>
      </c>
      <c r="G21" s="130">
        <v>3389</v>
      </c>
      <c r="H21" s="130">
        <v>3483</v>
      </c>
      <c r="I21" s="130">
        <v>3064</v>
      </c>
      <c r="J21" s="130">
        <v>2900</v>
      </c>
      <c r="K21" s="130">
        <v>3816</v>
      </c>
      <c r="L21" s="130">
        <v>3336</v>
      </c>
      <c r="M21" s="130">
        <v>3497</v>
      </c>
      <c r="N21" s="130">
        <v>3368</v>
      </c>
      <c r="O21" s="130">
        <v>2952</v>
      </c>
      <c r="P21" s="130">
        <v>4435</v>
      </c>
      <c r="Q21" s="130">
        <v>3519</v>
      </c>
      <c r="R21" s="130">
        <v>3043</v>
      </c>
      <c r="S21" s="130">
        <v>3843</v>
      </c>
      <c r="T21" s="130">
        <v>4023</v>
      </c>
      <c r="U21" s="70"/>
    </row>
    <row r="22" spans="1:21" ht="12.75" customHeight="1" x14ac:dyDescent="0.15">
      <c r="A22" s="133"/>
      <c r="B22" s="133"/>
      <c r="C22" s="132" t="s">
        <v>35</v>
      </c>
      <c r="D22" s="130">
        <v>10917</v>
      </c>
      <c r="E22" s="130">
        <v>12576</v>
      </c>
      <c r="F22" s="130">
        <v>11981</v>
      </c>
      <c r="G22" s="130">
        <v>12024</v>
      </c>
      <c r="H22" s="130">
        <v>13190</v>
      </c>
      <c r="I22" s="130">
        <v>11645</v>
      </c>
      <c r="J22" s="130">
        <v>7042</v>
      </c>
      <c r="K22" s="130">
        <v>11334</v>
      </c>
      <c r="L22" s="130">
        <v>9221</v>
      </c>
      <c r="M22" s="130">
        <v>18069</v>
      </c>
      <c r="N22" s="130">
        <v>11070</v>
      </c>
      <c r="O22" s="130">
        <v>14201</v>
      </c>
      <c r="P22" s="130">
        <v>17007</v>
      </c>
      <c r="Q22" s="130">
        <v>14981</v>
      </c>
      <c r="R22" s="130">
        <v>12751</v>
      </c>
      <c r="S22" s="130">
        <v>14995</v>
      </c>
      <c r="T22" s="130">
        <v>15970</v>
      </c>
      <c r="U22" s="70"/>
    </row>
    <row r="23" spans="1:21" ht="12.75" customHeight="1" x14ac:dyDescent="0.15">
      <c r="B23" s="38" t="s">
        <v>153</v>
      </c>
      <c r="C23" s="132"/>
      <c r="D23" s="130">
        <v>17761</v>
      </c>
      <c r="E23" s="130">
        <v>21605</v>
      </c>
      <c r="F23" s="130">
        <v>12337</v>
      </c>
      <c r="G23" s="130">
        <v>27466</v>
      </c>
      <c r="H23" s="130">
        <v>18533</v>
      </c>
      <c r="I23" s="130">
        <v>34596</v>
      </c>
      <c r="J23" s="130">
        <v>9238</v>
      </c>
      <c r="K23" s="130">
        <v>11716</v>
      </c>
      <c r="L23" s="130">
        <v>12028</v>
      </c>
      <c r="M23" s="130">
        <v>15950</v>
      </c>
      <c r="N23" s="130">
        <v>41106</v>
      </c>
      <c r="O23" s="130">
        <v>9647</v>
      </c>
      <c r="P23" s="130">
        <v>12250</v>
      </c>
      <c r="Q23" s="130">
        <v>11790</v>
      </c>
      <c r="R23" s="130">
        <v>10592</v>
      </c>
      <c r="S23" s="130">
        <v>11130</v>
      </c>
      <c r="T23" s="130">
        <v>42355</v>
      </c>
      <c r="U23" s="70"/>
    </row>
    <row r="24" spans="1:21" ht="12.75" customHeight="1" x14ac:dyDescent="0.15">
      <c r="A24" s="133"/>
      <c r="B24" s="133"/>
      <c r="C24" s="132" t="s">
        <v>36</v>
      </c>
      <c r="D24" s="130">
        <v>8146</v>
      </c>
      <c r="E24" s="130">
        <v>16311</v>
      </c>
      <c r="F24" s="130">
        <v>7973</v>
      </c>
      <c r="G24" s="130">
        <v>8390</v>
      </c>
      <c r="H24" s="130">
        <v>9594</v>
      </c>
      <c r="I24" s="130">
        <v>9611</v>
      </c>
      <c r="J24" s="130">
        <v>8569</v>
      </c>
      <c r="K24" s="130">
        <v>10592</v>
      </c>
      <c r="L24" s="130">
        <v>11290</v>
      </c>
      <c r="M24" s="130">
        <v>11733</v>
      </c>
      <c r="N24" s="130">
        <v>11607</v>
      </c>
      <c r="O24" s="130">
        <v>8757</v>
      </c>
      <c r="P24" s="130">
        <v>10467</v>
      </c>
      <c r="Q24" s="130">
        <v>9332</v>
      </c>
      <c r="R24" s="130">
        <v>9216</v>
      </c>
      <c r="S24" s="130">
        <v>4540</v>
      </c>
      <c r="T24" s="130">
        <v>9416</v>
      </c>
      <c r="U24" s="70"/>
    </row>
    <row r="25" spans="1:21" ht="12.75" customHeight="1" x14ac:dyDescent="0.15">
      <c r="A25" s="133"/>
      <c r="B25" s="133"/>
      <c r="C25" s="132" t="s">
        <v>363</v>
      </c>
      <c r="D25" s="130">
        <v>9615</v>
      </c>
      <c r="E25" s="130">
        <v>5294</v>
      </c>
      <c r="F25" s="130">
        <v>4365</v>
      </c>
      <c r="G25" s="130">
        <v>19076</v>
      </c>
      <c r="H25" s="130">
        <v>8939</v>
      </c>
      <c r="I25" s="130">
        <v>24985</v>
      </c>
      <c r="J25" s="130">
        <v>669</v>
      </c>
      <c r="K25" s="130">
        <v>1124</v>
      </c>
      <c r="L25" s="130">
        <v>738</v>
      </c>
      <c r="M25" s="130">
        <v>4217</v>
      </c>
      <c r="N25" s="130">
        <v>29499</v>
      </c>
      <c r="O25" s="130">
        <v>890</v>
      </c>
      <c r="P25" s="130">
        <v>1784</v>
      </c>
      <c r="Q25" s="130">
        <v>2458</v>
      </c>
      <c r="R25" s="130">
        <v>1377</v>
      </c>
      <c r="S25" s="130">
        <v>6590</v>
      </c>
      <c r="T25" s="130">
        <v>32940</v>
      </c>
      <c r="U25" s="70"/>
    </row>
    <row r="26" spans="1:21" ht="12.75" customHeight="1" x14ac:dyDescent="0.15">
      <c r="B26" s="38" t="s">
        <v>19</v>
      </c>
      <c r="C26" s="132"/>
      <c r="D26" s="130">
        <v>18342</v>
      </c>
      <c r="E26" s="130">
        <v>16592</v>
      </c>
      <c r="F26" s="130">
        <v>15764</v>
      </c>
      <c r="G26" s="130">
        <v>17004</v>
      </c>
      <c r="H26" s="130">
        <v>16640</v>
      </c>
      <c r="I26" s="130">
        <v>18097</v>
      </c>
      <c r="J26" s="130">
        <v>21273</v>
      </c>
      <c r="K26" s="130">
        <v>19745</v>
      </c>
      <c r="L26" s="130">
        <v>18053</v>
      </c>
      <c r="M26" s="130">
        <v>18528</v>
      </c>
      <c r="N26" s="130">
        <v>15810</v>
      </c>
      <c r="O26" s="130">
        <v>12676</v>
      </c>
      <c r="P26" s="130">
        <v>14359</v>
      </c>
      <c r="Q26" s="130">
        <v>14266</v>
      </c>
      <c r="R26" s="130">
        <v>14924</v>
      </c>
      <c r="S26" s="130">
        <v>16179</v>
      </c>
      <c r="T26" s="130">
        <v>15776</v>
      </c>
      <c r="U26" s="70"/>
    </row>
    <row r="27" spans="1:21" ht="12.75" customHeight="1" x14ac:dyDescent="0.15">
      <c r="A27" s="133"/>
      <c r="B27" s="133"/>
      <c r="C27" s="132" t="s">
        <v>37</v>
      </c>
      <c r="D27" s="130">
        <v>8052</v>
      </c>
      <c r="E27" s="130">
        <v>7332</v>
      </c>
      <c r="F27" s="130">
        <v>7445</v>
      </c>
      <c r="G27" s="130">
        <v>7781</v>
      </c>
      <c r="H27" s="130">
        <v>7948</v>
      </c>
      <c r="I27" s="130">
        <v>7367</v>
      </c>
      <c r="J27" s="130">
        <v>9231</v>
      </c>
      <c r="K27" s="130">
        <v>9897</v>
      </c>
      <c r="L27" s="130">
        <v>7808</v>
      </c>
      <c r="M27" s="130">
        <v>9118</v>
      </c>
      <c r="N27" s="130">
        <v>7002</v>
      </c>
      <c r="O27" s="130">
        <v>6346</v>
      </c>
      <c r="P27" s="130">
        <v>6769</v>
      </c>
      <c r="Q27" s="130">
        <v>8412</v>
      </c>
      <c r="R27" s="130">
        <v>8212</v>
      </c>
      <c r="S27" s="130">
        <v>8068</v>
      </c>
      <c r="T27" s="130">
        <v>7142</v>
      </c>
      <c r="U27" s="70"/>
    </row>
    <row r="28" spans="1:21" ht="12.75" customHeight="1" x14ac:dyDescent="0.15">
      <c r="A28" s="133"/>
      <c r="B28" s="133"/>
      <c r="C28" s="132" t="s">
        <v>38</v>
      </c>
      <c r="D28" s="130">
        <v>6176</v>
      </c>
      <c r="E28" s="130">
        <v>5096</v>
      </c>
      <c r="F28" s="130">
        <v>4551</v>
      </c>
      <c r="G28" s="130">
        <v>5011</v>
      </c>
      <c r="H28" s="130">
        <v>4733</v>
      </c>
      <c r="I28" s="130">
        <v>6477</v>
      </c>
      <c r="J28" s="130">
        <v>6594</v>
      </c>
      <c r="K28" s="130">
        <v>6336</v>
      </c>
      <c r="L28" s="130">
        <v>5554</v>
      </c>
      <c r="M28" s="130">
        <v>5869</v>
      </c>
      <c r="N28" s="130">
        <v>4549</v>
      </c>
      <c r="O28" s="130">
        <v>3641</v>
      </c>
      <c r="P28" s="130">
        <v>3188</v>
      </c>
      <c r="Q28" s="130">
        <v>2623</v>
      </c>
      <c r="R28" s="130">
        <v>2685</v>
      </c>
      <c r="S28" s="130">
        <v>4072</v>
      </c>
      <c r="T28" s="130">
        <v>5203</v>
      </c>
      <c r="U28" s="70"/>
    </row>
    <row r="29" spans="1:21" ht="12.75" customHeight="1" x14ac:dyDescent="0.15">
      <c r="A29" s="133"/>
      <c r="B29" s="133"/>
      <c r="C29" s="132" t="s">
        <v>39</v>
      </c>
      <c r="D29" s="130">
        <v>208</v>
      </c>
      <c r="E29" s="130">
        <v>191</v>
      </c>
      <c r="F29" s="130">
        <v>247</v>
      </c>
      <c r="G29" s="130">
        <v>260</v>
      </c>
      <c r="H29" s="130">
        <v>262</v>
      </c>
      <c r="I29" s="130">
        <v>949</v>
      </c>
      <c r="J29" s="130">
        <v>793</v>
      </c>
      <c r="K29" s="130">
        <v>527</v>
      </c>
      <c r="L29" s="130">
        <v>117</v>
      </c>
      <c r="M29" s="130">
        <v>8</v>
      </c>
      <c r="N29" s="130">
        <v>35</v>
      </c>
      <c r="O29" s="130">
        <v>4</v>
      </c>
      <c r="P29" s="130">
        <v>79</v>
      </c>
      <c r="Q29" s="130">
        <v>17</v>
      </c>
      <c r="R29" s="130">
        <v>2</v>
      </c>
      <c r="S29" s="130">
        <v>233</v>
      </c>
      <c r="T29" s="130">
        <v>383</v>
      </c>
      <c r="U29" s="70"/>
    </row>
    <row r="30" spans="1:21" ht="12.75" customHeight="1" x14ac:dyDescent="0.15">
      <c r="A30" s="133"/>
      <c r="B30" s="133"/>
      <c r="C30" s="132" t="s">
        <v>168</v>
      </c>
      <c r="D30" s="130">
        <v>3906</v>
      </c>
      <c r="E30" s="130">
        <v>3973</v>
      </c>
      <c r="F30" s="130">
        <v>3522</v>
      </c>
      <c r="G30" s="130">
        <v>3952</v>
      </c>
      <c r="H30" s="130">
        <v>3698</v>
      </c>
      <c r="I30" s="130">
        <v>3303</v>
      </c>
      <c r="J30" s="130">
        <v>4655</v>
      </c>
      <c r="K30" s="130">
        <v>2985</v>
      </c>
      <c r="L30" s="130">
        <v>4573</v>
      </c>
      <c r="M30" s="130">
        <v>3533</v>
      </c>
      <c r="N30" s="130">
        <v>4224</v>
      </c>
      <c r="O30" s="130">
        <v>2686</v>
      </c>
      <c r="P30" s="130">
        <v>4324</v>
      </c>
      <c r="Q30" s="130">
        <v>3214</v>
      </c>
      <c r="R30" s="130">
        <v>4024</v>
      </c>
      <c r="S30" s="130">
        <v>3805</v>
      </c>
      <c r="T30" s="130">
        <v>3047</v>
      </c>
      <c r="U30" s="70"/>
    </row>
    <row r="31" spans="1:21" ht="12.75" customHeight="1" x14ac:dyDescent="0.15">
      <c r="B31" s="38" t="s">
        <v>20</v>
      </c>
      <c r="C31" s="132"/>
      <c r="D31" s="130">
        <v>9556</v>
      </c>
      <c r="E31" s="130">
        <v>7773</v>
      </c>
      <c r="F31" s="130">
        <v>9452</v>
      </c>
      <c r="G31" s="130">
        <v>9570</v>
      </c>
      <c r="H31" s="130">
        <v>10465</v>
      </c>
      <c r="I31" s="130">
        <v>7760</v>
      </c>
      <c r="J31" s="130">
        <v>5854</v>
      </c>
      <c r="K31" s="130">
        <v>9836</v>
      </c>
      <c r="L31" s="130">
        <v>15535</v>
      </c>
      <c r="M31" s="130">
        <v>9175</v>
      </c>
      <c r="N31" s="130">
        <v>15469</v>
      </c>
      <c r="O31" s="130">
        <v>11501</v>
      </c>
      <c r="P31" s="130">
        <v>11800</v>
      </c>
      <c r="Q31" s="130">
        <v>14679</v>
      </c>
      <c r="R31" s="130">
        <v>6079</v>
      </c>
      <c r="S31" s="130">
        <v>6511</v>
      </c>
      <c r="T31" s="130">
        <v>11377</v>
      </c>
      <c r="U31" s="70"/>
    </row>
    <row r="32" spans="1:21" ht="12.75" customHeight="1" x14ac:dyDescent="0.15">
      <c r="A32" s="133"/>
      <c r="B32" s="133"/>
      <c r="C32" s="132" t="s">
        <v>1</v>
      </c>
      <c r="D32" s="130">
        <v>3011</v>
      </c>
      <c r="E32" s="130">
        <v>2161</v>
      </c>
      <c r="F32" s="130">
        <v>3369</v>
      </c>
      <c r="G32" s="130">
        <v>3195</v>
      </c>
      <c r="H32" s="130">
        <v>4090</v>
      </c>
      <c r="I32" s="130">
        <v>2324</v>
      </c>
      <c r="J32" s="130">
        <v>1149</v>
      </c>
      <c r="K32" s="130">
        <v>4140</v>
      </c>
      <c r="L32" s="130">
        <v>9033</v>
      </c>
      <c r="M32" s="130">
        <v>2478</v>
      </c>
      <c r="N32" s="130">
        <v>8548</v>
      </c>
      <c r="O32" s="130">
        <v>4792</v>
      </c>
      <c r="P32" s="130">
        <v>3719</v>
      </c>
      <c r="Q32" s="130">
        <v>6970</v>
      </c>
      <c r="R32" s="130">
        <v>283</v>
      </c>
      <c r="S32" s="130">
        <v>1702</v>
      </c>
      <c r="T32" s="130">
        <v>3937</v>
      </c>
      <c r="U32" s="70"/>
    </row>
    <row r="33" spans="1:21" ht="12.75" customHeight="1" x14ac:dyDescent="0.15">
      <c r="A33" s="133"/>
      <c r="B33" s="133"/>
      <c r="C33" s="132" t="s">
        <v>169</v>
      </c>
      <c r="D33" s="130">
        <v>754</v>
      </c>
      <c r="E33" s="130">
        <v>412</v>
      </c>
      <c r="F33" s="130">
        <v>852</v>
      </c>
      <c r="G33" s="130">
        <v>659</v>
      </c>
      <c r="H33" s="130">
        <v>483</v>
      </c>
      <c r="I33" s="130">
        <v>301</v>
      </c>
      <c r="J33" s="130">
        <v>150</v>
      </c>
      <c r="K33" s="130">
        <v>343</v>
      </c>
      <c r="L33" s="130">
        <v>549</v>
      </c>
      <c r="M33" s="130">
        <v>470</v>
      </c>
      <c r="N33" s="130">
        <v>364</v>
      </c>
      <c r="O33" s="130">
        <v>435</v>
      </c>
      <c r="P33" s="130">
        <v>1109</v>
      </c>
      <c r="Q33" s="130">
        <v>172</v>
      </c>
      <c r="R33" s="130">
        <v>1285</v>
      </c>
      <c r="S33" s="130">
        <v>222</v>
      </c>
      <c r="T33" s="130">
        <v>395</v>
      </c>
      <c r="U33" s="70"/>
    </row>
    <row r="34" spans="1:21" ht="12.75" customHeight="1" x14ac:dyDescent="0.15">
      <c r="A34" s="133"/>
      <c r="B34" s="133"/>
      <c r="C34" s="132" t="s">
        <v>2</v>
      </c>
      <c r="D34" s="130">
        <v>1009</v>
      </c>
      <c r="E34" s="130">
        <v>479</v>
      </c>
      <c r="F34" s="130">
        <v>508</v>
      </c>
      <c r="G34" s="130">
        <v>672</v>
      </c>
      <c r="H34" s="130">
        <v>555</v>
      </c>
      <c r="I34" s="130">
        <v>340</v>
      </c>
      <c r="J34" s="130">
        <v>336</v>
      </c>
      <c r="K34" s="130">
        <v>366</v>
      </c>
      <c r="L34" s="130">
        <v>1033</v>
      </c>
      <c r="M34" s="130">
        <v>382</v>
      </c>
      <c r="N34" s="130">
        <v>719</v>
      </c>
      <c r="O34" s="130">
        <v>268</v>
      </c>
      <c r="P34" s="130">
        <v>545</v>
      </c>
      <c r="Q34" s="130">
        <v>1089</v>
      </c>
      <c r="R34" s="130">
        <v>457</v>
      </c>
      <c r="S34" s="130">
        <v>288</v>
      </c>
      <c r="T34" s="130">
        <v>837</v>
      </c>
      <c r="U34" s="70"/>
    </row>
    <row r="35" spans="1:21" ht="12.75" customHeight="1" x14ac:dyDescent="0.15">
      <c r="A35" s="133"/>
      <c r="B35" s="133"/>
      <c r="C35" s="132" t="s">
        <v>40</v>
      </c>
      <c r="D35" s="130">
        <v>1984</v>
      </c>
      <c r="E35" s="130">
        <v>1997</v>
      </c>
      <c r="F35" s="130">
        <v>1892</v>
      </c>
      <c r="G35" s="130">
        <v>2167</v>
      </c>
      <c r="H35" s="130">
        <v>2132</v>
      </c>
      <c r="I35" s="130">
        <v>2052</v>
      </c>
      <c r="J35" s="130">
        <v>1363</v>
      </c>
      <c r="K35" s="130">
        <v>2318</v>
      </c>
      <c r="L35" s="130">
        <v>1638</v>
      </c>
      <c r="M35" s="130">
        <v>1856</v>
      </c>
      <c r="N35" s="130">
        <v>2613</v>
      </c>
      <c r="O35" s="130">
        <v>2436</v>
      </c>
      <c r="P35" s="130">
        <v>2915</v>
      </c>
      <c r="Q35" s="130">
        <v>2188</v>
      </c>
      <c r="R35" s="130">
        <v>1596</v>
      </c>
      <c r="S35" s="130">
        <v>1568</v>
      </c>
      <c r="T35" s="130">
        <v>3038</v>
      </c>
      <c r="U35" s="70"/>
    </row>
    <row r="36" spans="1:21" ht="12.75" customHeight="1" x14ac:dyDescent="0.15">
      <c r="A36" s="133"/>
      <c r="B36" s="133"/>
      <c r="C36" s="132" t="s">
        <v>41</v>
      </c>
      <c r="D36" s="130">
        <v>2348</v>
      </c>
      <c r="E36" s="130">
        <v>2431</v>
      </c>
      <c r="F36" s="130">
        <v>2260</v>
      </c>
      <c r="G36" s="130">
        <v>2507</v>
      </c>
      <c r="H36" s="130">
        <v>2837</v>
      </c>
      <c r="I36" s="130">
        <v>2154</v>
      </c>
      <c r="J36" s="130">
        <v>2481</v>
      </c>
      <c r="K36" s="130">
        <v>2479</v>
      </c>
      <c r="L36" s="130">
        <v>3041</v>
      </c>
      <c r="M36" s="130">
        <v>3376</v>
      </c>
      <c r="N36" s="130">
        <v>2968</v>
      </c>
      <c r="O36" s="130">
        <v>3195</v>
      </c>
      <c r="P36" s="130">
        <v>2971</v>
      </c>
      <c r="Q36" s="130">
        <v>3646</v>
      </c>
      <c r="R36" s="130">
        <v>2093</v>
      </c>
      <c r="S36" s="130">
        <v>2617</v>
      </c>
      <c r="T36" s="130">
        <v>3026</v>
      </c>
      <c r="U36" s="70"/>
    </row>
    <row r="37" spans="1:21" ht="12.75" customHeight="1" x14ac:dyDescent="0.15">
      <c r="A37" s="133"/>
      <c r="B37" s="133"/>
      <c r="C37" s="132" t="s">
        <v>42</v>
      </c>
      <c r="D37" s="130">
        <v>450</v>
      </c>
      <c r="E37" s="130">
        <v>291</v>
      </c>
      <c r="F37" s="130">
        <v>572</v>
      </c>
      <c r="G37" s="130">
        <v>370</v>
      </c>
      <c r="H37" s="130">
        <v>368</v>
      </c>
      <c r="I37" s="130">
        <v>588</v>
      </c>
      <c r="J37" s="130">
        <v>376</v>
      </c>
      <c r="K37" s="130">
        <v>189</v>
      </c>
      <c r="L37" s="130">
        <v>241</v>
      </c>
      <c r="M37" s="130">
        <v>612</v>
      </c>
      <c r="N37" s="130">
        <v>257</v>
      </c>
      <c r="O37" s="130">
        <v>375</v>
      </c>
      <c r="P37" s="130">
        <v>540</v>
      </c>
      <c r="Q37" s="130">
        <v>615</v>
      </c>
      <c r="R37" s="130">
        <v>366</v>
      </c>
      <c r="S37" s="130">
        <v>114</v>
      </c>
      <c r="T37" s="130">
        <v>145</v>
      </c>
      <c r="U37" s="70"/>
    </row>
    <row r="38" spans="1:21" ht="12.75" customHeight="1" x14ac:dyDescent="0.15">
      <c r="B38" s="38" t="s">
        <v>21</v>
      </c>
      <c r="C38" s="132"/>
      <c r="D38" s="130">
        <v>11817</v>
      </c>
      <c r="E38" s="130">
        <v>10528</v>
      </c>
      <c r="F38" s="130">
        <v>10388</v>
      </c>
      <c r="G38" s="130">
        <v>10946</v>
      </c>
      <c r="H38" s="130">
        <v>9977</v>
      </c>
      <c r="I38" s="130">
        <v>9836</v>
      </c>
      <c r="J38" s="130">
        <v>7427</v>
      </c>
      <c r="K38" s="130">
        <v>9182</v>
      </c>
      <c r="L38" s="130">
        <v>9077</v>
      </c>
      <c r="M38" s="130">
        <v>10637</v>
      </c>
      <c r="N38" s="130">
        <v>8632</v>
      </c>
      <c r="O38" s="130">
        <v>10642</v>
      </c>
      <c r="P38" s="130">
        <v>6033</v>
      </c>
      <c r="Q38" s="130">
        <v>8725</v>
      </c>
      <c r="R38" s="130">
        <v>7646</v>
      </c>
      <c r="S38" s="130">
        <v>16905</v>
      </c>
      <c r="T38" s="130">
        <v>14985</v>
      </c>
      <c r="U38" s="70"/>
    </row>
    <row r="39" spans="1:21" ht="12.75" customHeight="1" x14ac:dyDescent="0.15">
      <c r="A39" s="133"/>
      <c r="B39" s="133"/>
      <c r="C39" s="132" t="s">
        <v>43</v>
      </c>
      <c r="D39" s="130">
        <v>937</v>
      </c>
      <c r="E39" s="130">
        <v>24</v>
      </c>
      <c r="F39" s="130">
        <v>223</v>
      </c>
      <c r="G39" s="130">
        <v>327</v>
      </c>
      <c r="H39" s="130">
        <v>43</v>
      </c>
      <c r="I39" s="130">
        <v>0</v>
      </c>
      <c r="J39" s="130">
        <v>0</v>
      </c>
      <c r="K39" s="130">
        <v>0</v>
      </c>
      <c r="L39" s="130">
        <v>0</v>
      </c>
      <c r="M39" s="130">
        <v>0</v>
      </c>
      <c r="N39" s="130">
        <v>0</v>
      </c>
      <c r="O39" s="130">
        <v>417</v>
      </c>
      <c r="P39" s="130">
        <v>15</v>
      </c>
      <c r="Q39" s="130">
        <v>17</v>
      </c>
      <c r="R39" s="130">
        <v>51</v>
      </c>
      <c r="S39" s="130">
        <v>0</v>
      </c>
      <c r="T39" s="130">
        <v>14</v>
      </c>
      <c r="U39" s="70"/>
    </row>
    <row r="40" spans="1:21" ht="12.75" customHeight="1" x14ac:dyDescent="0.15">
      <c r="A40" s="133"/>
      <c r="B40" s="133"/>
      <c r="C40" s="132" t="s">
        <v>44</v>
      </c>
      <c r="D40" s="130">
        <v>4160</v>
      </c>
      <c r="E40" s="130">
        <v>4000</v>
      </c>
      <c r="F40" s="130">
        <v>4090</v>
      </c>
      <c r="G40" s="130">
        <v>3826</v>
      </c>
      <c r="H40" s="130">
        <v>4008</v>
      </c>
      <c r="I40" s="130">
        <v>4561</v>
      </c>
      <c r="J40" s="130">
        <v>3342</v>
      </c>
      <c r="K40" s="130">
        <v>3868</v>
      </c>
      <c r="L40" s="130">
        <v>2572</v>
      </c>
      <c r="M40" s="130">
        <v>4372</v>
      </c>
      <c r="N40" s="130">
        <v>4047</v>
      </c>
      <c r="O40" s="130">
        <v>4788</v>
      </c>
      <c r="P40" s="130">
        <v>1681</v>
      </c>
      <c r="Q40" s="130">
        <v>3740</v>
      </c>
      <c r="R40" s="130">
        <v>2502</v>
      </c>
      <c r="S40" s="130">
        <v>7064</v>
      </c>
      <c r="T40" s="130">
        <v>5560</v>
      </c>
      <c r="U40" s="70"/>
    </row>
    <row r="41" spans="1:21" ht="12.75" customHeight="1" x14ac:dyDescent="0.15">
      <c r="A41" s="133"/>
      <c r="B41" s="133"/>
      <c r="C41" s="132" t="s">
        <v>45</v>
      </c>
      <c r="D41" s="130">
        <v>2453</v>
      </c>
      <c r="E41" s="130">
        <v>2480</v>
      </c>
      <c r="F41" s="130">
        <v>1916</v>
      </c>
      <c r="G41" s="130">
        <v>2204</v>
      </c>
      <c r="H41" s="130">
        <v>1742</v>
      </c>
      <c r="I41" s="130">
        <v>974</v>
      </c>
      <c r="J41" s="130">
        <v>523</v>
      </c>
      <c r="K41" s="130">
        <v>1027</v>
      </c>
      <c r="L41" s="130">
        <v>2064</v>
      </c>
      <c r="M41" s="130">
        <v>1558</v>
      </c>
      <c r="N41" s="130">
        <v>1230</v>
      </c>
      <c r="O41" s="130">
        <v>1429</v>
      </c>
      <c r="P41" s="130">
        <v>1358</v>
      </c>
      <c r="Q41" s="130">
        <v>882</v>
      </c>
      <c r="R41" s="130">
        <v>1521</v>
      </c>
      <c r="S41" s="130">
        <v>4583</v>
      </c>
      <c r="T41" s="130">
        <v>3754</v>
      </c>
      <c r="U41" s="70"/>
    </row>
    <row r="42" spans="1:21" ht="12.75" customHeight="1" x14ac:dyDescent="0.15">
      <c r="A42" s="133"/>
      <c r="B42" s="133"/>
      <c r="C42" s="132" t="s">
        <v>46</v>
      </c>
      <c r="D42" s="130">
        <v>846</v>
      </c>
      <c r="E42" s="130">
        <v>967</v>
      </c>
      <c r="F42" s="130">
        <v>922</v>
      </c>
      <c r="G42" s="130">
        <v>951</v>
      </c>
      <c r="H42" s="130">
        <v>1000</v>
      </c>
      <c r="I42" s="130">
        <v>1691</v>
      </c>
      <c r="J42" s="130">
        <v>419</v>
      </c>
      <c r="K42" s="130">
        <v>830</v>
      </c>
      <c r="L42" s="130">
        <v>911</v>
      </c>
      <c r="M42" s="130">
        <v>721</v>
      </c>
      <c r="N42" s="130">
        <v>1035</v>
      </c>
      <c r="O42" s="130">
        <v>1025</v>
      </c>
      <c r="P42" s="130">
        <v>829</v>
      </c>
      <c r="Q42" s="130">
        <v>976</v>
      </c>
      <c r="R42" s="130">
        <v>833</v>
      </c>
      <c r="S42" s="130">
        <v>1392</v>
      </c>
      <c r="T42" s="130">
        <v>1332</v>
      </c>
      <c r="U42" s="70"/>
    </row>
    <row r="43" spans="1:21" ht="12.75" customHeight="1" x14ac:dyDescent="0.15">
      <c r="A43" s="133"/>
      <c r="B43" s="133"/>
      <c r="C43" s="132" t="s">
        <v>47</v>
      </c>
      <c r="D43" s="130">
        <v>88</v>
      </c>
      <c r="E43" s="130">
        <v>121</v>
      </c>
      <c r="F43" s="130">
        <v>117</v>
      </c>
      <c r="G43" s="130">
        <v>86</v>
      </c>
      <c r="H43" s="130">
        <v>118</v>
      </c>
      <c r="I43" s="130">
        <v>63</v>
      </c>
      <c r="J43" s="130">
        <v>106</v>
      </c>
      <c r="K43" s="130">
        <v>45</v>
      </c>
      <c r="L43" s="130">
        <v>32</v>
      </c>
      <c r="M43" s="130">
        <v>181</v>
      </c>
      <c r="N43" s="130">
        <v>153</v>
      </c>
      <c r="O43" s="130">
        <v>40</v>
      </c>
      <c r="P43" s="130">
        <v>419</v>
      </c>
      <c r="Q43" s="130">
        <v>126</v>
      </c>
      <c r="R43" s="130">
        <v>42</v>
      </c>
      <c r="S43" s="130">
        <v>145</v>
      </c>
      <c r="T43" s="130">
        <v>67</v>
      </c>
      <c r="U43" s="70"/>
    </row>
    <row r="44" spans="1:21" ht="12.75" customHeight="1" x14ac:dyDescent="0.15">
      <c r="A44" s="133"/>
      <c r="B44" s="133"/>
      <c r="C44" s="132" t="s">
        <v>48</v>
      </c>
      <c r="D44" s="130">
        <v>866</v>
      </c>
      <c r="E44" s="130">
        <v>736</v>
      </c>
      <c r="F44" s="130">
        <v>828</v>
      </c>
      <c r="G44" s="130">
        <v>808</v>
      </c>
      <c r="H44" s="130">
        <v>890</v>
      </c>
      <c r="I44" s="130">
        <v>978</v>
      </c>
      <c r="J44" s="130">
        <v>1030</v>
      </c>
      <c r="K44" s="130">
        <v>1044</v>
      </c>
      <c r="L44" s="130">
        <v>789</v>
      </c>
      <c r="M44" s="130">
        <v>1079</v>
      </c>
      <c r="N44" s="130">
        <v>696</v>
      </c>
      <c r="O44" s="130">
        <v>528</v>
      </c>
      <c r="P44" s="130">
        <v>404</v>
      </c>
      <c r="Q44" s="130">
        <v>688</v>
      </c>
      <c r="R44" s="130">
        <v>586</v>
      </c>
      <c r="S44" s="130">
        <v>1929</v>
      </c>
      <c r="T44" s="130">
        <v>926</v>
      </c>
      <c r="U44" s="70"/>
    </row>
    <row r="45" spans="1:21" ht="12.75" customHeight="1" x14ac:dyDescent="0.15">
      <c r="A45" s="15"/>
      <c r="B45" s="15"/>
      <c r="C45" s="51" t="s">
        <v>49</v>
      </c>
      <c r="D45" s="130">
        <v>1761</v>
      </c>
      <c r="E45" s="130">
        <v>1506</v>
      </c>
      <c r="F45" s="130">
        <v>1577</v>
      </c>
      <c r="G45" s="130">
        <v>1706</v>
      </c>
      <c r="H45" s="130">
        <v>1505</v>
      </c>
      <c r="I45" s="130">
        <v>962</v>
      </c>
      <c r="J45" s="130">
        <v>1235</v>
      </c>
      <c r="K45" s="130">
        <v>1538</v>
      </c>
      <c r="L45" s="130">
        <v>1162</v>
      </c>
      <c r="M45" s="130">
        <v>954</v>
      </c>
      <c r="N45" s="130">
        <v>941</v>
      </c>
      <c r="O45" s="130">
        <v>2122</v>
      </c>
      <c r="P45" s="130">
        <v>1135</v>
      </c>
      <c r="Q45" s="130">
        <v>1816</v>
      </c>
      <c r="R45" s="130">
        <v>1739</v>
      </c>
      <c r="S45" s="130">
        <v>1421</v>
      </c>
      <c r="T45" s="130">
        <v>3033</v>
      </c>
      <c r="U45" s="70"/>
    </row>
    <row r="46" spans="1:21" ht="12.75" customHeight="1" x14ac:dyDescent="0.15">
      <c r="A46" s="133"/>
      <c r="B46" s="133"/>
      <c r="C46" s="132" t="s">
        <v>50</v>
      </c>
      <c r="D46" s="130">
        <v>706</v>
      </c>
      <c r="E46" s="130">
        <v>693</v>
      </c>
      <c r="F46" s="130">
        <v>714</v>
      </c>
      <c r="G46" s="130">
        <v>1038</v>
      </c>
      <c r="H46" s="130">
        <v>672</v>
      </c>
      <c r="I46" s="130">
        <v>606</v>
      </c>
      <c r="J46" s="130">
        <v>771</v>
      </c>
      <c r="K46" s="130">
        <v>832</v>
      </c>
      <c r="L46" s="130">
        <v>1547</v>
      </c>
      <c r="M46" s="130">
        <v>1772</v>
      </c>
      <c r="N46" s="130">
        <v>530</v>
      </c>
      <c r="O46" s="130">
        <v>294</v>
      </c>
      <c r="P46" s="130">
        <v>191</v>
      </c>
      <c r="Q46" s="130">
        <v>480</v>
      </c>
      <c r="R46" s="130">
        <v>371</v>
      </c>
      <c r="S46" s="130">
        <v>371</v>
      </c>
      <c r="T46" s="130">
        <v>301</v>
      </c>
      <c r="U46" s="70"/>
    </row>
    <row r="47" spans="1:21" ht="12.75" customHeight="1" x14ac:dyDescent="0.15">
      <c r="B47" s="38" t="s">
        <v>154</v>
      </c>
      <c r="C47" s="132"/>
      <c r="D47" s="130">
        <v>11848</v>
      </c>
      <c r="E47" s="130">
        <v>12004</v>
      </c>
      <c r="F47" s="130">
        <v>9765</v>
      </c>
      <c r="G47" s="130">
        <v>13128</v>
      </c>
      <c r="H47" s="130">
        <v>12643</v>
      </c>
      <c r="I47" s="130">
        <v>19953</v>
      </c>
      <c r="J47" s="130">
        <v>12102</v>
      </c>
      <c r="K47" s="130">
        <v>12428</v>
      </c>
      <c r="L47" s="130">
        <v>16897</v>
      </c>
      <c r="M47" s="130">
        <v>8469</v>
      </c>
      <c r="N47" s="130">
        <v>11918</v>
      </c>
      <c r="O47" s="130">
        <v>9280</v>
      </c>
      <c r="P47" s="130">
        <v>11143</v>
      </c>
      <c r="Q47" s="130">
        <v>10155</v>
      </c>
      <c r="R47" s="130">
        <v>13251</v>
      </c>
      <c r="S47" s="130">
        <v>13431</v>
      </c>
      <c r="T47" s="130">
        <v>12692</v>
      </c>
      <c r="U47" s="70"/>
    </row>
    <row r="48" spans="1:21" ht="12.75" customHeight="1" x14ac:dyDescent="0.15">
      <c r="A48" s="133"/>
      <c r="B48" s="133"/>
      <c r="C48" s="132" t="s">
        <v>51</v>
      </c>
      <c r="D48" s="130">
        <v>2226</v>
      </c>
      <c r="E48" s="130">
        <v>2259</v>
      </c>
      <c r="F48" s="130">
        <v>2057</v>
      </c>
      <c r="G48" s="130">
        <v>2300</v>
      </c>
      <c r="H48" s="130">
        <v>2217</v>
      </c>
      <c r="I48" s="130">
        <v>2033</v>
      </c>
      <c r="J48" s="130">
        <v>1958</v>
      </c>
      <c r="K48" s="130">
        <v>2319</v>
      </c>
      <c r="L48" s="130">
        <v>2695</v>
      </c>
      <c r="M48" s="130">
        <v>3045</v>
      </c>
      <c r="N48" s="130">
        <v>2429</v>
      </c>
      <c r="O48" s="130">
        <v>2232</v>
      </c>
      <c r="P48" s="130">
        <v>1810</v>
      </c>
      <c r="Q48" s="130">
        <v>2214</v>
      </c>
      <c r="R48" s="130">
        <v>1438</v>
      </c>
      <c r="S48" s="130">
        <v>2249</v>
      </c>
      <c r="T48" s="130">
        <v>2184</v>
      </c>
      <c r="U48" s="70"/>
    </row>
    <row r="49" spans="1:21" ht="12.75" customHeight="1" x14ac:dyDescent="0.15">
      <c r="A49" s="15"/>
      <c r="B49" s="15"/>
      <c r="C49" s="51" t="s">
        <v>170</v>
      </c>
      <c r="D49" s="130">
        <v>745</v>
      </c>
      <c r="E49" s="130">
        <v>1047</v>
      </c>
      <c r="F49" s="130">
        <v>865</v>
      </c>
      <c r="G49" s="130">
        <v>847</v>
      </c>
      <c r="H49" s="130">
        <v>643</v>
      </c>
      <c r="I49" s="130">
        <v>591</v>
      </c>
      <c r="J49" s="130">
        <v>548</v>
      </c>
      <c r="K49" s="130">
        <v>647</v>
      </c>
      <c r="L49" s="130">
        <v>599</v>
      </c>
      <c r="M49" s="130">
        <v>429</v>
      </c>
      <c r="N49" s="130">
        <v>390</v>
      </c>
      <c r="O49" s="130">
        <v>462</v>
      </c>
      <c r="P49" s="130">
        <v>318</v>
      </c>
      <c r="Q49" s="130">
        <v>765</v>
      </c>
      <c r="R49" s="130">
        <v>294</v>
      </c>
      <c r="S49" s="130">
        <v>452</v>
      </c>
      <c r="T49" s="130">
        <v>2214</v>
      </c>
      <c r="U49" s="70"/>
    </row>
    <row r="50" spans="1:21" ht="12.75" customHeight="1" x14ac:dyDescent="0.15">
      <c r="A50" s="133"/>
      <c r="B50" s="133"/>
      <c r="C50" s="132" t="s">
        <v>364</v>
      </c>
      <c r="D50" s="130">
        <v>2314</v>
      </c>
      <c r="E50" s="130">
        <v>1649</v>
      </c>
      <c r="F50" s="130">
        <v>1621</v>
      </c>
      <c r="G50" s="130">
        <v>2909</v>
      </c>
      <c r="H50" s="130">
        <v>2108</v>
      </c>
      <c r="I50" s="130">
        <v>1879</v>
      </c>
      <c r="J50" s="130">
        <v>1606</v>
      </c>
      <c r="K50" s="130">
        <v>3674</v>
      </c>
      <c r="L50" s="130">
        <v>3118</v>
      </c>
      <c r="M50" s="130">
        <v>1438</v>
      </c>
      <c r="N50" s="130">
        <v>2257</v>
      </c>
      <c r="O50" s="130">
        <v>2641</v>
      </c>
      <c r="P50" s="130">
        <v>1485</v>
      </c>
      <c r="Q50" s="130">
        <v>3100</v>
      </c>
      <c r="R50" s="130">
        <v>1133</v>
      </c>
      <c r="S50" s="130">
        <v>1300</v>
      </c>
      <c r="T50" s="130">
        <v>1664</v>
      </c>
      <c r="U50" s="70"/>
    </row>
    <row r="51" spans="1:21" ht="12.75" customHeight="1" x14ac:dyDescent="0.15">
      <c r="A51" s="133"/>
      <c r="B51" s="133"/>
      <c r="C51" s="132" t="s">
        <v>52</v>
      </c>
      <c r="D51" s="130">
        <v>6563</v>
      </c>
      <c r="E51" s="130">
        <v>7049</v>
      </c>
      <c r="F51" s="130">
        <v>5221</v>
      </c>
      <c r="G51" s="130">
        <v>7072</v>
      </c>
      <c r="H51" s="130">
        <v>7675</v>
      </c>
      <c r="I51" s="130">
        <v>15449</v>
      </c>
      <c r="J51" s="130">
        <v>7990</v>
      </c>
      <c r="K51" s="130">
        <v>5788</v>
      </c>
      <c r="L51" s="130">
        <v>10484</v>
      </c>
      <c r="M51" s="130">
        <v>3557</v>
      </c>
      <c r="N51" s="130">
        <v>6843</v>
      </c>
      <c r="O51" s="130">
        <v>3945</v>
      </c>
      <c r="P51" s="130">
        <v>7529</v>
      </c>
      <c r="Q51" s="130">
        <v>4076</v>
      </c>
      <c r="R51" s="130">
        <v>10385</v>
      </c>
      <c r="S51" s="130">
        <v>9430</v>
      </c>
      <c r="T51" s="130">
        <v>6630</v>
      </c>
      <c r="U51" s="70"/>
    </row>
    <row r="52" spans="1:21" ht="12.75" customHeight="1" x14ac:dyDescent="0.15">
      <c r="B52" s="38" t="s">
        <v>3</v>
      </c>
      <c r="C52" s="132"/>
      <c r="D52" s="130">
        <v>29926</v>
      </c>
      <c r="E52" s="130">
        <v>30157</v>
      </c>
      <c r="F52" s="130">
        <v>31082</v>
      </c>
      <c r="G52" s="130">
        <v>29104</v>
      </c>
      <c r="H52" s="130">
        <v>33994</v>
      </c>
      <c r="I52" s="130">
        <v>29686</v>
      </c>
      <c r="J52" s="130">
        <v>25729</v>
      </c>
      <c r="K52" s="130">
        <v>63137</v>
      </c>
      <c r="L52" s="130">
        <v>32537</v>
      </c>
      <c r="M52" s="130">
        <v>27656</v>
      </c>
      <c r="N52" s="130">
        <v>28586</v>
      </c>
      <c r="O52" s="130">
        <v>30320</v>
      </c>
      <c r="P52" s="130">
        <v>32957</v>
      </c>
      <c r="Q52" s="130">
        <v>42892</v>
      </c>
      <c r="R52" s="130">
        <v>29143</v>
      </c>
      <c r="S52" s="130">
        <v>31993</v>
      </c>
      <c r="T52" s="130">
        <v>33294</v>
      </c>
      <c r="U52" s="70"/>
    </row>
    <row r="53" spans="1:21" ht="12.75" customHeight="1" x14ac:dyDescent="0.15">
      <c r="A53" s="133"/>
      <c r="B53" s="133"/>
      <c r="C53" s="132" t="s">
        <v>53</v>
      </c>
      <c r="D53" s="130">
        <v>7784</v>
      </c>
      <c r="E53" s="130">
        <v>7895</v>
      </c>
      <c r="F53" s="130">
        <v>5988</v>
      </c>
      <c r="G53" s="130">
        <v>8403</v>
      </c>
      <c r="H53" s="130">
        <v>8365</v>
      </c>
      <c r="I53" s="130">
        <v>6108</v>
      </c>
      <c r="J53" s="130">
        <v>6972</v>
      </c>
      <c r="K53" s="130">
        <v>9212</v>
      </c>
      <c r="L53" s="130">
        <v>12909</v>
      </c>
      <c r="M53" s="130">
        <v>6654</v>
      </c>
      <c r="N53" s="130">
        <v>7579</v>
      </c>
      <c r="O53" s="130">
        <v>5852</v>
      </c>
      <c r="P53" s="130">
        <v>8753</v>
      </c>
      <c r="Q53" s="130">
        <v>15263</v>
      </c>
      <c r="R53" s="130">
        <v>6764</v>
      </c>
      <c r="S53" s="130">
        <v>7336</v>
      </c>
      <c r="T53" s="130">
        <v>6982</v>
      </c>
      <c r="U53" s="70"/>
    </row>
    <row r="54" spans="1:21" ht="12.75" customHeight="1" x14ac:dyDescent="0.15">
      <c r="A54" s="133"/>
      <c r="B54" s="133"/>
      <c r="C54" s="132" t="s">
        <v>54</v>
      </c>
      <c r="D54" s="130">
        <v>12641</v>
      </c>
      <c r="E54" s="130">
        <v>12495</v>
      </c>
      <c r="F54" s="130">
        <v>15735</v>
      </c>
      <c r="G54" s="130">
        <v>10736</v>
      </c>
      <c r="H54" s="130">
        <v>14314</v>
      </c>
      <c r="I54" s="130">
        <v>8302</v>
      </c>
      <c r="J54" s="130">
        <v>9662</v>
      </c>
      <c r="K54" s="130">
        <v>45318</v>
      </c>
      <c r="L54" s="130">
        <v>10523</v>
      </c>
      <c r="M54" s="130">
        <v>10074</v>
      </c>
      <c r="N54" s="130">
        <v>12333</v>
      </c>
      <c r="O54" s="130">
        <v>13654</v>
      </c>
      <c r="P54" s="130">
        <v>14226</v>
      </c>
      <c r="Q54" s="130">
        <v>12381</v>
      </c>
      <c r="R54" s="130">
        <v>10945</v>
      </c>
      <c r="S54" s="130">
        <v>12180</v>
      </c>
      <c r="T54" s="130">
        <v>12173</v>
      </c>
      <c r="U54" s="70"/>
    </row>
    <row r="55" spans="1:21" ht="12.75" customHeight="1" x14ac:dyDescent="0.15">
      <c r="A55" s="133"/>
      <c r="B55" s="133"/>
      <c r="C55" s="132" t="s">
        <v>55</v>
      </c>
      <c r="D55" s="130">
        <v>9502</v>
      </c>
      <c r="E55" s="130">
        <v>9767</v>
      </c>
      <c r="F55" s="130">
        <v>9359</v>
      </c>
      <c r="G55" s="130">
        <v>9965</v>
      </c>
      <c r="H55" s="130">
        <v>11314</v>
      </c>
      <c r="I55" s="130">
        <v>15276</v>
      </c>
      <c r="J55" s="130">
        <v>9094</v>
      </c>
      <c r="K55" s="130">
        <v>8607</v>
      </c>
      <c r="L55" s="130">
        <v>9104</v>
      </c>
      <c r="M55" s="130">
        <v>10928</v>
      </c>
      <c r="N55" s="130">
        <v>8673</v>
      </c>
      <c r="O55" s="130">
        <v>10814</v>
      </c>
      <c r="P55" s="130">
        <v>9978</v>
      </c>
      <c r="Q55" s="130">
        <v>15248</v>
      </c>
      <c r="R55" s="130">
        <v>11434</v>
      </c>
      <c r="S55" s="130">
        <v>12477</v>
      </c>
      <c r="T55" s="130">
        <v>14138</v>
      </c>
      <c r="U55" s="70"/>
    </row>
    <row r="56" spans="1:21" ht="12.75" customHeight="1" x14ac:dyDescent="0.15">
      <c r="B56" s="38" t="s">
        <v>155</v>
      </c>
      <c r="C56" s="132"/>
      <c r="D56" s="130">
        <v>8905</v>
      </c>
      <c r="E56" s="130">
        <v>10409</v>
      </c>
      <c r="F56" s="130">
        <v>4262</v>
      </c>
      <c r="G56" s="130">
        <v>9801</v>
      </c>
      <c r="H56" s="130">
        <v>12170</v>
      </c>
      <c r="I56" s="130">
        <v>6395</v>
      </c>
      <c r="J56" s="130">
        <v>5456</v>
      </c>
      <c r="K56" s="130">
        <v>12608</v>
      </c>
      <c r="L56" s="130">
        <v>10396</v>
      </c>
      <c r="M56" s="130">
        <v>15899</v>
      </c>
      <c r="N56" s="130">
        <v>12223</v>
      </c>
      <c r="O56" s="130">
        <v>7262</v>
      </c>
      <c r="P56" s="130">
        <v>9029</v>
      </c>
      <c r="Q56" s="130">
        <v>6801</v>
      </c>
      <c r="R56" s="130">
        <v>49135</v>
      </c>
      <c r="S56" s="130">
        <v>3774</v>
      </c>
      <c r="T56" s="130">
        <v>7065</v>
      </c>
      <c r="U56" s="70"/>
    </row>
    <row r="57" spans="1:21" ht="12.75" customHeight="1" x14ac:dyDescent="0.15">
      <c r="A57" s="133"/>
      <c r="B57" s="133"/>
      <c r="C57" s="132" t="s">
        <v>56</v>
      </c>
      <c r="D57" s="130">
        <v>6777</v>
      </c>
      <c r="E57" s="130">
        <v>8158</v>
      </c>
      <c r="F57" s="130">
        <v>3106</v>
      </c>
      <c r="G57" s="130">
        <v>7541</v>
      </c>
      <c r="H57" s="130">
        <v>9647</v>
      </c>
      <c r="I57" s="130">
        <v>4878</v>
      </c>
      <c r="J57" s="130">
        <v>3968</v>
      </c>
      <c r="K57" s="130">
        <v>9819</v>
      </c>
      <c r="L57" s="130">
        <v>6979</v>
      </c>
      <c r="M57" s="130">
        <v>12875</v>
      </c>
      <c r="N57" s="130">
        <v>11490</v>
      </c>
      <c r="O57" s="130">
        <v>5428</v>
      </c>
      <c r="P57" s="130">
        <v>4878</v>
      </c>
      <c r="Q57" s="130">
        <v>4369</v>
      </c>
      <c r="R57" s="130">
        <v>46819</v>
      </c>
      <c r="S57" s="130">
        <v>1272</v>
      </c>
      <c r="T57" s="130">
        <v>2985</v>
      </c>
      <c r="U57" s="70"/>
    </row>
    <row r="58" spans="1:21" ht="12.75" customHeight="1" x14ac:dyDescent="0.15">
      <c r="A58" s="133"/>
      <c r="B58" s="133"/>
      <c r="C58" s="132" t="s">
        <v>365</v>
      </c>
      <c r="D58" s="130">
        <v>263</v>
      </c>
      <c r="E58" s="130">
        <v>166</v>
      </c>
      <c r="F58" s="130">
        <v>118</v>
      </c>
      <c r="G58" s="130">
        <v>127</v>
      </c>
      <c r="H58" s="130">
        <v>129</v>
      </c>
      <c r="I58" s="130">
        <v>39</v>
      </c>
      <c r="J58" s="130">
        <v>0</v>
      </c>
      <c r="K58" s="130">
        <v>683</v>
      </c>
      <c r="L58" s="130">
        <v>66</v>
      </c>
      <c r="M58" s="130">
        <v>24</v>
      </c>
      <c r="N58" s="130">
        <v>212</v>
      </c>
      <c r="O58" s="130">
        <v>46</v>
      </c>
      <c r="P58" s="130">
        <v>64</v>
      </c>
      <c r="Q58" s="130">
        <v>12</v>
      </c>
      <c r="R58" s="130">
        <v>0</v>
      </c>
      <c r="S58" s="130">
        <v>374</v>
      </c>
      <c r="T58" s="130">
        <v>26</v>
      </c>
      <c r="U58" s="70"/>
    </row>
    <row r="59" spans="1:21" ht="12.75" customHeight="1" x14ac:dyDescent="0.15">
      <c r="A59" s="133"/>
      <c r="B59" s="133"/>
      <c r="C59" s="132" t="s">
        <v>57</v>
      </c>
      <c r="D59" s="130">
        <v>1865</v>
      </c>
      <c r="E59" s="130">
        <v>2084</v>
      </c>
      <c r="F59" s="130">
        <v>1038</v>
      </c>
      <c r="G59" s="130">
        <v>2133</v>
      </c>
      <c r="H59" s="130">
        <v>2395</v>
      </c>
      <c r="I59" s="130">
        <v>1478</v>
      </c>
      <c r="J59" s="130">
        <v>1487</v>
      </c>
      <c r="K59" s="130">
        <v>2106</v>
      </c>
      <c r="L59" s="130">
        <v>3352</v>
      </c>
      <c r="M59" s="130">
        <v>3000</v>
      </c>
      <c r="N59" s="130">
        <v>521</v>
      </c>
      <c r="O59" s="130">
        <v>1788</v>
      </c>
      <c r="P59" s="130">
        <v>4087</v>
      </c>
      <c r="Q59" s="130">
        <v>2421</v>
      </c>
      <c r="R59" s="130">
        <v>2317</v>
      </c>
      <c r="S59" s="130">
        <v>2129</v>
      </c>
      <c r="T59" s="130">
        <v>4054</v>
      </c>
      <c r="U59" s="70"/>
    </row>
    <row r="60" spans="1:21" ht="12.75" customHeight="1" x14ac:dyDescent="0.15">
      <c r="B60" s="38" t="s">
        <v>22</v>
      </c>
      <c r="C60" s="132"/>
      <c r="D60" s="130">
        <v>25931</v>
      </c>
      <c r="E60" s="130">
        <v>27831</v>
      </c>
      <c r="F60" s="130">
        <v>24780</v>
      </c>
      <c r="G60" s="130">
        <v>25661</v>
      </c>
      <c r="H60" s="130">
        <v>27492</v>
      </c>
      <c r="I60" s="130">
        <v>27408</v>
      </c>
      <c r="J60" s="130">
        <v>24099</v>
      </c>
      <c r="K60" s="130">
        <v>25989</v>
      </c>
      <c r="L60" s="130">
        <v>24739</v>
      </c>
      <c r="M60" s="130">
        <v>22624</v>
      </c>
      <c r="N60" s="130">
        <v>25643</v>
      </c>
      <c r="O60" s="130">
        <v>28239</v>
      </c>
      <c r="P60" s="130">
        <v>35624</v>
      </c>
      <c r="Q60" s="130">
        <v>29119</v>
      </c>
      <c r="R60" s="130">
        <v>24678</v>
      </c>
      <c r="S60" s="130">
        <v>29621</v>
      </c>
      <c r="T60" s="130">
        <v>32117</v>
      </c>
      <c r="U60" s="70"/>
    </row>
    <row r="61" spans="1:21" ht="12.75" customHeight="1" x14ac:dyDescent="0.15">
      <c r="A61" s="133"/>
      <c r="B61" s="133"/>
      <c r="C61" s="132" t="s">
        <v>4</v>
      </c>
      <c r="D61" s="130">
        <v>1039</v>
      </c>
      <c r="E61" s="130">
        <v>1705</v>
      </c>
      <c r="F61" s="130">
        <v>2232</v>
      </c>
      <c r="G61" s="130">
        <v>2254</v>
      </c>
      <c r="H61" s="130">
        <v>1778</v>
      </c>
      <c r="I61" s="130">
        <v>4628</v>
      </c>
      <c r="J61" s="130">
        <v>613</v>
      </c>
      <c r="K61" s="130">
        <v>2624</v>
      </c>
      <c r="L61" s="130">
        <v>3067</v>
      </c>
      <c r="M61" s="130">
        <v>164</v>
      </c>
      <c r="N61" s="130">
        <v>1577</v>
      </c>
      <c r="O61" s="130">
        <v>269</v>
      </c>
      <c r="P61" s="130">
        <v>28</v>
      </c>
      <c r="Q61" s="130">
        <v>2035</v>
      </c>
      <c r="R61" s="130">
        <v>3233</v>
      </c>
      <c r="S61" s="130">
        <v>156</v>
      </c>
      <c r="T61" s="130">
        <v>2938</v>
      </c>
      <c r="U61" s="70"/>
    </row>
    <row r="62" spans="1:21" ht="12.75" customHeight="1" x14ac:dyDescent="0.15">
      <c r="A62" s="133"/>
      <c r="B62" s="133"/>
      <c r="C62" s="132" t="s">
        <v>5</v>
      </c>
      <c r="D62" s="130">
        <v>5160</v>
      </c>
      <c r="E62" s="130">
        <v>5436</v>
      </c>
      <c r="F62" s="130">
        <v>4792</v>
      </c>
      <c r="G62" s="130">
        <v>6521</v>
      </c>
      <c r="H62" s="130">
        <v>5700</v>
      </c>
      <c r="I62" s="130">
        <v>3991</v>
      </c>
      <c r="J62" s="130">
        <v>4990</v>
      </c>
      <c r="K62" s="130">
        <v>5508</v>
      </c>
      <c r="L62" s="130">
        <v>6733</v>
      </c>
      <c r="M62" s="130">
        <v>4842</v>
      </c>
      <c r="N62" s="130">
        <v>3237</v>
      </c>
      <c r="O62" s="130">
        <v>5164</v>
      </c>
      <c r="P62" s="130">
        <v>6095</v>
      </c>
      <c r="Q62" s="130">
        <v>5726</v>
      </c>
      <c r="R62" s="130">
        <v>6077</v>
      </c>
      <c r="S62" s="130">
        <v>7979</v>
      </c>
      <c r="T62" s="130">
        <v>8053</v>
      </c>
      <c r="U62" s="70"/>
    </row>
    <row r="63" spans="1:21" ht="12.75" customHeight="1" x14ac:dyDescent="0.15">
      <c r="A63" s="133"/>
      <c r="B63" s="133"/>
      <c r="C63" s="132" t="s">
        <v>58</v>
      </c>
      <c r="D63" s="130">
        <v>3821</v>
      </c>
      <c r="E63" s="130">
        <v>4010</v>
      </c>
      <c r="F63" s="130">
        <v>3227</v>
      </c>
      <c r="G63" s="130">
        <v>3385</v>
      </c>
      <c r="H63" s="130">
        <v>3272</v>
      </c>
      <c r="I63" s="130">
        <v>3581</v>
      </c>
      <c r="J63" s="130">
        <v>3842</v>
      </c>
      <c r="K63" s="130">
        <v>2985</v>
      </c>
      <c r="L63" s="130">
        <v>2783</v>
      </c>
      <c r="M63" s="130">
        <v>3181</v>
      </c>
      <c r="N63" s="130">
        <v>3299</v>
      </c>
      <c r="O63" s="130">
        <v>3099</v>
      </c>
      <c r="P63" s="130">
        <v>3332</v>
      </c>
      <c r="Q63" s="130">
        <v>2978</v>
      </c>
      <c r="R63" s="130">
        <v>3141</v>
      </c>
      <c r="S63" s="130">
        <v>3453</v>
      </c>
      <c r="T63" s="130">
        <v>3586</v>
      </c>
      <c r="U63" s="70"/>
    </row>
    <row r="64" spans="1:21" ht="12.75" customHeight="1" x14ac:dyDescent="0.15">
      <c r="A64" s="133"/>
      <c r="B64" s="133"/>
      <c r="C64" s="132" t="s">
        <v>59</v>
      </c>
      <c r="D64" s="130">
        <v>15912</v>
      </c>
      <c r="E64" s="130">
        <v>16680</v>
      </c>
      <c r="F64" s="130">
        <v>14528</v>
      </c>
      <c r="G64" s="130">
        <v>13501</v>
      </c>
      <c r="H64" s="130">
        <v>16743</v>
      </c>
      <c r="I64" s="130">
        <v>15208</v>
      </c>
      <c r="J64" s="130">
        <v>14655</v>
      </c>
      <c r="K64" s="130">
        <v>14873</v>
      </c>
      <c r="L64" s="130">
        <v>12156</v>
      </c>
      <c r="M64" s="130">
        <v>14437</v>
      </c>
      <c r="N64" s="130">
        <v>17530</v>
      </c>
      <c r="O64" s="130">
        <v>19706</v>
      </c>
      <c r="P64" s="130">
        <v>26170</v>
      </c>
      <c r="Q64" s="130">
        <v>18380</v>
      </c>
      <c r="R64" s="130">
        <v>12227</v>
      </c>
      <c r="S64" s="130">
        <v>18033</v>
      </c>
      <c r="T64" s="130">
        <v>17540</v>
      </c>
      <c r="U64" s="70"/>
    </row>
    <row r="65" spans="1:21" ht="12.75" customHeight="1" x14ac:dyDescent="0.15">
      <c r="B65" s="38" t="s">
        <v>60</v>
      </c>
      <c r="C65" s="132"/>
      <c r="D65" s="130">
        <v>56040</v>
      </c>
      <c r="E65" s="130">
        <v>52882</v>
      </c>
      <c r="F65" s="130">
        <v>46145</v>
      </c>
      <c r="G65" s="130">
        <v>61769</v>
      </c>
      <c r="H65" s="130">
        <v>54547</v>
      </c>
      <c r="I65" s="130">
        <v>71050</v>
      </c>
      <c r="J65" s="130">
        <v>42654</v>
      </c>
      <c r="K65" s="130">
        <v>48165</v>
      </c>
      <c r="L65" s="130">
        <v>45440</v>
      </c>
      <c r="M65" s="130">
        <v>65465</v>
      </c>
      <c r="N65" s="130">
        <v>55978</v>
      </c>
      <c r="O65" s="130">
        <v>61763</v>
      </c>
      <c r="P65" s="130">
        <v>50744</v>
      </c>
      <c r="Q65" s="130">
        <v>48976</v>
      </c>
      <c r="R65" s="130">
        <v>57854</v>
      </c>
      <c r="S65" s="130">
        <v>45436</v>
      </c>
      <c r="T65" s="130">
        <v>61034</v>
      </c>
      <c r="U65" s="70"/>
    </row>
    <row r="66" spans="1:21" ht="12.75" customHeight="1" x14ac:dyDescent="0.15">
      <c r="A66" s="133"/>
      <c r="B66" s="133"/>
      <c r="C66" s="132" t="s">
        <v>23</v>
      </c>
      <c r="D66" s="130">
        <v>21209</v>
      </c>
      <c r="E66" s="130">
        <v>20185</v>
      </c>
      <c r="F66" s="130">
        <v>18691</v>
      </c>
      <c r="G66" s="130">
        <v>22247</v>
      </c>
      <c r="H66" s="130">
        <v>22602</v>
      </c>
      <c r="I66" s="130">
        <v>23632</v>
      </c>
      <c r="J66" s="130">
        <v>18992</v>
      </c>
      <c r="K66" s="130">
        <v>18903</v>
      </c>
      <c r="L66" s="130">
        <v>19415</v>
      </c>
      <c r="M66" s="130">
        <v>22430</v>
      </c>
      <c r="N66" s="130">
        <v>19795</v>
      </c>
      <c r="O66" s="130">
        <v>34690</v>
      </c>
      <c r="P66" s="130">
        <v>23695</v>
      </c>
      <c r="Q66" s="130">
        <v>24182</v>
      </c>
      <c r="R66" s="130">
        <v>21276</v>
      </c>
      <c r="S66" s="130">
        <v>17345</v>
      </c>
      <c r="T66" s="130">
        <v>26865</v>
      </c>
      <c r="U66" s="70"/>
    </row>
    <row r="67" spans="1:21" ht="12.75" customHeight="1" x14ac:dyDescent="0.15">
      <c r="A67" s="133"/>
      <c r="B67" s="133"/>
      <c r="C67" s="132" t="s">
        <v>171</v>
      </c>
      <c r="D67" s="130">
        <v>8833</v>
      </c>
      <c r="E67" s="130">
        <v>6592</v>
      </c>
      <c r="F67" s="130">
        <v>6561</v>
      </c>
      <c r="G67" s="130">
        <v>8655</v>
      </c>
      <c r="H67" s="130">
        <v>7613</v>
      </c>
      <c r="I67" s="130">
        <v>9026</v>
      </c>
      <c r="J67" s="130">
        <v>7382</v>
      </c>
      <c r="K67" s="130">
        <v>7136</v>
      </c>
      <c r="L67" s="130">
        <v>6231</v>
      </c>
      <c r="M67" s="130">
        <v>6693</v>
      </c>
      <c r="N67" s="130">
        <v>7118</v>
      </c>
      <c r="O67" s="130">
        <v>9883</v>
      </c>
      <c r="P67" s="130">
        <v>5485</v>
      </c>
      <c r="Q67" s="130">
        <v>6179</v>
      </c>
      <c r="R67" s="130">
        <v>11111</v>
      </c>
      <c r="S67" s="130">
        <v>6240</v>
      </c>
      <c r="T67" s="130">
        <v>8864</v>
      </c>
      <c r="U67" s="70"/>
    </row>
    <row r="68" spans="1:21" ht="12.75" customHeight="1" x14ac:dyDescent="0.15">
      <c r="A68" s="133"/>
      <c r="B68" s="133"/>
      <c r="C68" s="132" t="s">
        <v>61</v>
      </c>
      <c r="D68" s="130">
        <v>22028</v>
      </c>
      <c r="E68" s="130">
        <v>23790</v>
      </c>
      <c r="F68" s="130">
        <v>19196</v>
      </c>
      <c r="G68" s="130">
        <v>29776</v>
      </c>
      <c r="H68" s="130">
        <v>21162</v>
      </c>
      <c r="I68" s="130">
        <v>33961</v>
      </c>
      <c r="J68" s="130">
        <v>14320</v>
      </c>
      <c r="K68" s="130">
        <v>20155</v>
      </c>
      <c r="L68" s="130">
        <v>17166</v>
      </c>
      <c r="M68" s="130">
        <v>28773</v>
      </c>
      <c r="N68" s="130">
        <v>27519</v>
      </c>
      <c r="O68" s="130">
        <v>16438</v>
      </c>
      <c r="P68" s="130">
        <v>20712</v>
      </c>
      <c r="Q68" s="130">
        <v>17730</v>
      </c>
      <c r="R68" s="130">
        <v>20686</v>
      </c>
      <c r="S68" s="130">
        <v>14313</v>
      </c>
      <c r="T68" s="130">
        <v>22168</v>
      </c>
      <c r="U68" s="70"/>
    </row>
    <row r="69" spans="1:21" ht="12.75" customHeight="1" x14ac:dyDescent="0.15">
      <c r="A69" s="133"/>
      <c r="B69" s="133"/>
      <c r="C69" s="132" t="s">
        <v>62</v>
      </c>
      <c r="D69" s="130">
        <v>3970</v>
      </c>
      <c r="E69" s="130">
        <v>2316</v>
      </c>
      <c r="F69" s="130">
        <v>1697</v>
      </c>
      <c r="G69" s="130">
        <v>1091</v>
      </c>
      <c r="H69" s="130">
        <v>3171</v>
      </c>
      <c r="I69" s="130">
        <v>4431</v>
      </c>
      <c r="J69" s="130">
        <v>1959</v>
      </c>
      <c r="K69" s="130">
        <v>1971</v>
      </c>
      <c r="L69" s="130">
        <v>2627</v>
      </c>
      <c r="M69" s="130">
        <v>7569</v>
      </c>
      <c r="N69" s="130">
        <v>1547</v>
      </c>
      <c r="O69" s="130">
        <v>751</v>
      </c>
      <c r="P69" s="130">
        <v>852</v>
      </c>
      <c r="Q69" s="130">
        <v>885</v>
      </c>
      <c r="R69" s="130">
        <v>4781</v>
      </c>
      <c r="S69" s="130">
        <v>7538</v>
      </c>
      <c r="T69" s="130">
        <v>3137</v>
      </c>
      <c r="U69" s="70"/>
    </row>
    <row r="70" spans="1:21" ht="3.75" customHeight="1" x14ac:dyDescent="0.15">
      <c r="A70" s="134"/>
      <c r="B70" s="134"/>
      <c r="C70" s="135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</row>
    <row r="71" spans="1:21" x14ac:dyDescent="0.15">
      <c r="A71" s="12" t="s">
        <v>333</v>
      </c>
      <c r="B71" s="12"/>
      <c r="C71" s="12"/>
      <c r="D71" s="12"/>
      <c r="E71" s="12"/>
      <c r="F71" s="12"/>
      <c r="G71" s="12"/>
      <c r="H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</sheetData>
  <mergeCells count="8">
    <mergeCell ref="I3:L3"/>
    <mergeCell ref="M3:T3"/>
    <mergeCell ref="A3:C4"/>
    <mergeCell ref="H3:H4"/>
    <mergeCell ref="D3:D4"/>
    <mergeCell ref="E3:E4"/>
    <mergeCell ref="F3:F4"/>
    <mergeCell ref="G3:G4"/>
  </mergeCells>
  <phoneticPr fontId="7"/>
  <printOptions gridLinesSet="0"/>
  <pageMargins left="0.59055118110236227" right="0.59055118110236227" top="0.59055118110236227" bottom="0.59055118110236227" header="0.19685039370078741" footer="0.19685039370078741"/>
  <pageSetup paperSize="9" scale="84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P43"/>
  <sheetViews>
    <sheetView zoomScaleNormal="100" workbookViewId="0"/>
  </sheetViews>
  <sheetFormatPr defaultColWidth="9.109375" defaultRowHeight="10.8" x14ac:dyDescent="0.15"/>
  <cols>
    <col min="1" max="1" width="22.88671875" style="16" customWidth="1"/>
    <col min="2" max="2" width="90.6640625" style="34" customWidth="1"/>
    <col min="3" max="3" width="7.88671875" style="35" customWidth="1"/>
    <col min="4" max="4" width="10.6640625" style="16" customWidth="1"/>
    <col min="5" max="16" width="9.6640625" style="16" customWidth="1"/>
    <col min="17" max="16384" width="9.109375" style="16"/>
  </cols>
  <sheetData>
    <row r="1" spans="1:16" s="9" customFormat="1" ht="16.2" x14ac:dyDescent="0.2">
      <c r="A1" s="6" t="s">
        <v>816</v>
      </c>
      <c r="B1" s="7"/>
      <c r="C1" s="8"/>
    </row>
    <row r="2" spans="1:16" s="11" customFormat="1" ht="14.4" x14ac:dyDescent="0.2">
      <c r="A2" s="10" t="s">
        <v>306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3"/>
      <c r="O2" s="124"/>
    </row>
    <row r="3" spans="1:16" x14ac:dyDescent="0.15">
      <c r="A3" s="12"/>
      <c r="B3" s="13"/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  <c r="N3" s="58"/>
      <c r="O3" s="12"/>
      <c r="P3" s="15" t="s">
        <v>118</v>
      </c>
    </row>
    <row r="4" spans="1:16" ht="15" customHeight="1" x14ac:dyDescent="0.15">
      <c r="A4" s="17" t="s">
        <v>120</v>
      </c>
      <c r="B4" s="18" t="s">
        <v>366</v>
      </c>
      <c r="C4" s="119" t="s">
        <v>63</v>
      </c>
      <c r="D4" s="19" t="s">
        <v>6</v>
      </c>
      <c r="E4" s="40" t="s">
        <v>7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19" t="s">
        <v>15</v>
      </c>
      <c r="N4" s="119" t="s">
        <v>16</v>
      </c>
      <c r="O4" s="119" t="s">
        <v>17</v>
      </c>
      <c r="P4" s="119" t="s">
        <v>18</v>
      </c>
    </row>
    <row r="5" spans="1:16" s="125" customFormat="1" ht="24.9" customHeight="1" x14ac:dyDescent="0.15">
      <c r="A5" s="153" t="s">
        <v>502</v>
      </c>
      <c r="B5" s="154" t="s">
        <v>736</v>
      </c>
      <c r="C5" s="155" t="s">
        <v>741</v>
      </c>
      <c r="D5" s="32">
        <v>2285</v>
      </c>
      <c r="E5" s="33">
        <v>2239</v>
      </c>
      <c r="F5" s="33">
        <v>2239</v>
      </c>
      <c r="G5" s="32">
        <v>2269</v>
      </c>
      <c r="H5" s="33">
        <v>2269</v>
      </c>
      <c r="I5" s="33">
        <v>2251</v>
      </c>
      <c r="J5" s="32">
        <v>2314</v>
      </c>
      <c r="K5" s="33">
        <v>2284</v>
      </c>
      <c r="L5" s="33">
        <v>2291</v>
      </c>
      <c r="M5" s="32">
        <v>2291</v>
      </c>
      <c r="N5" s="33">
        <v>2354</v>
      </c>
      <c r="O5" s="33">
        <v>2336</v>
      </c>
      <c r="P5" s="32">
        <v>2282</v>
      </c>
    </row>
    <row r="6" spans="1:16" ht="24.9" customHeight="1" x14ac:dyDescent="0.15">
      <c r="A6" s="22" t="s">
        <v>231</v>
      </c>
      <c r="B6" s="154" t="s">
        <v>232</v>
      </c>
      <c r="C6" s="155" t="s">
        <v>737</v>
      </c>
      <c r="D6" s="32">
        <v>425</v>
      </c>
      <c r="E6" s="33">
        <v>425</v>
      </c>
      <c r="F6" s="33">
        <v>418</v>
      </c>
      <c r="G6" s="32">
        <v>430</v>
      </c>
      <c r="H6" s="33">
        <v>420</v>
      </c>
      <c r="I6" s="33">
        <v>425</v>
      </c>
      <c r="J6" s="32">
        <v>409</v>
      </c>
      <c r="K6" s="33">
        <v>416</v>
      </c>
      <c r="L6" s="33">
        <v>417</v>
      </c>
      <c r="M6" s="32">
        <v>439</v>
      </c>
      <c r="N6" s="33">
        <v>438</v>
      </c>
      <c r="O6" s="33">
        <v>426</v>
      </c>
      <c r="P6" s="32">
        <v>435</v>
      </c>
    </row>
    <row r="7" spans="1:16" ht="24.9" customHeight="1" x14ac:dyDescent="0.15">
      <c r="A7" s="22" t="s">
        <v>375</v>
      </c>
      <c r="B7" s="154" t="s">
        <v>320</v>
      </c>
      <c r="C7" s="155" t="s">
        <v>738</v>
      </c>
      <c r="D7" s="32">
        <v>92</v>
      </c>
      <c r="E7" s="33">
        <v>95</v>
      </c>
      <c r="F7" s="33">
        <v>95</v>
      </c>
      <c r="G7" s="32">
        <v>93</v>
      </c>
      <c r="H7" s="33">
        <v>92</v>
      </c>
      <c r="I7" s="33">
        <v>92</v>
      </c>
      <c r="J7" s="32">
        <v>92</v>
      </c>
      <c r="K7" s="33">
        <v>93</v>
      </c>
      <c r="L7" s="33">
        <v>90</v>
      </c>
      <c r="M7" s="32">
        <v>89</v>
      </c>
      <c r="N7" s="33">
        <v>92</v>
      </c>
      <c r="O7" s="33">
        <v>93</v>
      </c>
      <c r="P7" s="32">
        <v>94</v>
      </c>
    </row>
    <row r="8" spans="1:16" ht="24.9" customHeight="1" x14ac:dyDescent="0.15">
      <c r="A8" s="22" t="s">
        <v>526</v>
      </c>
      <c r="B8" s="154" t="s">
        <v>641</v>
      </c>
      <c r="C8" s="155" t="s">
        <v>742</v>
      </c>
      <c r="D8" s="32">
        <v>160</v>
      </c>
      <c r="E8" s="33">
        <v>149</v>
      </c>
      <c r="F8" s="33">
        <v>149</v>
      </c>
      <c r="G8" s="32">
        <v>149</v>
      </c>
      <c r="H8" s="33">
        <v>147</v>
      </c>
      <c r="I8" s="33">
        <v>145</v>
      </c>
      <c r="J8" s="32">
        <v>156</v>
      </c>
      <c r="K8" s="33">
        <v>156</v>
      </c>
      <c r="L8" s="33">
        <v>159</v>
      </c>
      <c r="M8" s="32">
        <v>156</v>
      </c>
      <c r="N8" s="33">
        <v>159</v>
      </c>
      <c r="O8" s="33">
        <v>165</v>
      </c>
      <c r="P8" s="32">
        <v>156</v>
      </c>
    </row>
    <row r="9" spans="1:16" ht="24.9" customHeight="1" x14ac:dyDescent="0.15">
      <c r="A9" s="22" t="s">
        <v>234</v>
      </c>
      <c r="B9" s="156" t="s">
        <v>377</v>
      </c>
      <c r="C9" s="155" t="s">
        <v>743</v>
      </c>
      <c r="D9" s="32">
        <v>239</v>
      </c>
      <c r="E9" s="33">
        <v>238</v>
      </c>
      <c r="F9" s="33">
        <v>235</v>
      </c>
      <c r="G9" s="32">
        <v>232</v>
      </c>
      <c r="H9" s="33">
        <v>242</v>
      </c>
      <c r="I9" s="33">
        <v>242</v>
      </c>
      <c r="J9" s="32">
        <v>243</v>
      </c>
      <c r="K9" s="33">
        <v>240</v>
      </c>
      <c r="L9" s="33">
        <v>236</v>
      </c>
      <c r="M9" s="32">
        <v>240</v>
      </c>
      <c r="N9" s="33">
        <v>242</v>
      </c>
      <c r="O9" s="33">
        <v>242</v>
      </c>
      <c r="P9" s="32">
        <v>240</v>
      </c>
    </row>
    <row r="10" spans="1:16" ht="24.9" customHeight="1" x14ac:dyDescent="0.15">
      <c r="A10" s="22" t="s">
        <v>378</v>
      </c>
      <c r="B10" s="156" t="s">
        <v>235</v>
      </c>
      <c r="C10" s="155" t="s">
        <v>376</v>
      </c>
      <c r="D10" s="32">
        <v>354</v>
      </c>
      <c r="E10" s="33">
        <v>379</v>
      </c>
      <c r="F10" s="33">
        <v>365</v>
      </c>
      <c r="G10" s="32">
        <v>350</v>
      </c>
      <c r="H10" s="33">
        <v>328</v>
      </c>
      <c r="I10" s="33">
        <v>344</v>
      </c>
      <c r="J10" s="32">
        <v>366</v>
      </c>
      <c r="K10" s="33">
        <v>337</v>
      </c>
      <c r="L10" s="33">
        <v>370</v>
      </c>
      <c r="M10" s="32">
        <v>352</v>
      </c>
      <c r="N10" s="33">
        <v>354</v>
      </c>
      <c r="O10" s="33">
        <v>360</v>
      </c>
      <c r="P10" s="32">
        <v>342</v>
      </c>
    </row>
    <row r="11" spans="1:16" ht="24.9" customHeight="1" x14ac:dyDescent="0.15">
      <c r="A11" s="22" t="s">
        <v>379</v>
      </c>
      <c r="B11" s="156" t="s">
        <v>236</v>
      </c>
      <c r="C11" s="155" t="s">
        <v>376</v>
      </c>
      <c r="D11" s="32">
        <v>113</v>
      </c>
      <c r="E11" s="33">
        <v>110</v>
      </c>
      <c r="F11" s="33">
        <v>147</v>
      </c>
      <c r="G11" s="32">
        <v>104</v>
      </c>
      <c r="H11" s="33">
        <v>89</v>
      </c>
      <c r="I11" s="33">
        <v>111</v>
      </c>
      <c r="J11" s="32">
        <v>119</v>
      </c>
      <c r="K11" s="33">
        <v>109</v>
      </c>
      <c r="L11" s="33">
        <v>128</v>
      </c>
      <c r="M11" s="32">
        <v>118</v>
      </c>
      <c r="N11" s="33">
        <v>99</v>
      </c>
      <c r="O11" s="33">
        <v>109</v>
      </c>
      <c r="P11" s="32">
        <v>117</v>
      </c>
    </row>
    <row r="12" spans="1:16" ht="24.9" customHeight="1" x14ac:dyDescent="0.15">
      <c r="A12" s="22" t="s">
        <v>380</v>
      </c>
      <c r="B12" s="154" t="s">
        <v>486</v>
      </c>
      <c r="C12" s="155" t="s">
        <v>376</v>
      </c>
      <c r="D12" s="32">
        <v>152</v>
      </c>
      <c r="E12" s="33">
        <v>153</v>
      </c>
      <c r="F12" s="33">
        <v>131</v>
      </c>
      <c r="G12" s="32">
        <v>172</v>
      </c>
      <c r="H12" s="33">
        <v>155</v>
      </c>
      <c r="I12" s="33">
        <v>171</v>
      </c>
      <c r="J12" s="32">
        <v>162</v>
      </c>
      <c r="K12" s="33">
        <v>166</v>
      </c>
      <c r="L12" s="33">
        <v>151</v>
      </c>
      <c r="M12" s="32">
        <v>138</v>
      </c>
      <c r="N12" s="33">
        <v>151</v>
      </c>
      <c r="O12" s="33">
        <v>140</v>
      </c>
      <c r="P12" s="32">
        <v>133</v>
      </c>
    </row>
    <row r="13" spans="1:16" ht="24.9" customHeight="1" x14ac:dyDescent="0.15">
      <c r="A13" s="22" t="s">
        <v>381</v>
      </c>
      <c r="B13" s="154" t="s">
        <v>237</v>
      </c>
      <c r="C13" s="155" t="s">
        <v>376</v>
      </c>
      <c r="D13" s="32">
        <v>177</v>
      </c>
      <c r="E13" s="33">
        <v>166</v>
      </c>
      <c r="F13" s="33">
        <v>161</v>
      </c>
      <c r="G13" s="32">
        <v>151</v>
      </c>
      <c r="H13" s="33">
        <v>140</v>
      </c>
      <c r="I13" s="33">
        <v>160</v>
      </c>
      <c r="J13" s="32">
        <v>185</v>
      </c>
      <c r="K13" s="33">
        <v>185</v>
      </c>
      <c r="L13" s="33">
        <v>195</v>
      </c>
      <c r="M13" s="32">
        <v>192</v>
      </c>
      <c r="N13" s="33">
        <v>192</v>
      </c>
      <c r="O13" s="33">
        <v>197</v>
      </c>
      <c r="P13" s="32">
        <v>196</v>
      </c>
    </row>
    <row r="14" spans="1:16" ht="24.9" customHeight="1" x14ac:dyDescent="0.15">
      <c r="A14" s="22" t="s">
        <v>382</v>
      </c>
      <c r="B14" s="156" t="s">
        <v>383</v>
      </c>
      <c r="C14" s="155" t="s">
        <v>376</v>
      </c>
      <c r="D14" s="32">
        <v>108</v>
      </c>
      <c r="E14" s="33">
        <v>105</v>
      </c>
      <c r="F14" s="33">
        <v>105</v>
      </c>
      <c r="G14" s="32">
        <v>105</v>
      </c>
      <c r="H14" s="33">
        <v>108</v>
      </c>
      <c r="I14" s="33">
        <v>110</v>
      </c>
      <c r="J14" s="32">
        <v>110</v>
      </c>
      <c r="K14" s="33">
        <v>110</v>
      </c>
      <c r="L14" s="33">
        <v>108</v>
      </c>
      <c r="M14" s="32">
        <v>110</v>
      </c>
      <c r="N14" s="33">
        <v>110</v>
      </c>
      <c r="O14" s="33">
        <v>110</v>
      </c>
      <c r="P14" s="32">
        <v>112</v>
      </c>
    </row>
    <row r="15" spans="1:16" ht="24.9" customHeight="1" x14ac:dyDescent="0.15">
      <c r="A15" s="22" t="s">
        <v>527</v>
      </c>
      <c r="B15" s="156" t="s">
        <v>238</v>
      </c>
      <c r="C15" s="155" t="s">
        <v>376</v>
      </c>
      <c r="D15" s="32">
        <v>715</v>
      </c>
      <c r="E15" s="33">
        <v>787</v>
      </c>
      <c r="F15" s="33">
        <v>741</v>
      </c>
      <c r="G15" s="32">
        <v>719</v>
      </c>
      <c r="H15" s="33">
        <v>698</v>
      </c>
      <c r="I15" s="33">
        <v>685</v>
      </c>
      <c r="J15" s="32">
        <v>655</v>
      </c>
      <c r="K15" s="33">
        <v>645</v>
      </c>
      <c r="L15" s="33">
        <v>688</v>
      </c>
      <c r="M15" s="32">
        <v>687</v>
      </c>
      <c r="N15" s="33">
        <v>745</v>
      </c>
      <c r="O15" s="33">
        <v>749</v>
      </c>
      <c r="P15" s="32">
        <v>784</v>
      </c>
    </row>
    <row r="16" spans="1:16" ht="24.9" customHeight="1" x14ac:dyDescent="0.15">
      <c r="A16" s="22" t="s">
        <v>503</v>
      </c>
      <c r="B16" s="154" t="s">
        <v>434</v>
      </c>
      <c r="C16" s="155" t="s">
        <v>376</v>
      </c>
      <c r="D16" s="32">
        <v>195</v>
      </c>
      <c r="E16" s="33">
        <v>188</v>
      </c>
      <c r="F16" s="33">
        <v>188</v>
      </c>
      <c r="G16" s="32">
        <v>188</v>
      </c>
      <c r="H16" s="33">
        <v>191</v>
      </c>
      <c r="I16" s="33">
        <v>193</v>
      </c>
      <c r="J16" s="32">
        <v>198</v>
      </c>
      <c r="K16" s="33">
        <v>201</v>
      </c>
      <c r="L16" s="33">
        <v>195</v>
      </c>
      <c r="M16" s="32">
        <v>195</v>
      </c>
      <c r="N16" s="33">
        <v>197</v>
      </c>
      <c r="O16" s="33">
        <v>204</v>
      </c>
      <c r="P16" s="32">
        <v>200</v>
      </c>
    </row>
    <row r="17" spans="1:16" ht="24.9" customHeight="1" x14ac:dyDescent="0.15">
      <c r="A17" s="22" t="s">
        <v>239</v>
      </c>
      <c r="B17" s="154" t="s">
        <v>240</v>
      </c>
      <c r="C17" s="155" t="s">
        <v>376</v>
      </c>
      <c r="D17" s="32">
        <v>149</v>
      </c>
      <c r="E17" s="33">
        <v>149</v>
      </c>
      <c r="F17" s="33">
        <v>145</v>
      </c>
      <c r="G17" s="32">
        <v>157</v>
      </c>
      <c r="H17" s="33">
        <v>148</v>
      </c>
      <c r="I17" s="33">
        <v>155</v>
      </c>
      <c r="J17" s="32">
        <v>153</v>
      </c>
      <c r="K17" s="33">
        <v>149</v>
      </c>
      <c r="L17" s="33">
        <v>147</v>
      </c>
      <c r="M17" s="32">
        <v>150</v>
      </c>
      <c r="N17" s="33">
        <v>152</v>
      </c>
      <c r="O17" s="33">
        <v>139</v>
      </c>
      <c r="P17" s="32">
        <v>148</v>
      </c>
    </row>
    <row r="18" spans="1:16" ht="24.9" customHeight="1" x14ac:dyDescent="0.15">
      <c r="A18" s="22" t="s">
        <v>384</v>
      </c>
      <c r="B18" s="154" t="s">
        <v>489</v>
      </c>
      <c r="C18" s="155" t="s">
        <v>376</v>
      </c>
      <c r="D18" s="32">
        <v>232</v>
      </c>
      <c r="E18" s="33">
        <v>235</v>
      </c>
      <c r="F18" s="33">
        <v>227</v>
      </c>
      <c r="G18" s="32">
        <v>228</v>
      </c>
      <c r="H18" s="33">
        <v>233</v>
      </c>
      <c r="I18" s="33">
        <v>246</v>
      </c>
      <c r="J18" s="32">
        <v>237</v>
      </c>
      <c r="K18" s="33">
        <v>242</v>
      </c>
      <c r="L18" s="33">
        <v>234</v>
      </c>
      <c r="M18" s="32">
        <v>225</v>
      </c>
      <c r="N18" s="33">
        <v>227</v>
      </c>
      <c r="O18" s="33">
        <v>226</v>
      </c>
      <c r="P18" s="32">
        <v>228</v>
      </c>
    </row>
    <row r="19" spans="1:16" ht="24.9" customHeight="1" x14ac:dyDescent="0.15">
      <c r="A19" s="157" t="s">
        <v>504</v>
      </c>
      <c r="B19" s="156" t="s">
        <v>241</v>
      </c>
      <c r="C19" s="158" t="s">
        <v>744</v>
      </c>
      <c r="D19" s="32">
        <v>217</v>
      </c>
      <c r="E19" s="33">
        <v>211</v>
      </c>
      <c r="F19" s="33">
        <v>212</v>
      </c>
      <c r="G19" s="32">
        <v>212</v>
      </c>
      <c r="H19" s="33">
        <v>216</v>
      </c>
      <c r="I19" s="33">
        <v>218</v>
      </c>
      <c r="J19" s="32">
        <v>218</v>
      </c>
      <c r="K19" s="33">
        <v>218</v>
      </c>
      <c r="L19" s="33">
        <v>218</v>
      </c>
      <c r="M19" s="32">
        <v>220</v>
      </c>
      <c r="N19" s="33">
        <v>221</v>
      </c>
      <c r="O19" s="33">
        <v>219</v>
      </c>
      <c r="P19" s="32">
        <v>219</v>
      </c>
    </row>
    <row r="20" spans="1:16" ht="24.9" customHeight="1" x14ac:dyDescent="0.15">
      <c r="A20" s="22" t="s">
        <v>385</v>
      </c>
      <c r="B20" s="154" t="s">
        <v>482</v>
      </c>
      <c r="C20" s="155" t="s">
        <v>376</v>
      </c>
      <c r="D20" s="32">
        <v>195</v>
      </c>
      <c r="E20" s="33">
        <v>200</v>
      </c>
      <c r="F20" s="33">
        <v>204</v>
      </c>
      <c r="G20" s="32">
        <v>195</v>
      </c>
      <c r="H20" s="33">
        <v>195</v>
      </c>
      <c r="I20" s="33">
        <v>174</v>
      </c>
      <c r="J20" s="32">
        <v>195</v>
      </c>
      <c r="K20" s="33">
        <v>195</v>
      </c>
      <c r="L20" s="33">
        <v>195</v>
      </c>
      <c r="M20" s="32">
        <v>195</v>
      </c>
      <c r="N20" s="33">
        <v>200</v>
      </c>
      <c r="O20" s="33">
        <v>188</v>
      </c>
      <c r="P20" s="32">
        <v>200</v>
      </c>
    </row>
    <row r="21" spans="1:16" ht="29.25" customHeight="1" x14ac:dyDescent="0.15">
      <c r="A21" s="22" t="s">
        <v>84</v>
      </c>
      <c r="B21" s="159" t="s">
        <v>739</v>
      </c>
      <c r="C21" s="155" t="s">
        <v>369</v>
      </c>
      <c r="D21" s="32">
        <v>216</v>
      </c>
      <c r="E21" s="33">
        <v>213</v>
      </c>
      <c r="F21" s="33">
        <v>224</v>
      </c>
      <c r="G21" s="32">
        <v>224</v>
      </c>
      <c r="H21" s="33">
        <v>213</v>
      </c>
      <c r="I21" s="33">
        <v>213</v>
      </c>
      <c r="J21" s="32">
        <v>213</v>
      </c>
      <c r="K21" s="33">
        <v>215</v>
      </c>
      <c r="L21" s="33">
        <v>213</v>
      </c>
      <c r="M21" s="32">
        <v>220</v>
      </c>
      <c r="N21" s="33">
        <v>217</v>
      </c>
      <c r="O21" s="33">
        <v>213</v>
      </c>
      <c r="P21" s="32">
        <v>213</v>
      </c>
    </row>
    <row r="22" spans="1:16" ht="24.9" customHeight="1" x14ac:dyDescent="0.15">
      <c r="A22" s="22" t="s">
        <v>386</v>
      </c>
      <c r="B22" s="156"/>
      <c r="C22" s="155" t="s">
        <v>374</v>
      </c>
      <c r="D22" s="32">
        <v>181</v>
      </c>
      <c r="E22" s="33">
        <v>180</v>
      </c>
      <c r="F22" s="33">
        <v>208</v>
      </c>
      <c r="G22" s="32">
        <v>156</v>
      </c>
      <c r="H22" s="33">
        <v>181</v>
      </c>
      <c r="I22" s="33">
        <v>231</v>
      </c>
      <c r="J22" s="32">
        <v>193</v>
      </c>
      <c r="K22" s="33">
        <v>161</v>
      </c>
      <c r="L22" s="33">
        <v>184</v>
      </c>
      <c r="M22" s="32">
        <v>185</v>
      </c>
      <c r="N22" s="33">
        <v>174</v>
      </c>
      <c r="O22" s="33">
        <v>163</v>
      </c>
      <c r="P22" s="32">
        <v>158</v>
      </c>
    </row>
    <row r="23" spans="1:16" ht="24.9" customHeight="1" x14ac:dyDescent="0.15">
      <c r="A23" s="22" t="s">
        <v>387</v>
      </c>
      <c r="B23" s="154"/>
      <c r="C23" s="155" t="s">
        <v>374</v>
      </c>
      <c r="D23" s="32">
        <v>1066</v>
      </c>
      <c r="E23" s="33">
        <v>963</v>
      </c>
      <c r="F23" s="33">
        <v>864</v>
      </c>
      <c r="G23" s="32">
        <v>754</v>
      </c>
      <c r="H23" s="33">
        <v>880</v>
      </c>
      <c r="I23" s="33">
        <v>893</v>
      </c>
      <c r="J23" s="32">
        <v>937</v>
      </c>
      <c r="K23" s="33">
        <v>1129</v>
      </c>
      <c r="L23" s="33">
        <v>1260</v>
      </c>
      <c r="M23" s="32">
        <v>1611</v>
      </c>
      <c r="N23" s="33">
        <v>1274</v>
      </c>
      <c r="O23" s="33">
        <v>1115</v>
      </c>
      <c r="P23" s="32">
        <v>1113</v>
      </c>
    </row>
    <row r="24" spans="1:16" ht="24.9" customHeight="1" x14ac:dyDescent="0.15">
      <c r="A24" s="22" t="s">
        <v>388</v>
      </c>
      <c r="B24" s="154" t="s">
        <v>435</v>
      </c>
      <c r="C24" s="155" t="s">
        <v>374</v>
      </c>
      <c r="D24" s="32">
        <v>746</v>
      </c>
      <c r="E24" s="33">
        <v>801</v>
      </c>
      <c r="F24" s="33">
        <v>772</v>
      </c>
      <c r="G24" s="32">
        <v>622</v>
      </c>
      <c r="H24" s="33">
        <v>614</v>
      </c>
      <c r="I24" s="33">
        <v>682</v>
      </c>
      <c r="J24" s="32">
        <v>752</v>
      </c>
      <c r="K24" s="33">
        <v>798</v>
      </c>
      <c r="L24" s="33">
        <v>795</v>
      </c>
      <c r="M24" s="32">
        <v>816</v>
      </c>
      <c r="N24" s="33">
        <v>746</v>
      </c>
      <c r="O24" s="33">
        <v>739</v>
      </c>
      <c r="P24" s="32">
        <v>815</v>
      </c>
    </row>
    <row r="25" spans="1:16" ht="24.9" customHeight="1" x14ac:dyDescent="0.15">
      <c r="A25" s="22" t="s">
        <v>389</v>
      </c>
      <c r="B25" s="154"/>
      <c r="C25" s="155" t="s">
        <v>374</v>
      </c>
      <c r="D25" s="32">
        <v>350</v>
      </c>
      <c r="E25" s="33">
        <v>329</v>
      </c>
      <c r="F25" s="33">
        <v>337</v>
      </c>
      <c r="G25" s="32">
        <v>297</v>
      </c>
      <c r="H25" s="33">
        <v>340</v>
      </c>
      <c r="I25" s="33">
        <v>406</v>
      </c>
      <c r="J25" s="32">
        <v>389</v>
      </c>
      <c r="K25" s="33">
        <v>434</v>
      </c>
      <c r="L25" s="33">
        <v>376</v>
      </c>
      <c r="M25" s="32">
        <v>388</v>
      </c>
      <c r="N25" s="33">
        <v>329</v>
      </c>
      <c r="O25" s="33">
        <v>283</v>
      </c>
      <c r="P25" s="32">
        <v>296</v>
      </c>
    </row>
    <row r="26" spans="1:16" ht="24.9" customHeight="1" x14ac:dyDescent="0.15">
      <c r="A26" s="22" t="s">
        <v>390</v>
      </c>
      <c r="B26" s="156" t="s">
        <v>740</v>
      </c>
      <c r="C26" s="155" t="s">
        <v>374</v>
      </c>
      <c r="D26" s="32">
        <v>670</v>
      </c>
      <c r="E26" s="33">
        <v>609</v>
      </c>
      <c r="F26" s="33">
        <v>608</v>
      </c>
      <c r="G26" s="32">
        <v>695</v>
      </c>
      <c r="H26" s="33">
        <v>664</v>
      </c>
      <c r="I26" s="33">
        <v>563</v>
      </c>
      <c r="J26" s="32">
        <v>511</v>
      </c>
      <c r="K26" s="33">
        <v>551</v>
      </c>
      <c r="L26" s="33">
        <v>538</v>
      </c>
      <c r="M26" s="32">
        <v>778</v>
      </c>
      <c r="N26" s="33">
        <v>973</v>
      </c>
      <c r="O26" s="33">
        <v>832</v>
      </c>
      <c r="P26" s="32">
        <v>718</v>
      </c>
    </row>
    <row r="27" spans="1:16" ht="24.9" customHeight="1" x14ac:dyDescent="0.15">
      <c r="A27" s="22" t="s">
        <v>500</v>
      </c>
      <c r="B27" s="156" t="s">
        <v>642</v>
      </c>
      <c r="C27" s="155" t="s">
        <v>230</v>
      </c>
      <c r="D27" s="32">
        <v>373</v>
      </c>
      <c r="E27" s="33">
        <v>368</v>
      </c>
      <c r="F27" s="33">
        <v>368</v>
      </c>
      <c r="G27" s="32">
        <v>368</v>
      </c>
      <c r="H27" s="33">
        <v>368</v>
      </c>
      <c r="I27" s="33">
        <v>368</v>
      </c>
      <c r="J27" s="32">
        <v>368</v>
      </c>
      <c r="K27" s="33">
        <v>368</v>
      </c>
      <c r="L27" s="33">
        <v>370</v>
      </c>
      <c r="M27" s="32">
        <v>369</v>
      </c>
      <c r="N27" s="33">
        <v>383</v>
      </c>
      <c r="O27" s="33">
        <v>390</v>
      </c>
      <c r="P27" s="32">
        <v>385</v>
      </c>
    </row>
    <row r="28" spans="1:16" ht="24.9" customHeight="1" x14ac:dyDescent="0.15">
      <c r="A28" s="22" t="s">
        <v>243</v>
      </c>
      <c r="B28" s="156" t="s">
        <v>485</v>
      </c>
      <c r="C28" s="155" t="s">
        <v>436</v>
      </c>
      <c r="D28" s="32">
        <v>237</v>
      </c>
      <c r="E28" s="33">
        <v>234</v>
      </c>
      <c r="F28" s="33">
        <v>242</v>
      </c>
      <c r="G28" s="32">
        <v>231</v>
      </c>
      <c r="H28" s="33">
        <v>243</v>
      </c>
      <c r="I28" s="33">
        <v>243</v>
      </c>
      <c r="J28" s="32">
        <v>232</v>
      </c>
      <c r="K28" s="33">
        <v>240</v>
      </c>
      <c r="L28" s="33">
        <v>238</v>
      </c>
      <c r="M28" s="32">
        <v>238</v>
      </c>
      <c r="N28" s="33">
        <v>239</v>
      </c>
      <c r="O28" s="33">
        <v>229</v>
      </c>
      <c r="P28" s="32">
        <v>229</v>
      </c>
    </row>
    <row r="29" spans="1:16" ht="24.9" customHeight="1" x14ac:dyDescent="0.15">
      <c r="A29" s="22" t="s">
        <v>528</v>
      </c>
      <c r="B29" s="154" t="s">
        <v>392</v>
      </c>
      <c r="C29" s="155" t="s">
        <v>393</v>
      </c>
      <c r="D29" s="32">
        <v>573</v>
      </c>
      <c r="E29" s="33">
        <v>536</v>
      </c>
      <c r="F29" s="33">
        <v>531</v>
      </c>
      <c r="G29" s="32">
        <v>489</v>
      </c>
      <c r="H29" s="33">
        <v>481</v>
      </c>
      <c r="I29" s="33">
        <v>552</v>
      </c>
      <c r="J29" s="32">
        <v>707</v>
      </c>
      <c r="K29" s="33">
        <v>729</v>
      </c>
      <c r="L29" s="33" t="s">
        <v>745</v>
      </c>
      <c r="M29" s="32" t="s">
        <v>745</v>
      </c>
      <c r="N29" s="33" t="s">
        <v>745</v>
      </c>
      <c r="O29" s="33">
        <v>578</v>
      </c>
      <c r="P29" s="32">
        <v>553</v>
      </c>
    </row>
    <row r="30" spans="1:16" ht="24.9" customHeight="1" x14ac:dyDescent="0.15">
      <c r="A30" s="22" t="s">
        <v>394</v>
      </c>
      <c r="B30" s="154" t="s">
        <v>395</v>
      </c>
      <c r="C30" s="155" t="s">
        <v>393</v>
      </c>
      <c r="D30" s="32">
        <v>707</v>
      </c>
      <c r="E30" s="33">
        <v>783</v>
      </c>
      <c r="F30" s="33">
        <v>791</v>
      </c>
      <c r="G30" s="32">
        <v>840</v>
      </c>
      <c r="H30" s="33" t="s">
        <v>745</v>
      </c>
      <c r="I30" s="33" t="s">
        <v>745</v>
      </c>
      <c r="J30" s="32" t="s">
        <v>745</v>
      </c>
      <c r="K30" s="33" t="s">
        <v>745</v>
      </c>
      <c r="L30" s="33" t="s">
        <v>745</v>
      </c>
      <c r="M30" s="32">
        <v>657</v>
      </c>
      <c r="N30" s="33">
        <v>619</v>
      </c>
      <c r="O30" s="33">
        <v>641</v>
      </c>
      <c r="P30" s="32">
        <v>620</v>
      </c>
    </row>
    <row r="31" spans="1:16" ht="24.9" customHeight="1" x14ac:dyDescent="0.15">
      <c r="A31" s="22" t="s">
        <v>244</v>
      </c>
      <c r="B31" s="154" t="s">
        <v>245</v>
      </c>
      <c r="C31" s="155" t="s">
        <v>393</v>
      </c>
      <c r="D31" s="32">
        <v>408</v>
      </c>
      <c r="E31" s="33">
        <v>423</v>
      </c>
      <c r="F31" s="33">
        <v>419</v>
      </c>
      <c r="G31" s="32">
        <v>404</v>
      </c>
      <c r="H31" s="33">
        <v>409</v>
      </c>
      <c r="I31" s="33">
        <v>426</v>
      </c>
      <c r="J31" s="32">
        <v>408</v>
      </c>
      <c r="K31" s="33">
        <v>400</v>
      </c>
      <c r="L31" s="33">
        <v>395</v>
      </c>
      <c r="M31" s="32">
        <v>399</v>
      </c>
      <c r="N31" s="33">
        <v>373</v>
      </c>
      <c r="O31" s="33">
        <v>401</v>
      </c>
      <c r="P31" s="32">
        <v>437</v>
      </c>
    </row>
    <row r="32" spans="1:16" ht="24.9" customHeight="1" x14ac:dyDescent="0.15">
      <c r="A32" s="22" t="s">
        <v>396</v>
      </c>
      <c r="B32" s="154" t="s">
        <v>246</v>
      </c>
      <c r="C32" s="155" t="s">
        <v>393</v>
      </c>
      <c r="D32" s="32">
        <v>878</v>
      </c>
      <c r="E32" s="33" t="s">
        <v>745</v>
      </c>
      <c r="F32" s="33" t="s">
        <v>745</v>
      </c>
      <c r="G32" s="32" t="s">
        <v>745</v>
      </c>
      <c r="H32" s="33" t="s">
        <v>745</v>
      </c>
      <c r="I32" s="33">
        <v>1108</v>
      </c>
      <c r="J32" s="32">
        <v>840</v>
      </c>
      <c r="K32" s="33">
        <v>781</v>
      </c>
      <c r="L32" s="33">
        <v>783</v>
      </c>
      <c r="M32" s="32" t="s">
        <v>745</v>
      </c>
      <c r="N32" s="33" t="s">
        <v>745</v>
      </c>
      <c r="O32" s="33" t="s">
        <v>745</v>
      </c>
      <c r="P32" s="32" t="s">
        <v>745</v>
      </c>
    </row>
    <row r="33" spans="1:16" ht="24.9" customHeight="1" x14ac:dyDescent="0.15">
      <c r="A33" s="22" t="s">
        <v>397</v>
      </c>
      <c r="B33" s="154" t="s">
        <v>247</v>
      </c>
      <c r="C33" s="155" t="s">
        <v>393</v>
      </c>
      <c r="D33" s="32">
        <v>1004</v>
      </c>
      <c r="E33" s="33">
        <v>924</v>
      </c>
      <c r="F33" s="33">
        <v>1103</v>
      </c>
      <c r="G33" s="32">
        <v>1145</v>
      </c>
      <c r="H33" s="33">
        <v>1241</v>
      </c>
      <c r="I33" s="33">
        <v>992</v>
      </c>
      <c r="J33" s="32">
        <v>944</v>
      </c>
      <c r="K33" s="33">
        <v>879</v>
      </c>
      <c r="L33" s="33">
        <v>1001</v>
      </c>
      <c r="M33" s="32">
        <v>918</v>
      </c>
      <c r="N33" s="33">
        <v>878</v>
      </c>
      <c r="O33" s="33">
        <v>1007</v>
      </c>
      <c r="P33" s="32">
        <v>1015</v>
      </c>
    </row>
    <row r="34" spans="1:16" ht="24.9" customHeight="1" x14ac:dyDescent="0.15">
      <c r="A34" s="22" t="s">
        <v>248</v>
      </c>
      <c r="B34" s="154" t="s">
        <v>249</v>
      </c>
      <c r="C34" s="155" t="s">
        <v>242</v>
      </c>
      <c r="D34" s="32">
        <v>289</v>
      </c>
      <c r="E34" s="33">
        <v>304</v>
      </c>
      <c r="F34" s="33">
        <v>304</v>
      </c>
      <c r="G34" s="32">
        <v>281</v>
      </c>
      <c r="H34" s="33">
        <v>284</v>
      </c>
      <c r="I34" s="33">
        <v>284</v>
      </c>
      <c r="J34" s="32">
        <v>290</v>
      </c>
      <c r="K34" s="33">
        <v>292</v>
      </c>
      <c r="L34" s="33">
        <v>292</v>
      </c>
      <c r="M34" s="32">
        <v>285</v>
      </c>
      <c r="N34" s="33">
        <v>285</v>
      </c>
      <c r="O34" s="33">
        <v>285</v>
      </c>
      <c r="P34" s="32">
        <v>285</v>
      </c>
    </row>
    <row r="35" spans="1:16" ht="24.9" customHeight="1" x14ac:dyDescent="0.15">
      <c r="A35" s="22" t="s">
        <v>398</v>
      </c>
      <c r="B35" s="154" t="s">
        <v>399</v>
      </c>
      <c r="C35" s="155" t="s">
        <v>233</v>
      </c>
      <c r="D35" s="32">
        <v>357</v>
      </c>
      <c r="E35" s="33">
        <v>355</v>
      </c>
      <c r="F35" s="33">
        <v>358</v>
      </c>
      <c r="G35" s="32">
        <v>361</v>
      </c>
      <c r="H35" s="33">
        <v>363</v>
      </c>
      <c r="I35" s="33">
        <v>363</v>
      </c>
      <c r="J35" s="32">
        <v>364</v>
      </c>
      <c r="K35" s="33">
        <v>369</v>
      </c>
      <c r="L35" s="33">
        <v>365</v>
      </c>
      <c r="M35" s="32">
        <v>359</v>
      </c>
      <c r="N35" s="33">
        <v>353</v>
      </c>
      <c r="O35" s="33">
        <v>359</v>
      </c>
      <c r="P35" s="32">
        <v>316</v>
      </c>
    </row>
    <row r="36" spans="1:16" ht="24.9" customHeight="1" x14ac:dyDescent="0.15">
      <c r="A36" s="22" t="s">
        <v>501</v>
      </c>
      <c r="B36" s="154" t="s">
        <v>643</v>
      </c>
      <c r="C36" s="155" t="s">
        <v>242</v>
      </c>
      <c r="D36" s="32">
        <v>180</v>
      </c>
      <c r="E36" s="33">
        <v>182</v>
      </c>
      <c r="F36" s="33">
        <v>160</v>
      </c>
      <c r="G36" s="32">
        <v>182</v>
      </c>
      <c r="H36" s="33">
        <v>182</v>
      </c>
      <c r="I36" s="33">
        <v>182</v>
      </c>
      <c r="J36" s="32">
        <v>182</v>
      </c>
      <c r="K36" s="33">
        <v>182</v>
      </c>
      <c r="L36" s="33">
        <v>182</v>
      </c>
      <c r="M36" s="32">
        <v>182</v>
      </c>
      <c r="N36" s="33">
        <v>182</v>
      </c>
      <c r="O36" s="33">
        <v>182</v>
      </c>
      <c r="P36" s="32">
        <v>182</v>
      </c>
    </row>
    <row r="37" spans="1:16" ht="24.9" customHeight="1" x14ac:dyDescent="0.15">
      <c r="A37" s="22" t="s">
        <v>400</v>
      </c>
      <c r="B37" s="154" t="s">
        <v>483</v>
      </c>
      <c r="C37" s="155" t="s">
        <v>250</v>
      </c>
      <c r="D37" s="32">
        <v>223</v>
      </c>
      <c r="E37" s="33">
        <v>224</v>
      </c>
      <c r="F37" s="33">
        <v>219</v>
      </c>
      <c r="G37" s="32">
        <v>224</v>
      </c>
      <c r="H37" s="33">
        <v>230</v>
      </c>
      <c r="I37" s="33">
        <v>217</v>
      </c>
      <c r="J37" s="32">
        <v>224</v>
      </c>
      <c r="K37" s="33">
        <v>214</v>
      </c>
      <c r="L37" s="33">
        <v>224</v>
      </c>
      <c r="M37" s="32">
        <v>224</v>
      </c>
      <c r="N37" s="33">
        <v>224</v>
      </c>
      <c r="O37" s="33">
        <v>224</v>
      </c>
      <c r="P37" s="32">
        <v>224</v>
      </c>
    </row>
    <row r="38" spans="1:16" ht="24.9" customHeight="1" x14ac:dyDescent="0.15">
      <c r="A38" s="22" t="s">
        <v>401</v>
      </c>
      <c r="B38" s="154" t="s">
        <v>490</v>
      </c>
      <c r="C38" s="155" t="s">
        <v>391</v>
      </c>
      <c r="D38" s="32">
        <v>121</v>
      </c>
      <c r="E38" s="33">
        <v>120</v>
      </c>
      <c r="F38" s="33">
        <v>119</v>
      </c>
      <c r="G38" s="32">
        <v>118</v>
      </c>
      <c r="H38" s="33">
        <v>118</v>
      </c>
      <c r="I38" s="33">
        <v>121</v>
      </c>
      <c r="J38" s="32">
        <v>118</v>
      </c>
      <c r="K38" s="33">
        <v>120</v>
      </c>
      <c r="L38" s="33">
        <v>118</v>
      </c>
      <c r="M38" s="32">
        <v>119</v>
      </c>
      <c r="N38" s="33">
        <v>123</v>
      </c>
      <c r="O38" s="33">
        <v>129</v>
      </c>
      <c r="P38" s="32">
        <v>130</v>
      </c>
    </row>
    <row r="39" spans="1:16" ht="24.9" customHeight="1" x14ac:dyDescent="0.15">
      <c r="A39" s="22" t="s">
        <v>251</v>
      </c>
      <c r="B39" s="160" t="s">
        <v>491</v>
      </c>
      <c r="C39" s="155" t="s">
        <v>252</v>
      </c>
      <c r="D39" s="32">
        <v>197</v>
      </c>
      <c r="E39" s="33">
        <v>102</v>
      </c>
      <c r="F39" s="33">
        <v>96</v>
      </c>
      <c r="G39" s="32">
        <v>99</v>
      </c>
      <c r="H39" s="33">
        <v>99</v>
      </c>
      <c r="I39" s="33">
        <v>99</v>
      </c>
      <c r="J39" s="32">
        <v>99</v>
      </c>
      <c r="K39" s="33">
        <v>99</v>
      </c>
      <c r="L39" s="33">
        <v>99</v>
      </c>
      <c r="M39" s="32">
        <v>99</v>
      </c>
      <c r="N39" s="33">
        <v>197</v>
      </c>
      <c r="O39" s="33">
        <v>197</v>
      </c>
      <c r="P39" s="32">
        <v>197</v>
      </c>
    </row>
    <row r="40" spans="1:16" ht="24.9" customHeight="1" x14ac:dyDescent="0.15">
      <c r="A40" s="22" t="s">
        <v>402</v>
      </c>
      <c r="B40" s="160" t="s">
        <v>403</v>
      </c>
      <c r="C40" s="155" t="s">
        <v>233</v>
      </c>
      <c r="D40" s="32">
        <v>122</v>
      </c>
      <c r="E40" s="33">
        <v>122</v>
      </c>
      <c r="F40" s="33">
        <v>122</v>
      </c>
      <c r="G40" s="32">
        <v>122</v>
      </c>
      <c r="H40" s="33">
        <v>122</v>
      </c>
      <c r="I40" s="33">
        <v>122</v>
      </c>
      <c r="J40" s="32">
        <v>118</v>
      </c>
      <c r="K40" s="33">
        <v>122</v>
      </c>
      <c r="L40" s="33">
        <v>122</v>
      </c>
      <c r="M40" s="32">
        <v>122</v>
      </c>
      <c r="N40" s="33">
        <v>122</v>
      </c>
      <c r="O40" s="33">
        <v>122</v>
      </c>
      <c r="P40" s="32">
        <v>122</v>
      </c>
    </row>
    <row r="41" spans="1:16" ht="24.9" customHeight="1" x14ac:dyDescent="0.15">
      <c r="A41" s="22" t="s">
        <v>440</v>
      </c>
      <c r="B41" s="154" t="s">
        <v>484</v>
      </c>
      <c r="C41" s="155" t="s">
        <v>391</v>
      </c>
      <c r="D41" s="32">
        <v>497</v>
      </c>
      <c r="E41" s="33">
        <v>512</v>
      </c>
      <c r="F41" s="33">
        <v>515</v>
      </c>
      <c r="G41" s="32">
        <v>519</v>
      </c>
      <c r="H41" s="33">
        <v>513</v>
      </c>
      <c r="I41" s="33">
        <v>502</v>
      </c>
      <c r="J41" s="32">
        <v>494</v>
      </c>
      <c r="K41" s="33">
        <v>497</v>
      </c>
      <c r="L41" s="33">
        <v>491</v>
      </c>
      <c r="M41" s="32">
        <v>504</v>
      </c>
      <c r="N41" s="33">
        <v>518</v>
      </c>
      <c r="O41" s="33">
        <v>440</v>
      </c>
      <c r="P41" s="32">
        <v>458</v>
      </c>
    </row>
    <row r="42" spans="1:16" ht="24.9" customHeight="1" x14ac:dyDescent="0.15">
      <c r="A42" s="22" t="s">
        <v>404</v>
      </c>
      <c r="B42" s="154" t="s">
        <v>746</v>
      </c>
      <c r="C42" s="155" t="s">
        <v>437</v>
      </c>
      <c r="D42" s="32">
        <v>941</v>
      </c>
      <c r="E42" s="33">
        <v>971</v>
      </c>
      <c r="F42" s="33">
        <v>962</v>
      </c>
      <c r="G42" s="32">
        <v>985</v>
      </c>
      <c r="H42" s="33">
        <v>911</v>
      </c>
      <c r="I42" s="33">
        <v>911</v>
      </c>
      <c r="J42" s="32">
        <v>899</v>
      </c>
      <c r="K42" s="33">
        <v>967</v>
      </c>
      <c r="L42" s="33">
        <v>911</v>
      </c>
      <c r="M42" s="32">
        <v>930</v>
      </c>
      <c r="N42" s="33">
        <v>953</v>
      </c>
      <c r="O42" s="33">
        <v>953</v>
      </c>
      <c r="P42" s="32">
        <v>941</v>
      </c>
    </row>
    <row r="43" spans="1:16" ht="3.75" customHeight="1" x14ac:dyDescent="0.15">
      <c r="A43" s="22"/>
      <c r="B43" s="120"/>
      <c r="C43" s="12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</sheetData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78" fitToWidth="2" orientation="portrait" r:id="rId1"/>
  <headerFooter alignWithMargins="0"/>
  <colBreaks count="1" manualBreakCount="1">
    <brk id="3" max="7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</sheetPr>
  <dimension ref="A1:P46"/>
  <sheetViews>
    <sheetView zoomScaleNormal="100" zoomScaleSheetLayoutView="100" workbookViewId="0"/>
  </sheetViews>
  <sheetFormatPr defaultColWidth="9.109375" defaultRowHeight="10.8" x14ac:dyDescent="0.15"/>
  <cols>
    <col min="1" max="1" width="22.88671875" style="16" customWidth="1"/>
    <col min="2" max="2" width="90.6640625" style="34" customWidth="1"/>
    <col min="3" max="3" width="7.88671875" style="35" customWidth="1"/>
    <col min="4" max="4" width="10.6640625" style="16" customWidth="1"/>
    <col min="5" max="16" width="9.6640625" style="16" customWidth="1"/>
    <col min="17" max="16384" width="9.109375" style="16"/>
  </cols>
  <sheetData>
    <row r="1" spans="1:16" s="9" customFormat="1" ht="9" customHeight="1" x14ac:dyDescent="0.2">
      <c r="A1" s="6"/>
      <c r="B1" s="7"/>
      <c r="C1" s="8"/>
    </row>
    <row r="2" spans="1:16" s="11" customFormat="1" ht="20.25" customHeight="1" x14ac:dyDescent="0.2">
      <c r="A2" s="10" t="s">
        <v>325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3"/>
      <c r="O2" s="124"/>
    </row>
    <row r="3" spans="1:16" ht="12" customHeight="1" x14ac:dyDescent="0.15">
      <c r="A3" s="12"/>
      <c r="B3" s="13"/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  <c r="N3" s="58"/>
      <c r="O3" s="12"/>
      <c r="P3" s="15" t="s">
        <v>118</v>
      </c>
    </row>
    <row r="4" spans="1:16" ht="15" customHeight="1" x14ac:dyDescent="0.15">
      <c r="A4" s="17" t="s">
        <v>120</v>
      </c>
      <c r="B4" s="18" t="s">
        <v>366</v>
      </c>
      <c r="C4" s="119" t="s">
        <v>63</v>
      </c>
      <c r="D4" s="19" t="s">
        <v>6</v>
      </c>
      <c r="E4" s="40" t="s">
        <v>7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19" t="s">
        <v>15</v>
      </c>
      <c r="N4" s="119" t="s">
        <v>16</v>
      </c>
      <c r="O4" s="119" t="s">
        <v>17</v>
      </c>
      <c r="P4" s="119" t="s">
        <v>18</v>
      </c>
    </row>
    <row r="5" spans="1:16" ht="22.5" customHeight="1" x14ac:dyDescent="0.15">
      <c r="A5" s="22" t="s">
        <v>321</v>
      </c>
      <c r="B5" s="154" t="s">
        <v>322</v>
      </c>
      <c r="C5" s="155" t="s">
        <v>242</v>
      </c>
      <c r="D5" s="32">
        <v>978</v>
      </c>
      <c r="E5" s="33">
        <v>975</v>
      </c>
      <c r="F5" s="33">
        <v>973</v>
      </c>
      <c r="G5" s="32">
        <v>980</v>
      </c>
      <c r="H5" s="33">
        <v>970</v>
      </c>
      <c r="I5" s="33">
        <v>1007</v>
      </c>
      <c r="J5" s="32">
        <v>951</v>
      </c>
      <c r="K5" s="33">
        <v>985</v>
      </c>
      <c r="L5" s="33">
        <v>946</v>
      </c>
      <c r="M5" s="32">
        <v>1000</v>
      </c>
      <c r="N5" s="33">
        <v>966</v>
      </c>
      <c r="O5" s="33">
        <v>1007</v>
      </c>
      <c r="P5" s="32">
        <v>976</v>
      </c>
    </row>
    <row r="6" spans="1:16" ht="22.5" customHeight="1" x14ac:dyDescent="0.15">
      <c r="A6" s="22" t="s">
        <v>367</v>
      </c>
      <c r="B6" s="154" t="s">
        <v>368</v>
      </c>
      <c r="C6" s="155" t="s">
        <v>369</v>
      </c>
      <c r="D6" s="32">
        <v>1183</v>
      </c>
      <c r="E6" s="33">
        <v>1202</v>
      </c>
      <c r="F6" s="33">
        <v>1176</v>
      </c>
      <c r="G6" s="32">
        <v>1176</v>
      </c>
      <c r="H6" s="33">
        <v>1170</v>
      </c>
      <c r="I6" s="33">
        <v>1176</v>
      </c>
      <c r="J6" s="32">
        <v>1176</v>
      </c>
      <c r="K6" s="33">
        <v>1174</v>
      </c>
      <c r="L6" s="33">
        <v>1174</v>
      </c>
      <c r="M6" s="32">
        <v>1180</v>
      </c>
      <c r="N6" s="33">
        <v>1192</v>
      </c>
      <c r="O6" s="33">
        <v>1205</v>
      </c>
      <c r="P6" s="32">
        <v>1192</v>
      </c>
    </row>
    <row r="7" spans="1:16" ht="22.5" customHeight="1" x14ac:dyDescent="0.15">
      <c r="A7" s="22" t="s">
        <v>505</v>
      </c>
      <c r="B7" s="154" t="s">
        <v>644</v>
      </c>
      <c r="C7" s="155" t="s">
        <v>253</v>
      </c>
      <c r="D7" s="32">
        <v>581</v>
      </c>
      <c r="E7" s="33">
        <v>565</v>
      </c>
      <c r="F7" s="33">
        <v>553</v>
      </c>
      <c r="G7" s="32">
        <v>565</v>
      </c>
      <c r="H7" s="33">
        <v>565</v>
      </c>
      <c r="I7" s="33">
        <v>565</v>
      </c>
      <c r="J7" s="32">
        <v>565</v>
      </c>
      <c r="K7" s="33">
        <v>565</v>
      </c>
      <c r="L7" s="33">
        <v>565</v>
      </c>
      <c r="M7" s="32">
        <v>566</v>
      </c>
      <c r="N7" s="33">
        <v>583</v>
      </c>
      <c r="O7" s="33">
        <v>580</v>
      </c>
      <c r="P7" s="32">
        <v>580</v>
      </c>
    </row>
    <row r="8" spans="1:16" ht="22.5" customHeight="1" x14ac:dyDescent="0.15">
      <c r="A8" s="22" t="s">
        <v>506</v>
      </c>
      <c r="B8" s="154"/>
      <c r="C8" s="155" t="s">
        <v>254</v>
      </c>
      <c r="D8" s="32">
        <v>667</v>
      </c>
      <c r="E8" s="33">
        <v>653</v>
      </c>
      <c r="F8" s="33">
        <v>653</v>
      </c>
      <c r="G8" s="32">
        <v>653</v>
      </c>
      <c r="H8" s="33">
        <v>653</v>
      </c>
      <c r="I8" s="33">
        <v>653</v>
      </c>
      <c r="J8" s="32">
        <v>653</v>
      </c>
      <c r="K8" s="33">
        <v>653</v>
      </c>
      <c r="L8" s="33">
        <v>653</v>
      </c>
      <c r="M8" s="32">
        <v>653</v>
      </c>
      <c r="N8" s="33">
        <v>667</v>
      </c>
      <c r="O8" s="33">
        <v>667</v>
      </c>
      <c r="P8" s="32">
        <v>667</v>
      </c>
    </row>
    <row r="9" spans="1:16" ht="22.5" customHeight="1" x14ac:dyDescent="0.15">
      <c r="A9" s="22" t="s">
        <v>507</v>
      </c>
      <c r="B9" s="154" t="s">
        <v>645</v>
      </c>
      <c r="C9" s="155" t="s">
        <v>255</v>
      </c>
      <c r="D9" s="32">
        <v>829</v>
      </c>
      <c r="E9" s="33">
        <v>795</v>
      </c>
      <c r="F9" s="33">
        <v>795</v>
      </c>
      <c r="G9" s="32">
        <v>808</v>
      </c>
      <c r="H9" s="33">
        <v>813</v>
      </c>
      <c r="I9" s="33">
        <v>813</v>
      </c>
      <c r="J9" s="32">
        <v>813</v>
      </c>
      <c r="K9" s="33">
        <v>813</v>
      </c>
      <c r="L9" s="33">
        <v>813</v>
      </c>
      <c r="M9" s="32">
        <v>813</v>
      </c>
      <c r="N9" s="33">
        <v>828</v>
      </c>
      <c r="O9" s="33">
        <v>828</v>
      </c>
      <c r="P9" s="32">
        <v>830</v>
      </c>
    </row>
    <row r="10" spans="1:16" ht="22.5" customHeight="1" x14ac:dyDescent="0.15">
      <c r="A10" s="22" t="s">
        <v>256</v>
      </c>
      <c r="B10" s="156" t="s">
        <v>646</v>
      </c>
      <c r="C10" s="161" t="s">
        <v>257</v>
      </c>
      <c r="D10" s="32">
        <v>4909</v>
      </c>
      <c r="E10" s="33">
        <v>4892</v>
      </c>
      <c r="F10" s="33">
        <v>4888</v>
      </c>
      <c r="G10" s="32">
        <v>4889</v>
      </c>
      <c r="H10" s="33">
        <v>4891</v>
      </c>
      <c r="I10" s="33">
        <v>4896</v>
      </c>
      <c r="J10" s="32">
        <v>4911</v>
      </c>
      <c r="K10" s="33">
        <v>4912</v>
      </c>
      <c r="L10" s="33">
        <v>4915</v>
      </c>
      <c r="M10" s="32">
        <v>4931</v>
      </c>
      <c r="N10" s="33">
        <v>4931</v>
      </c>
      <c r="O10" s="33">
        <v>4922</v>
      </c>
      <c r="P10" s="32">
        <v>4936</v>
      </c>
    </row>
    <row r="11" spans="1:16" ht="27.75" customHeight="1" x14ac:dyDescent="0.15">
      <c r="A11" s="162" t="s">
        <v>508</v>
      </c>
      <c r="B11" s="156" t="s">
        <v>647</v>
      </c>
      <c r="C11" s="161" t="s">
        <v>257</v>
      </c>
      <c r="D11" s="32">
        <v>3091</v>
      </c>
      <c r="E11" s="33">
        <v>3087</v>
      </c>
      <c r="F11" s="33">
        <v>3088</v>
      </c>
      <c r="G11" s="32">
        <v>3088</v>
      </c>
      <c r="H11" s="33">
        <v>3090</v>
      </c>
      <c r="I11" s="33">
        <v>3092</v>
      </c>
      <c r="J11" s="32">
        <v>3092</v>
      </c>
      <c r="K11" s="33">
        <v>3092</v>
      </c>
      <c r="L11" s="33">
        <v>3093</v>
      </c>
      <c r="M11" s="32">
        <v>3094</v>
      </c>
      <c r="N11" s="33">
        <v>3094</v>
      </c>
      <c r="O11" s="33">
        <v>3094</v>
      </c>
      <c r="P11" s="32">
        <v>3095</v>
      </c>
    </row>
    <row r="12" spans="1:16" ht="22.5" customHeight="1" x14ac:dyDescent="0.15">
      <c r="A12" s="162" t="s">
        <v>854</v>
      </c>
      <c r="B12" s="163" t="s">
        <v>747</v>
      </c>
      <c r="C12" s="155" t="s">
        <v>257</v>
      </c>
      <c r="D12" s="33" t="s">
        <v>829</v>
      </c>
      <c r="E12" s="33" t="s">
        <v>842</v>
      </c>
      <c r="F12" s="33" t="s">
        <v>843</v>
      </c>
      <c r="G12" s="33" t="s">
        <v>844</v>
      </c>
      <c r="H12" s="33" t="s">
        <v>845</v>
      </c>
      <c r="I12" s="33" t="s">
        <v>846</v>
      </c>
      <c r="J12" s="33" t="s">
        <v>847</v>
      </c>
      <c r="K12" s="33" t="s">
        <v>848</v>
      </c>
      <c r="L12" s="33" t="s">
        <v>849</v>
      </c>
      <c r="M12" s="33" t="s">
        <v>850</v>
      </c>
      <c r="N12" s="33" t="s">
        <v>851</v>
      </c>
      <c r="O12" s="33" t="s">
        <v>852</v>
      </c>
      <c r="P12" s="33" t="s">
        <v>853</v>
      </c>
    </row>
    <row r="13" spans="1:16" ht="22.5" customHeight="1" x14ac:dyDescent="0.15">
      <c r="A13" s="22" t="s">
        <v>532</v>
      </c>
      <c r="B13" s="154" t="s">
        <v>648</v>
      </c>
      <c r="C13" s="155" t="s">
        <v>257</v>
      </c>
      <c r="D13" s="32" t="s">
        <v>830</v>
      </c>
      <c r="E13" s="32" t="s">
        <v>855</v>
      </c>
      <c r="F13" s="32" t="s">
        <v>856</v>
      </c>
      <c r="G13" s="32" t="s">
        <v>857</v>
      </c>
      <c r="H13" s="32" t="s">
        <v>858</v>
      </c>
      <c r="I13" s="32" t="s">
        <v>859</v>
      </c>
      <c r="J13" s="32" t="s">
        <v>860</v>
      </c>
      <c r="K13" s="32" t="s">
        <v>861</v>
      </c>
      <c r="L13" s="32" t="s">
        <v>862</v>
      </c>
      <c r="M13" s="32" t="s">
        <v>863</v>
      </c>
      <c r="N13" s="32" t="s">
        <v>864</v>
      </c>
      <c r="O13" s="32" t="s">
        <v>862</v>
      </c>
      <c r="P13" s="32" t="s">
        <v>865</v>
      </c>
    </row>
    <row r="14" spans="1:16" ht="21" customHeight="1" x14ac:dyDescent="0.15">
      <c r="A14" s="22" t="s">
        <v>258</v>
      </c>
      <c r="B14" s="154" t="s">
        <v>314</v>
      </c>
      <c r="C14" s="155" t="s">
        <v>315</v>
      </c>
      <c r="D14" s="32">
        <v>1772</v>
      </c>
      <c r="E14" s="33">
        <v>1770</v>
      </c>
      <c r="F14" s="33">
        <v>1770</v>
      </c>
      <c r="G14" s="32">
        <v>1770</v>
      </c>
      <c r="H14" s="33">
        <v>1770</v>
      </c>
      <c r="I14" s="33">
        <v>1770</v>
      </c>
      <c r="J14" s="32">
        <v>1770</v>
      </c>
      <c r="K14" s="33">
        <v>1770</v>
      </c>
      <c r="L14" s="33">
        <v>1770</v>
      </c>
      <c r="M14" s="32">
        <v>1770</v>
      </c>
      <c r="N14" s="33">
        <v>1776</v>
      </c>
      <c r="O14" s="33">
        <v>1776</v>
      </c>
      <c r="P14" s="32">
        <v>1782</v>
      </c>
    </row>
    <row r="15" spans="1:16" ht="22.5" customHeight="1" x14ac:dyDescent="0.15">
      <c r="A15" s="22" t="s">
        <v>481</v>
      </c>
      <c r="B15" s="156" t="s">
        <v>493</v>
      </c>
      <c r="C15" s="155" t="s">
        <v>257</v>
      </c>
      <c r="D15" s="32" t="s">
        <v>831</v>
      </c>
      <c r="E15" s="32" t="s">
        <v>866</v>
      </c>
      <c r="F15" s="32" t="s">
        <v>866</v>
      </c>
      <c r="G15" s="32" t="s">
        <v>866</v>
      </c>
      <c r="H15" s="32" t="s">
        <v>866</v>
      </c>
      <c r="I15" s="32" t="s">
        <v>866</v>
      </c>
      <c r="J15" s="32" t="s">
        <v>866</v>
      </c>
      <c r="K15" s="32" t="s">
        <v>866</v>
      </c>
      <c r="L15" s="32" t="s">
        <v>866</v>
      </c>
      <c r="M15" s="32" t="s">
        <v>866</v>
      </c>
      <c r="N15" s="32" t="s">
        <v>866</v>
      </c>
      <c r="O15" s="32" t="s">
        <v>867</v>
      </c>
      <c r="P15" s="32" t="s">
        <v>867</v>
      </c>
    </row>
    <row r="16" spans="1:16" ht="25.5" customHeight="1" x14ac:dyDescent="0.15">
      <c r="A16" s="22" t="s">
        <v>259</v>
      </c>
      <c r="B16" s="163" t="s">
        <v>649</v>
      </c>
      <c r="C16" s="155" t="s">
        <v>260</v>
      </c>
      <c r="D16" s="32">
        <v>174115</v>
      </c>
      <c r="E16" s="33">
        <v>190098</v>
      </c>
      <c r="F16" s="33">
        <v>179388</v>
      </c>
      <c r="G16" s="32">
        <v>174312</v>
      </c>
      <c r="H16" s="33">
        <v>177048</v>
      </c>
      <c r="I16" s="33">
        <v>182448</v>
      </c>
      <c r="J16" s="32">
        <v>170028</v>
      </c>
      <c r="K16" s="33">
        <v>161748</v>
      </c>
      <c r="L16" s="33">
        <v>153897</v>
      </c>
      <c r="M16" s="32">
        <v>146934</v>
      </c>
      <c r="N16" s="33">
        <v>149579</v>
      </c>
      <c r="O16" s="33">
        <v>191032</v>
      </c>
      <c r="P16" s="32">
        <v>212863</v>
      </c>
    </row>
    <row r="17" spans="1:16" ht="25.5" customHeight="1" x14ac:dyDescent="0.15">
      <c r="A17" s="22" t="s">
        <v>509</v>
      </c>
      <c r="B17" s="160" t="s">
        <v>650</v>
      </c>
      <c r="C17" s="155" t="s">
        <v>260</v>
      </c>
      <c r="D17" s="32">
        <v>93931</v>
      </c>
      <c r="E17" s="33">
        <v>87444</v>
      </c>
      <c r="F17" s="33">
        <v>92016</v>
      </c>
      <c r="G17" s="32">
        <v>82080</v>
      </c>
      <c r="H17" s="33">
        <v>82080</v>
      </c>
      <c r="I17" s="33">
        <v>76550</v>
      </c>
      <c r="J17" s="32">
        <v>78984</v>
      </c>
      <c r="K17" s="33">
        <v>118332</v>
      </c>
      <c r="L17" s="33">
        <v>108126</v>
      </c>
      <c r="M17" s="32">
        <v>109116</v>
      </c>
      <c r="N17" s="33">
        <v>103616</v>
      </c>
      <c r="O17" s="33">
        <v>98294</v>
      </c>
      <c r="P17" s="32">
        <v>90531</v>
      </c>
    </row>
    <row r="18" spans="1:16" ht="25.5" customHeight="1" x14ac:dyDescent="0.15">
      <c r="A18" s="22" t="s">
        <v>261</v>
      </c>
      <c r="B18" s="164" t="s">
        <v>370</v>
      </c>
      <c r="C18" s="155" t="s">
        <v>260</v>
      </c>
      <c r="D18" s="32">
        <v>217078</v>
      </c>
      <c r="E18" s="33">
        <v>200988</v>
      </c>
      <c r="F18" s="33">
        <v>195912</v>
      </c>
      <c r="G18" s="32">
        <v>210312</v>
      </c>
      <c r="H18" s="33">
        <v>243252</v>
      </c>
      <c r="I18" s="33">
        <v>240804</v>
      </c>
      <c r="J18" s="32">
        <v>232164</v>
      </c>
      <c r="K18" s="33">
        <v>221922</v>
      </c>
      <c r="L18" s="33">
        <v>215370</v>
      </c>
      <c r="M18" s="32">
        <v>207288</v>
      </c>
      <c r="N18" s="33">
        <v>206577</v>
      </c>
      <c r="O18" s="33">
        <v>216677</v>
      </c>
      <c r="P18" s="32">
        <v>213672</v>
      </c>
    </row>
    <row r="19" spans="1:16" ht="25.5" customHeight="1" x14ac:dyDescent="0.15">
      <c r="A19" s="22" t="s">
        <v>510</v>
      </c>
      <c r="B19" s="160" t="s">
        <v>651</v>
      </c>
      <c r="C19" s="155" t="s">
        <v>233</v>
      </c>
      <c r="D19" s="32">
        <v>1350</v>
      </c>
      <c r="E19" s="33">
        <v>1386</v>
      </c>
      <c r="F19" s="33">
        <v>1386</v>
      </c>
      <c r="G19" s="32">
        <v>1386</v>
      </c>
      <c r="H19" s="33">
        <v>1436</v>
      </c>
      <c r="I19" s="33">
        <v>1436</v>
      </c>
      <c r="J19" s="32">
        <v>1436</v>
      </c>
      <c r="K19" s="33">
        <v>1436</v>
      </c>
      <c r="L19" s="33">
        <v>1454</v>
      </c>
      <c r="M19" s="32">
        <v>1454</v>
      </c>
      <c r="N19" s="33">
        <v>1131</v>
      </c>
      <c r="O19" s="33">
        <v>1131</v>
      </c>
      <c r="P19" s="32">
        <v>1131</v>
      </c>
    </row>
    <row r="20" spans="1:16" ht="25.5" customHeight="1" x14ac:dyDescent="0.15">
      <c r="A20" s="22" t="s">
        <v>262</v>
      </c>
      <c r="B20" s="163" t="s">
        <v>748</v>
      </c>
      <c r="C20" s="155" t="s">
        <v>316</v>
      </c>
      <c r="D20" s="32">
        <v>367</v>
      </c>
      <c r="E20" s="33">
        <v>268</v>
      </c>
      <c r="F20" s="33">
        <v>273</v>
      </c>
      <c r="G20" s="32">
        <v>273</v>
      </c>
      <c r="H20" s="33">
        <v>274</v>
      </c>
      <c r="I20" s="33">
        <v>270</v>
      </c>
      <c r="J20" s="32">
        <v>272</v>
      </c>
      <c r="K20" s="33">
        <v>280</v>
      </c>
      <c r="L20" s="33">
        <v>282</v>
      </c>
      <c r="M20" s="32">
        <v>286</v>
      </c>
      <c r="N20" s="33">
        <v>280</v>
      </c>
      <c r="O20" s="33">
        <v>364</v>
      </c>
      <c r="P20" s="32">
        <v>370</v>
      </c>
    </row>
    <row r="21" spans="1:16" ht="25.5" customHeight="1" x14ac:dyDescent="0.15">
      <c r="A21" s="22" t="s">
        <v>263</v>
      </c>
      <c r="B21" s="160" t="s">
        <v>749</v>
      </c>
      <c r="C21" s="165" t="s">
        <v>511</v>
      </c>
      <c r="D21" s="32">
        <v>199</v>
      </c>
      <c r="E21" s="33">
        <v>201</v>
      </c>
      <c r="F21" s="33">
        <v>200</v>
      </c>
      <c r="G21" s="32">
        <v>200</v>
      </c>
      <c r="H21" s="33">
        <v>196</v>
      </c>
      <c r="I21" s="33">
        <v>198</v>
      </c>
      <c r="J21" s="32">
        <v>201</v>
      </c>
      <c r="K21" s="33">
        <v>199</v>
      </c>
      <c r="L21" s="33">
        <v>197</v>
      </c>
      <c r="M21" s="32">
        <v>198</v>
      </c>
      <c r="N21" s="33">
        <v>198</v>
      </c>
      <c r="O21" s="33">
        <v>202</v>
      </c>
      <c r="P21" s="32">
        <v>202</v>
      </c>
    </row>
    <row r="22" spans="1:16" ht="36" customHeight="1" x14ac:dyDescent="0.15">
      <c r="A22" s="22" t="s">
        <v>264</v>
      </c>
      <c r="B22" s="160" t="s">
        <v>750</v>
      </c>
      <c r="C22" s="155" t="s">
        <v>512</v>
      </c>
      <c r="D22" s="32">
        <v>294</v>
      </c>
      <c r="E22" s="33">
        <v>281</v>
      </c>
      <c r="F22" s="33">
        <v>287</v>
      </c>
      <c r="G22" s="32">
        <v>275</v>
      </c>
      <c r="H22" s="33">
        <v>300</v>
      </c>
      <c r="I22" s="33">
        <v>297</v>
      </c>
      <c r="J22" s="32">
        <v>295</v>
      </c>
      <c r="K22" s="33">
        <v>297</v>
      </c>
      <c r="L22" s="33">
        <v>291</v>
      </c>
      <c r="M22" s="32">
        <v>280</v>
      </c>
      <c r="N22" s="33">
        <v>301</v>
      </c>
      <c r="O22" s="33">
        <v>305</v>
      </c>
      <c r="P22" s="32">
        <v>320</v>
      </c>
    </row>
    <row r="23" spans="1:16" ht="25.5" customHeight="1" x14ac:dyDescent="0.15">
      <c r="A23" s="22" t="s">
        <v>514</v>
      </c>
      <c r="B23" s="166" t="s">
        <v>513</v>
      </c>
      <c r="C23" s="155" t="s">
        <v>265</v>
      </c>
      <c r="D23" s="32">
        <v>77746</v>
      </c>
      <c r="E23" s="33">
        <v>64476</v>
      </c>
      <c r="F23" s="33">
        <v>71280</v>
      </c>
      <c r="G23" s="32" t="s">
        <v>745</v>
      </c>
      <c r="H23" s="33" t="s">
        <v>745</v>
      </c>
      <c r="I23" s="33" t="s">
        <v>745</v>
      </c>
      <c r="J23" s="32" t="s">
        <v>745</v>
      </c>
      <c r="K23" s="33" t="s">
        <v>745</v>
      </c>
      <c r="L23" s="33" t="s">
        <v>745</v>
      </c>
      <c r="M23" s="32">
        <v>79920</v>
      </c>
      <c r="N23" s="33">
        <v>83600</v>
      </c>
      <c r="O23" s="33">
        <v>83600</v>
      </c>
      <c r="P23" s="32">
        <v>83600</v>
      </c>
    </row>
    <row r="24" spans="1:16" ht="48.75" customHeight="1" x14ac:dyDescent="0.15">
      <c r="A24" s="22" t="s">
        <v>755</v>
      </c>
      <c r="B24" s="160" t="s">
        <v>652</v>
      </c>
      <c r="C24" s="155" t="s">
        <v>265</v>
      </c>
      <c r="D24" s="32">
        <v>52195</v>
      </c>
      <c r="E24" s="33">
        <v>44928</v>
      </c>
      <c r="F24" s="33">
        <v>55080</v>
      </c>
      <c r="G24" s="32" t="s">
        <v>745</v>
      </c>
      <c r="H24" s="33" t="s">
        <v>745</v>
      </c>
      <c r="I24" s="33" t="s">
        <v>745</v>
      </c>
      <c r="J24" s="32" t="s">
        <v>745</v>
      </c>
      <c r="K24" s="33" t="s">
        <v>745</v>
      </c>
      <c r="L24" s="33" t="s">
        <v>745</v>
      </c>
      <c r="M24" s="32">
        <v>57510</v>
      </c>
      <c r="N24" s="33">
        <v>51700</v>
      </c>
      <c r="O24" s="33">
        <v>51975</v>
      </c>
      <c r="P24" s="32">
        <v>51975</v>
      </c>
    </row>
    <row r="25" spans="1:16" ht="25.5" customHeight="1" x14ac:dyDescent="0.15">
      <c r="A25" s="22" t="s">
        <v>529</v>
      </c>
      <c r="B25" s="160" t="s">
        <v>487</v>
      </c>
      <c r="C25" s="155" t="s">
        <v>252</v>
      </c>
      <c r="D25" s="32">
        <v>3273</v>
      </c>
      <c r="E25" s="33">
        <v>3101</v>
      </c>
      <c r="F25" s="33">
        <v>3101</v>
      </c>
      <c r="G25" s="32">
        <v>3297</v>
      </c>
      <c r="H25" s="33">
        <v>3297</v>
      </c>
      <c r="I25" s="33">
        <v>3297</v>
      </c>
      <c r="J25" s="32">
        <v>3297</v>
      </c>
      <c r="K25" s="33">
        <v>3297</v>
      </c>
      <c r="L25" s="33">
        <v>3207</v>
      </c>
      <c r="M25" s="32">
        <v>3297</v>
      </c>
      <c r="N25" s="33">
        <v>3359</v>
      </c>
      <c r="O25" s="33">
        <v>3359</v>
      </c>
      <c r="P25" s="32">
        <v>3361</v>
      </c>
    </row>
    <row r="26" spans="1:16" ht="25.5" customHeight="1" x14ac:dyDescent="0.15">
      <c r="A26" s="22" t="s">
        <v>515</v>
      </c>
      <c r="B26" s="160" t="s">
        <v>653</v>
      </c>
      <c r="C26" s="155" t="s">
        <v>371</v>
      </c>
      <c r="D26" s="32">
        <v>3573</v>
      </c>
      <c r="E26" s="33">
        <v>3119</v>
      </c>
      <c r="F26" s="33">
        <v>2838</v>
      </c>
      <c r="G26" s="32">
        <v>3740</v>
      </c>
      <c r="H26" s="33" t="s">
        <v>745</v>
      </c>
      <c r="I26" s="33" t="s">
        <v>745</v>
      </c>
      <c r="J26" s="32" t="s">
        <v>745</v>
      </c>
      <c r="K26" s="33" t="s">
        <v>745</v>
      </c>
      <c r="L26" s="33" t="s">
        <v>745</v>
      </c>
      <c r="M26" s="32">
        <v>3483</v>
      </c>
      <c r="N26" s="33">
        <v>3661</v>
      </c>
      <c r="O26" s="33">
        <v>4281</v>
      </c>
      <c r="P26" s="32">
        <v>3887</v>
      </c>
    </row>
    <row r="27" spans="1:16" ht="45.75" customHeight="1" x14ac:dyDescent="0.15">
      <c r="A27" s="22" t="s">
        <v>516</v>
      </c>
      <c r="B27" s="163" t="s">
        <v>654</v>
      </c>
      <c r="C27" s="155" t="s">
        <v>266</v>
      </c>
      <c r="D27" s="32">
        <v>543</v>
      </c>
      <c r="E27" s="33">
        <v>540</v>
      </c>
      <c r="F27" s="33">
        <v>540</v>
      </c>
      <c r="G27" s="32">
        <v>540</v>
      </c>
      <c r="H27" s="33">
        <v>540</v>
      </c>
      <c r="I27" s="33">
        <v>540</v>
      </c>
      <c r="J27" s="32">
        <v>540</v>
      </c>
      <c r="K27" s="33">
        <v>540</v>
      </c>
      <c r="L27" s="33">
        <v>540</v>
      </c>
      <c r="M27" s="32">
        <v>540</v>
      </c>
      <c r="N27" s="33">
        <v>550</v>
      </c>
      <c r="O27" s="33">
        <v>550</v>
      </c>
      <c r="P27" s="32">
        <v>550</v>
      </c>
    </row>
    <row r="28" spans="1:16" ht="22.5" customHeight="1" x14ac:dyDescent="0.15">
      <c r="A28" s="22" t="s">
        <v>517</v>
      </c>
      <c r="B28" s="156" t="s">
        <v>267</v>
      </c>
      <c r="C28" s="155" t="s">
        <v>265</v>
      </c>
      <c r="D28" s="32">
        <v>1268</v>
      </c>
      <c r="E28" s="33">
        <v>1226</v>
      </c>
      <c r="F28" s="33">
        <v>1237</v>
      </c>
      <c r="G28" s="32">
        <v>1244</v>
      </c>
      <c r="H28" s="33">
        <v>1255</v>
      </c>
      <c r="I28" s="33">
        <v>1255</v>
      </c>
      <c r="J28" s="32">
        <v>1255</v>
      </c>
      <c r="K28" s="33">
        <v>1255</v>
      </c>
      <c r="L28" s="33">
        <v>1255</v>
      </c>
      <c r="M28" s="32">
        <v>1255</v>
      </c>
      <c r="N28" s="33">
        <v>1318</v>
      </c>
      <c r="O28" s="33">
        <v>1322</v>
      </c>
      <c r="P28" s="32">
        <v>1334</v>
      </c>
    </row>
    <row r="29" spans="1:16" ht="22.5" customHeight="1" x14ac:dyDescent="0.15">
      <c r="A29" s="22" t="s">
        <v>518</v>
      </c>
      <c r="B29" s="156" t="s">
        <v>519</v>
      </c>
      <c r="C29" s="155" t="s">
        <v>250</v>
      </c>
      <c r="D29" s="32">
        <v>1309</v>
      </c>
      <c r="E29" s="33">
        <v>1280</v>
      </c>
      <c r="F29" s="33">
        <v>1300</v>
      </c>
      <c r="G29" s="32">
        <v>1259</v>
      </c>
      <c r="H29" s="33">
        <v>1244</v>
      </c>
      <c r="I29" s="33">
        <v>1298</v>
      </c>
      <c r="J29" s="32">
        <v>1323</v>
      </c>
      <c r="K29" s="33">
        <v>1305</v>
      </c>
      <c r="L29" s="33">
        <v>1344</v>
      </c>
      <c r="M29" s="32">
        <v>1311</v>
      </c>
      <c r="N29" s="33">
        <v>1354</v>
      </c>
      <c r="O29" s="33">
        <v>1355</v>
      </c>
      <c r="P29" s="32">
        <v>1340</v>
      </c>
    </row>
    <row r="30" spans="1:16" ht="25.5" customHeight="1" x14ac:dyDescent="0.15">
      <c r="A30" s="153" t="s">
        <v>520</v>
      </c>
      <c r="B30" s="160" t="s">
        <v>521</v>
      </c>
      <c r="C30" s="155" t="s">
        <v>250</v>
      </c>
      <c r="D30" s="32">
        <v>2331</v>
      </c>
      <c r="E30" s="33">
        <v>2322</v>
      </c>
      <c r="F30" s="33">
        <v>2297</v>
      </c>
      <c r="G30" s="32">
        <v>2347</v>
      </c>
      <c r="H30" s="33">
        <v>2319</v>
      </c>
      <c r="I30" s="33">
        <v>2286</v>
      </c>
      <c r="J30" s="32">
        <v>2347</v>
      </c>
      <c r="K30" s="33">
        <v>2302</v>
      </c>
      <c r="L30" s="33">
        <v>2283</v>
      </c>
      <c r="M30" s="32">
        <v>2301</v>
      </c>
      <c r="N30" s="33">
        <v>2391</v>
      </c>
      <c r="O30" s="33">
        <v>2391</v>
      </c>
      <c r="P30" s="32">
        <v>2392</v>
      </c>
    </row>
    <row r="31" spans="1:16" ht="25.5" customHeight="1" x14ac:dyDescent="0.15">
      <c r="A31" s="22" t="s">
        <v>323</v>
      </c>
      <c r="B31" s="160" t="s">
        <v>751</v>
      </c>
      <c r="C31" s="155" t="s">
        <v>250</v>
      </c>
      <c r="D31" s="32">
        <v>921</v>
      </c>
      <c r="E31" s="33">
        <v>946</v>
      </c>
      <c r="F31" s="33">
        <v>946</v>
      </c>
      <c r="G31" s="32">
        <v>946</v>
      </c>
      <c r="H31" s="33">
        <v>946</v>
      </c>
      <c r="I31" s="33">
        <v>908</v>
      </c>
      <c r="J31" s="32">
        <v>908</v>
      </c>
      <c r="K31" s="33">
        <v>908</v>
      </c>
      <c r="L31" s="33">
        <v>908</v>
      </c>
      <c r="M31" s="32">
        <v>899</v>
      </c>
      <c r="N31" s="33">
        <v>914</v>
      </c>
      <c r="O31" s="33">
        <v>914</v>
      </c>
      <c r="P31" s="32">
        <v>914</v>
      </c>
    </row>
    <row r="32" spans="1:16" ht="22.5" customHeight="1" x14ac:dyDescent="0.15">
      <c r="A32" s="22" t="s">
        <v>522</v>
      </c>
      <c r="B32" s="160" t="s">
        <v>438</v>
      </c>
      <c r="C32" s="155" t="s">
        <v>372</v>
      </c>
      <c r="D32" s="32">
        <v>300</v>
      </c>
      <c r="E32" s="33">
        <v>303</v>
      </c>
      <c r="F32" s="33">
        <v>306</v>
      </c>
      <c r="G32" s="32">
        <v>308</v>
      </c>
      <c r="H32" s="33">
        <v>304</v>
      </c>
      <c r="I32" s="33">
        <v>302</v>
      </c>
      <c r="J32" s="32">
        <v>300</v>
      </c>
      <c r="K32" s="33">
        <v>295</v>
      </c>
      <c r="L32" s="33">
        <v>285</v>
      </c>
      <c r="M32" s="32">
        <v>284</v>
      </c>
      <c r="N32" s="33">
        <v>300</v>
      </c>
      <c r="O32" s="33">
        <v>312</v>
      </c>
      <c r="P32" s="32">
        <v>298</v>
      </c>
    </row>
    <row r="33" spans="1:16" ht="22.5" customHeight="1" x14ac:dyDescent="0.15">
      <c r="A33" s="153" t="s">
        <v>523</v>
      </c>
      <c r="B33" s="154" t="s">
        <v>655</v>
      </c>
      <c r="C33" s="155" t="s">
        <v>317</v>
      </c>
      <c r="D33" s="32">
        <v>149</v>
      </c>
      <c r="E33" s="33">
        <v>147</v>
      </c>
      <c r="F33" s="33">
        <v>146</v>
      </c>
      <c r="G33" s="32">
        <v>146</v>
      </c>
      <c r="H33" s="33">
        <v>147</v>
      </c>
      <c r="I33" s="33">
        <v>154</v>
      </c>
      <c r="J33" s="32">
        <v>152</v>
      </c>
      <c r="K33" s="33">
        <v>150</v>
      </c>
      <c r="L33" s="33">
        <v>148</v>
      </c>
      <c r="M33" s="32">
        <v>147</v>
      </c>
      <c r="N33" s="33">
        <v>151</v>
      </c>
      <c r="O33" s="33">
        <v>149</v>
      </c>
      <c r="P33" s="32">
        <v>150</v>
      </c>
    </row>
    <row r="34" spans="1:16" ht="24.9" customHeight="1" x14ac:dyDescent="0.15">
      <c r="A34" s="22" t="s">
        <v>752</v>
      </c>
      <c r="B34" s="160" t="s">
        <v>656</v>
      </c>
      <c r="C34" s="161" t="s">
        <v>257</v>
      </c>
      <c r="D34" s="32">
        <v>1844</v>
      </c>
      <c r="E34" s="33">
        <v>1838</v>
      </c>
      <c r="F34" s="33">
        <v>1838</v>
      </c>
      <c r="G34" s="32">
        <v>1838</v>
      </c>
      <c r="H34" s="33">
        <v>1838</v>
      </c>
      <c r="I34" s="33">
        <v>1838</v>
      </c>
      <c r="J34" s="32">
        <v>1838</v>
      </c>
      <c r="K34" s="33">
        <v>1839</v>
      </c>
      <c r="L34" s="33">
        <v>1839</v>
      </c>
      <c r="M34" s="32">
        <v>1839</v>
      </c>
      <c r="N34" s="33">
        <v>1839</v>
      </c>
      <c r="O34" s="33">
        <v>1873</v>
      </c>
      <c r="P34" s="32">
        <v>1873</v>
      </c>
    </row>
    <row r="35" spans="1:16" ht="24.9" customHeight="1" x14ac:dyDescent="0.15">
      <c r="A35" s="22" t="s">
        <v>524</v>
      </c>
      <c r="B35" s="154" t="s">
        <v>495</v>
      </c>
      <c r="C35" s="155" t="s">
        <v>324</v>
      </c>
      <c r="D35" s="32">
        <v>3103</v>
      </c>
      <c r="E35" s="33">
        <v>3110</v>
      </c>
      <c r="F35" s="33">
        <v>3110</v>
      </c>
      <c r="G35" s="32">
        <v>3110</v>
      </c>
      <c r="H35" s="33">
        <v>3100</v>
      </c>
      <c r="I35" s="33">
        <v>3100</v>
      </c>
      <c r="J35" s="32">
        <v>3100</v>
      </c>
      <c r="K35" s="33">
        <v>3100</v>
      </c>
      <c r="L35" s="33">
        <v>3100</v>
      </c>
      <c r="M35" s="32">
        <v>3100</v>
      </c>
      <c r="N35" s="33">
        <v>3100</v>
      </c>
      <c r="O35" s="33">
        <v>3100</v>
      </c>
      <c r="P35" s="32">
        <v>3100</v>
      </c>
    </row>
    <row r="36" spans="1:16" ht="24.9" customHeight="1" x14ac:dyDescent="0.15">
      <c r="A36" s="22" t="s">
        <v>492</v>
      </c>
      <c r="B36" s="160" t="s">
        <v>373</v>
      </c>
      <c r="C36" s="155" t="s">
        <v>332</v>
      </c>
      <c r="D36" s="32">
        <v>46010</v>
      </c>
      <c r="E36" s="33">
        <v>45558</v>
      </c>
      <c r="F36" s="33">
        <v>47664</v>
      </c>
      <c r="G36" s="32">
        <v>44946</v>
      </c>
      <c r="H36" s="33">
        <v>44424</v>
      </c>
      <c r="I36" s="33">
        <v>43866</v>
      </c>
      <c r="J36" s="32">
        <v>47480</v>
      </c>
      <c r="K36" s="33">
        <v>46559</v>
      </c>
      <c r="L36" s="33">
        <v>45104</v>
      </c>
      <c r="M36" s="32">
        <v>46487</v>
      </c>
      <c r="N36" s="33">
        <v>46747</v>
      </c>
      <c r="O36" s="33">
        <v>46115</v>
      </c>
      <c r="P36" s="32">
        <v>47167</v>
      </c>
    </row>
    <row r="37" spans="1:16" ht="24.9" customHeight="1" x14ac:dyDescent="0.15">
      <c r="A37" s="22" t="s">
        <v>318</v>
      </c>
      <c r="B37" s="160" t="s">
        <v>657</v>
      </c>
      <c r="C37" s="155" t="s">
        <v>260</v>
      </c>
      <c r="D37" s="32">
        <v>18991</v>
      </c>
      <c r="E37" s="33">
        <v>19224</v>
      </c>
      <c r="F37" s="33">
        <v>19224</v>
      </c>
      <c r="G37" s="32">
        <v>19224</v>
      </c>
      <c r="H37" s="33">
        <v>19224</v>
      </c>
      <c r="I37" s="33">
        <v>18922</v>
      </c>
      <c r="J37" s="32">
        <v>18922</v>
      </c>
      <c r="K37" s="33">
        <v>18922</v>
      </c>
      <c r="L37" s="33">
        <v>18592</v>
      </c>
      <c r="M37" s="32">
        <v>18592</v>
      </c>
      <c r="N37" s="33">
        <v>18935</v>
      </c>
      <c r="O37" s="33">
        <v>19058</v>
      </c>
      <c r="P37" s="32">
        <v>19058</v>
      </c>
    </row>
    <row r="38" spans="1:16" ht="34.5" customHeight="1" x14ac:dyDescent="0.15">
      <c r="A38" s="22" t="s">
        <v>268</v>
      </c>
      <c r="B38" s="164" t="s">
        <v>753</v>
      </c>
      <c r="C38" s="155" t="s">
        <v>260</v>
      </c>
      <c r="D38" s="32">
        <v>145254</v>
      </c>
      <c r="E38" s="33">
        <v>147960</v>
      </c>
      <c r="F38" s="33">
        <v>147744</v>
      </c>
      <c r="G38" s="32">
        <v>145368</v>
      </c>
      <c r="H38" s="33">
        <v>147096</v>
      </c>
      <c r="I38" s="33">
        <v>140184</v>
      </c>
      <c r="J38" s="32">
        <v>145407</v>
      </c>
      <c r="K38" s="33">
        <v>146016</v>
      </c>
      <c r="L38" s="33">
        <v>145623</v>
      </c>
      <c r="M38" s="32">
        <v>141242</v>
      </c>
      <c r="N38" s="33">
        <v>145568</v>
      </c>
      <c r="O38" s="33">
        <v>147068</v>
      </c>
      <c r="P38" s="32">
        <v>143768</v>
      </c>
    </row>
    <row r="39" spans="1:16" ht="22.5" customHeight="1" x14ac:dyDescent="0.15">
      <c r="A39" s="22" t="s">
        <v>319</v>
      </c>
      <c r="B39" s="154" t="s">
        <v>439</v>
      </c>
      <c r="C39" s="155" t="s">
        <v>269</v>
      </c>
      <c r="D39" s="32">
        <v>3306</v>
      </c>
      <c r="E39" s="33">
        <v>3362</v>
      </c>
      <c r="F39" s="33">
        <v>3288</v>
      </c>
      <c r="G39" s="32">
        <v>3288</v>
      </c>
      <c r="H39" s="33">
        <v>3288</v>
      </c>
      <c r="I39" s="33">
        <v>3288</v>
      </c>
      <c r="J39" s="32">
        <v>3288</v>
      </c>
      <c r="K39" s="33">
        <v>3288</v>
      </c>
      <c r="L39" s="33">
        <v>3287</v>
      </c>
      <c r="M39" s="32">
        <v>3288</v>
      </c>
      <c r="N39" s="33">
        <v>3323</v>
      </c>
      <c r="O39" s="33">
        <v>3323</v>
      </c>
      <c r="P39" s="32">
        <v>3353</v>
      </c>
    </row>
    <row r="40" spans="1:16" ht="22.5" customHeight="1" x14ac:dyDescent="0.15">
      <c r="A40" s="22" t="s">
        <v>270</v>
      </c>
      <c r="B40" s="154" t="s">
        <v>313</v>
      </c>
      <c r="C40" s="155" t="s">
        <v>269</v>
      </c>
      <c r="D40" s="32">
        <v>8454</v>
      </c>
      <c r="E40" s="33">
        <v>8340</v>
      </c>
      <c r="F40" s="33">
        <v>8340</v>
      </c>
      <c r="G40" s="32">
        <v>8385</v>
      </c>
      <c r="H40" s="33">
        <v>8385</v>
      </c>
      <c r="I40" s="33">
        <v>8385</v>
      </c>
      <c r="J40" s="32">
        <v>8385</v>
      </c>
      <c r="K40" s="33">
        <v>8385</v>
      </c>
      <c r="L40" s="33">
        <v>8385</v>
      </c>
      <c r="M40" s="32">
        <v>8385</v>
      </c>
      <c r="N40" s="33">
        <v>8663</v>
      </c>
      <c r="O40" s="33">
        <v>8704</v>
      </c>
      <c r="P40" s="32">
        <v>8704</v>
      </c>
    </row>
    <row r="41" spans="1:16" ht="24.9" customHeight="1" x14ac:dyDescent="0.15">
      <c r="A41" s="153" t="s">
        <v>525</v>
      </c>
      <c r="B41" s="160" t="s">
        <v>658</v>
      </c>
      <c r="C41" s="155" t="s">
        <v>271</v>
      </c>
      <c r="D41" s="32">
        <v>1380</v>
      </c>
      <c r="E41" s="33">
        <v>1300</v>
      </c>
      <c r="F41" s="33">
        <v>1289</v>
      </c>
      <c r="G41" s="32">
        <v>1289</v>
      </c>
      <c r="H41" s="33">
        <v>1274</v>
      </c>
      <c r="I41" s="33">
        <v>1289</v>
      </c>
      <c r="J41" s="32">
        <v>1264</v>
      </c>
      <c r="K41" s="33">
        <v>1289</v>
      </c>
      <c r="L41" s="33">
        <v>1228</v>
      </c>
      <c r="M41" s="32">
        <v>1345</v>
      </c>
      <c r="N41" s="33">
        <v>1417</v>
      </c>
      <c r="O41" s="33">
        <v>1393</v>
      </c>
      <c r="P41" s="32">
        <v>1367</v>
      </c>
    </row>
    <row r="42" spans="1:16" ht="3.75" customHeight="1" x14ac:dyDescent="0.15">
      <c r="A42" s="25"/>
      <c r="B42" s="26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x14ac:dyDescent="0.15">
      <c r="A43" s="30" t="s">
        <v>229</v>
      </c>
      <c r="B43" s="13"/>
      <c r="C43" s="14"/>
      <c r="D43" s="30" t="s">
        <v>494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1.7" customHeight="1" x14ac:dyDescent="0.15">
      <c r="A44" s="12" t="s">
        <v>817</v>
      </c>
      <c r="B44" s="13"/>
      <c r="C44" s="14"/>
      <c r="D44" s="30" t="s">
        <v>496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15">
      <c r="D45" s="30" t="s">
        <v>530</v>
      </c>
    </row>
    <row r="46" spans="1:16" x14ac:dyDescent="0.15">
      <c r="D46" s="30"/>
    </row>
  </sheetData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77" fitToWidth="2" orientation="portrait" horizontalDpi="4294967293" r:id="rId1"/>
  <headerFooter alignWithMargins="0"/>
  <colBreaks count="1" manualBreakCount="1">
    <brk id="3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I4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0.8" x14ac:dyDescent="0.15"/>
  <cols>
    <col min="1" max="1" width="24.88671875" style="16" customWidth="1"/>
    <col min="2" max="2" width="83.33203125" style="34" customWidth="1"/>
    <col min="3" max="3" width="7.88671875" style="35" customWidth="1"/>
    <col min="4" max="7" width="19.33203125" style="16" customWidth="1"/>
    <col min="8" max="9" width="19.33203125" style="189" customWidth="1"/>
    <col min="10" max="16384" width="9.109375" style="16"/>
  </cols>
  <sheetData>
    <row r="1" spans="1:9" s="9" customFormat="1" ht="12" customHeight="1" x14ac:dyDescent="0.2">
      <c r="A1" s="6"/>
      <c r="B1" s="7"/>
      <c r="C1" s="8"/>
      <c r="H1" s="179"/>
      <c r="I1" s="179"/>
    </row>
    <row r="2" spans="1:9" s="11" customFormat="1" ht="14.4" x14ac:dyDescent="0.2">
      <c r="A2" s="10" t="s">
        <v>294</v>
      </c>
      <c r="B2" s="10"/>
      <c r="C2" s="10"/>
      <c r="D2" s="10"/>
      <c r="E2" s="10"/>
      <c r="F2" s="10"/>
      <c r="G2" s="10"/>
      <c r="H2" s="180"/>
      <c r="I2" s="180"/>
    </row>
    <row r="3" spans="1:9" x14ac:dyDescent="0.15">
      <c r="A3" s="12"/>
      <c r="B3" s="13"/>
      <c r="C3" s="14"/>
      <c r="D3" s="12"/>
      <c r="E3" s="12"/>
      <c r="F3" s="12"/>
      <c r="G3" s="12"/>
      <c r="H3" s="181"/>
      <c r="I3" s="182" t="s">
        <v>118</v>
      </c>
    </row>
    <row r="4" spans="1:9" ht="15" customHeight="1" x14ac:dyDescent="0.15">
      <c r="A4" s="17" t="s">
        <v>120</v>
      </c>
      <c r="B4" s="18" t="s">
        <v>334</v>
      </c>
      <c r="C4" s="19" t="s">
        <v>63</v>
      </c>
      <c r="D4" s="20" t="s">
        <v>295</v>
      </c>
      <c r="E4" s="20" t="s">
        <v>296</v>
      </c>
      <c r="F4" s="20" t="s">
        <v>297</v>
      </c>
      <c r="G4" s="20" t="s">
        <v>298</v>
      </c>
      <c r="H4" s="183" t="s">
        <v>299</v>
      </c>
      <c r="I4" s="184" t="s">
        <v>300</v>
      </c>
    </row>
    <row r="5" spans="1:9" ht="24.9" customHeight="1" x14ac:dyDescent="0.15">
      <c r="A5" s="153" t="s">
        <v>502</v>
      </c>
      <c r="B5" s="154" t="s">
        <v>736</v>
      </c>
      <c r="C5" s="155" t="s">
        <v>230</v>
      </c>
      <c r="D5" s="170">
        <v>2285</v>
      </c>
      <c r="E5" s="23">
        <v>2143</v>
      </c>
      <c r="F5" s="23">
        <v>2228</v>
      </c>
      <c r="G5" s="23">
        <v>2236</v>
      </c>
      <c r="H5" s="185">
        <v>2121</v>
      </c>
      <c r="I5" s="186">
        <v>2156</v>
      </c>
    </row>
    <row r="6" spans="1:9" ht="24.9" customHeight="1" x14ac:dyDescent="0.15">
      <c r="A6" s="22" t="s">
        <v>231</v>
      </c>
      <c r="B6" s="154" t="s">
        <v>232</v>
      </c>
      <c r="C6" s="155" t="s">
        <v>374</v>
      </c>
      <c r="D6" s="122">
        <v>425</v>
      </c>
      <c r="E6" s="23">
        <v>419</v>
      </c>
      <c r="F6" s="23">
        <v>491</v>
      </c>
      <c r="G6" s="23">
        <v>475</v>
      </c>
      <c r="H6" s="185">
        <v>392</v>
      </c>
      <c r="I6" s="187">
        <v>421</v>
      </c>
    </row>
    <row r="7" spans="1:9" ht="24.9" customHeight="1" x14ac:dyDescent="0.15">
      <c r="A7" s="22" t="s">
        <v>375</v>
      </c>
      <c r="B7" s="154" t="s">
        <v>320</v>
      </c>
      <c r="C7" s="155" t="s">
        <v>376</v>
      </c>
      <c r="D7" s="122">
        <v>92</v>
      </c>
      <c r="E7" s="23">
        <v>91</v>
      </c>
      <c r="F7" s="23">
        <v>96</v>
      </c>
      <c r="G7" s="23">
        <v>90</v>
      </c>
      <c r="H7" s="185">
        <v>104</v>
      </c>
      <c r="I7" s="187">
        <v>100</v>
      </c>
    </row>
    <row r="8" spans="1:9" ht="24.9" customHeight="1" x14ac:dyDescent="0.15">
      <c r="A8" s="22" t="s">
        <v>526</v>
      </c>
      <c r="B8" s="154" t="s">
        <v>641</v>
      </c>
      <c r="C8" s="155" t="s">
        <v>233</v>
      </c>
      <c r="D8" s="122">
        <v>160</v>
      </c>
      <c r="E8" s="23">
        <v>146</v>
      </c>
      <c r="F8" s="23">
        <v>179</v>
      </c>
      <c r="G8" s="23">
        <v>160</v>
      </c>
      <c r="H8" s="185">
        <v>149</v>
      </c>
      <c r="I8" s="187">
        <v>174</v>
      </c>
    </row>
    <row r="9" spans="1:9" ht="24.9" customHeight="1" x14ac:dyDescent="0.15">
      <c r="A9" s="22" t="s">
        <v>234</v>
      </c>
      <c r="B9" s="156" t="s">
        <v>377</v>
      </c>
      <c r="C9" s="155" t="s">
        <v>230</v>
      </c>
      <c r="D9" s="122">
        <v>239</v>
      </c>
      <c r="E9" s="23">
        <v>238</v>
      </c>
      <c r="F9" s="23">
        <v>234</v>
      </c>
      <c r="G9" s="23">
        <v>244</v>
      </c>
      <c r="H9" s="185">
        <v>250</v>
      </c>
      <c r="I9" s="187">
        <v>269</v>
      </c>
    </row>
    <row r="10" spans="1:9" ht="24.9" customHeight="1" x14ac:dyDescent="0.15">
      <c r="A10" s="22" t="s">
        <v>378</v>
      </c>
      <c r="B10" s="156" t="s">
        <v>235</v>
      </c>
      <c r="C10" s="155" t="s">
        <v>376</v>
      </c>
      <c r="D10" s="122">
        <v>354</v>
      </c>
      <c r="E10" s="23">
        <v>484</v>
      </c>
      <c r="F10" s="23">
        <v>346</v>
      </c>
      <c r="G10" s="23">
        <v>395</v>
      </c>
      <c r="H10" s="185" t="s">
        <v>745</v>
      </c>
      <c r="I10" s="187" t="s">
        <v>745</v>
      </c>
    </row>
    <row r="11" spans="1:9" ht="24.9" customHeight="1" x14ac:dyDescent="0.15">
      <c r="A11" s="22" t="s">
        <v>379</v>
      </c>
      <c r="B11" s="156" t="s">
        <v>236</v>
      </c>
      <c r="C11" s="155" t="s">
        <v>376</v>
      </c>
      <c r="D11" s="122">
        <v>113</v>
      </c>
      <c r="E11" s="23">
        <v>94</v>
      </c>
      <c r="F11" s="23">
        <v>105</v>
      </c>
      <c r="G11" s="23">
        <v>121</v>
      </c>
      <c r="H11" s="185">
        <v>90</v>
      </c>
      <c r="I11" s="187">
        <v>79</v>
      </c>
    </row>
    <row r="12" spans="1:9" ht="24.9" customHeight="1" x14ac:dyDescent="0.15">
      <c r="A12" s="22" t="s">
        <v>380</v>
      </c>
      <c r="B12" s="154" t="s">
        <v>486</v>
      </c>
      <c r="C12" s="155" t="s">
        <v>376</v>
      </c>
      <c r="D12" s="122">
        <v>152</v>
      </c>
      <c r="E12" s="23">
        <v>135</v>
      </c>
      <c r="F12" s="23">
        <v>149</v>
      </c>
      <c r="G12" s="23">
        <v>148</v>
      </c>
      <c r="H12" s="185">
        <v>139</v>
      </c>
      <c r="I12" s="187">
        <v>179</v>
      </c>
    </row>
    <row r="13" spans="1:9" ht="24.9" customHeight="1" x14ac:dyDescent="0.15">
      <c r="A13" s="22" t="s">
        <v>381</v>
      </c>
      <c r="B13" s="154" t="s">
        <v>237</v>
      </c>
      <c r="C13" s="155" t="s">
        <v>376</v>
      </c>
      <c r="D13" s="122">
        <v>177</v>
      </c>
      <c r="E13" s="23">
        <v>134</v>
      </c>
      <c r="F13" s="23">
        <v>155</v>
      </c>
      <c r="G13" s="23">
        <v>147</v>
      </c>
      <c r="H13" s="185" t="s">
        <v>745</v>
      </c>
      <c r="I13" s="187" t="s">
        <v>745</v>
      </c>
    </row>
    <row r="14" spans="1:9" ht="24.9" customHeight="1" x14ac:dyDescent="0.15">
      <c r="A14" s="22" t="s">
        <v>382</v>
      </c>
      <c r="B14" s="156" t="s">
        <v>383</v>
      </c>
      <c r="C14" s="155" t="s">
        <v>376</v>
      </c>
      <c r="D14" s="122">
        <v>108</v>
      </c>
      <c r="E14" s="23">
        <v>114</v>
      </c>
      <c r="F14" s="23">
        <v>229</v>
      </c>
      <c r="G14" s="23">
        <v>183</v>
      </c>
      <c r="H14" s="185" t="s">
        <v>745</v>
      </c>
      <c r="I14" s="187" t="s">
        <v>745</v>
      </c>
    </row>
    <row r="15" spans="1:9" ht="24.9" customHeight="1" x14ac:dyDescent="0.15">
      <c r="A15" s="22" t="s">
        <v>527</v>
      </c>
      <c r="B15" s="156" t="s">
        <v>238</v>
      </c>
      <c r="C15" s="155" t="s">
        <v>376</v>
      </c>
      <c r="D15" s="122">
        <v>715</v>
      </c>
      <c r="E15" s="23">
        <v>706</v>
      </c>
      <c r="F15" s="23">
        <v>946</v>
      </c>
      <c r="G15" s="23">
        <v>722</v>
      </c>
      <c r="H15" s="185">
        <v>640</v>
      </c>
      <c r="I15" s="187">
        <v>730</v>
      </c>
    </row>
    <row r="16" spans="1:9" ht="24.9" customHeight="1" x14ac:dyDescent="0.15">
      <c r="A16" s="22" t="s">
        <v>503</v>
      </c>
      <c r="B16" s="154" t="s">
        <v>434</v>
      </c>
      <c r="C16" s="155" t="s">
        <v>376</v>
      </c>
      <c r="D16" s="122">
        <v>195</v>
      </c>
      <c r="E16" s="23">
        <v>188</v>
      </c>
      <c r="F16" s="23">
        <v>193</v>
      </c>
      <c r="G16" s="23">
        <v>206</v>
      </c>
      <c r="H16" s="185">
        <v>188</v>
      </c>
      <c r="I16" s="187">
        <v>178</v>
      </c>
    </row>
    <row r="17" spans="1:9" ht="24.9" customHeight="1" x14ac:dyDescent="0.15">
      <c r="A17" s="22" t="s">
        <v>239</v>
      </c>
      <c r="B17" s="154" t="s">
        <v>240</v>
      </c>
      <c r="C17" s="155" t="s">
        <v>376</v>
      </c>
      <c r="D17" s="122">
        <v>149</v>
      </c>
      <c r="E17" s="23">
        <v>170</v>
      </c>
      <c r="F17" s="23">
        <v>172</v>
      </c>
      <c r="G17" s="23">
        <v>132</v>
      </c>
      <c r="H17" s="185">
        <v>116</v>
      </c>
      <c r="I17" s="187">
        <v>155</v>
      </c>
    </row>
    <row r="18" spans="1:9" ht="24.9" customHeight="1" x14ac:dyDescent="0.15">
      <c r="A18" s="22" t="s">
        <v>384</v>
      </c>
      <c r="B18" s="154" t="s">
        <v>489</v>
      </c>
      <c r="C18" s="155" t="s">
        <v>376</v>
      </c>
      <c r="D18" s="122">
        <v>232</v>
      </c>
      <c r="E18" s="23">
        <v>179</v>
      </c>
      <c r="F18" s="23">
        <v>240</v>
      </c>
      <c r="G18" s="23">
        <v>217</v>
      </c>
      <c r="H18" s="185">
        <v>174</v>
      </c>
      <c r="I18" s="187">
        <v>174</v>
      </c>
    </row>
    <row r="19" spans="1:9" ht="24.9" customHeight="1" x14ac:dyDescent="0.15">
      <c r="A19" s="157" t="s">
        <v>504</v>
      </c>
      <c r="B19" s="156" t="s">
        <v>241</v>
      </c>
      <c r="C19" s="155" t="s">
        <v>242</v>
      </c>
      <c r="D19" s="122">
        <v>217</v>
      </c>
      <c r="E19" s="23">
        <v>201</v>
      </c>
      <c r="F19" s="23">
        <v>209</v>
      </c>
      <c r="G19" s="23">
        <v>220</v>
      </c>
      <c r="H19" s="185">
        <v>212</v>
      </c>
      <c r="I19" s="187">
        <v>213</v>
      </c>
    </row>
    <row r="20" spans="1:9" ht="24.9" customHeight="1" x14ac:dyDescent="0.15">
      <c r="A20" s="22" t="s">
        <v>385</v>
      </c>
      <c r="B20" s="154" t="s">
        <v>482</v>
      </c>
      <c r="C20" s="155" t="s">
        <v>376</v>
      </c>
      <c r="D20" s="122">
        <v>195</v>
      </c>
      <c r="E20" s="23">
        <v>191</v>
      </c>
      <c r="F20" s="23">
        <v>211</v>
      </c>
      <c r="G20" s="23">
        <v>182</v>
      </c>
      <c r="H20" s="185" t="s">
        <v>745</v>
      </c>
      <c r="I20" s="187" t="s">
        <v>745</v>
      </c>
    </row>
    <row r="21" spans="1:9" ht="24.9" customHeight="1" x14ac:dyDescent="0.15">
      <c r="A21" s="22" t="s">
        <v>84</v>
      </c>
      <c r="B21" s="159" t="s">
        <v>739</v>
      </c>
      <c r="C21" s="155" t="s">
        <v>336</v>
      </c>
      <c r="D21" s="122">
        <v>216</v>
      </c>
      <c r="E21" s="23">
        <v>206</v>
      </c>
      <c r="F21" s="23">
        <v>224</v>
      </c>
      <c r="G21" s="23">
        <v>221</v>
      </c>
      <c r="H21" s="185">
        <v>213</v>
      </c>
      <c r="I21" s="187">
        <v>211</v>
      </c>
    </row>
    <row r="22" spans="1:9" ht="24.9" customHeight="1" x14ac:dyDescent="0.15">
      <c r="A22" s="22" t="s">
        <v>386</v>
      </c>
      <c r="B22" s="156"/>
      <c r="C22" s="155" t="s">
        <v>374</v>
      </c>
      <c r="D22" s="122">
        <v>181</v>
      </c>
      <c r="E22" s="23">
        <v>195</v>
      </c>
      <c r="F22" s="23">
        <v>176</v>
      </c>
      <c r="G22" s="23">
        <v>200</v>
      </c>
      <c r="H22" s="185">
        <v>166</v>
      </c>
      <c r="I22" s="187">
        <v>190</v>
      </c>
    </row>
    <row r="23" spans="1:9" ht="24.9" customHeight="1" x14ac:dyDescent="0.15">
      <c r="A23" s="22" t="s">
        <v>387</v>
      </c>
      <c r="B23" s="154"/>
      <c r="C23" s="155" t="s">
        <v>374</v>
      </c>
      <c r="D23" s="122">
        <v>1066</v>
      </c>
      <c r="E23" s="23">
        <v>1002</v>
      </c>
      <c r="F23" s="23">
        <v>1007</v>
      </c>
      <c r="G23" s="23">
        <v>961</v>
      </c>
      <c r="H23" s="185">
        <v>1140</v>
      </c>
      <c r="I23" s="187">
        <v>1381</v>
      </c>
    </row>
    <row r="24" spans="1:9" ht="24.9" customHeight="1" x14ac:dyDescent="0.15">
      <c r="A24" s="22" t="s">
        <v>388</v>
      </c>
      <c r="B24" s="154" t="s">
        <v>435</v>
      </c>
      <c r="C24" s="155" t="s">
        <v>374</v>
      </c>
      <c r="D24" s="122">
        <v>746</v>
      </c>
      <c r="E24" s="23">
        <v>799</v>
      </c>
      <c r="F24" s="23">
        <v>730</v>
      </c>
      <c r="G24" s="23">
        <v>783</v>
      </c>
      <c r="H24" s="185">
        <v>814</v>
      </c>
      <c r="I24" s="187">
        <v>1412</v>
      </c>
    </row>
    <row r="25" spans="1:9" ht="24.9" customHeight="1" x14ac:dyDescent="0.15">
      <c r="A25" s="22" t="s">
        <v>389</v>
      </c>
      <c r="B25" s="154"/>
      <c r="C25" s="155" t="s">
        <v>374</v>
      </c>
      <c r="D25" s="122">
        <v>350</v>
      </c>
      <c r="E25" s="23">
        <v>330</v>
      </c>
      <c r="F25" s="23">
        <v>375</v>
      </c>
      <c r="G25" s="23">
        <v>376</v>
      </c>
      <c r="H25" s="185">
        <v>333</v>
      </c>
      <c r="I25" s="187">
        <v>398</v>
      </c>
    </row>
    <row r="26" spans="1:9" ht="24.9" customHeight="1" x14ac:dyDescent="0.15">
      <c r="A26" s="22" t="s">
        <v>390</v>
      </c>
      <c r="B26" s="156" t="s">
        <v>740</v>
      </c>
      <c r="C26" s="155" t="s">
        <v>374</v>
      </c>
      <c r="D26" s="122">
        <v>670</v>
      </c>
      <c r="E26" s="23">
        <v>622</v>
      </c>
      <c r="F26" s="23">
        <v>623</v>
      </c>
      <c r="G26" s="23">
        <v>665</v>
      </c>
      <c r="H26" s="185">
        <v>534</v>
      </c>
      <c r="I26" s="187">
        <v>853</v>
      </c>
    </row>
    <row r="27" spans="1:9" ht="24.9" customHeight="1" x14ac:dyDescent="0.15">
      <c r="A27" s="22" t="s">
        <v>500</v>
      </c>
      <c r="B27" s="156" t="s">
        <v>642</v>
      </c>
      <c r="C27" s="155" t="s">
        <v>230</v>
      </c>
      <c r="D27" s="122">
        <v>373</v>
      </c>
      <c r="E27" s="23">
        <v>386</v>
      </c>
      <c r="F27" s="23">
        <v>392</v>
      </c>
      <c r="G27" s="23">
        <v>320</v>
      </c>
      <c r="H27" s="185">
        <v>397</v>
      </c>
      <c r="I27" s="187">
        <v>300</v>
      </c>
    </row>
    <row r="28" spans="1:9" ht="24.9" customHeight="1" x14ac:dyDescent="0.15">
      <c r="A28" s="22" t="s">
        <v>243</v>
      </c>
      <c r="B28" s="156" t="s">
        <v>485</v>
      </c>
      <c r="C28" s="155" t="s">
        <v>374</v>
      </c>
      <c r="D28" s="122">
        <v>237</v>
      </c>
      <c r="E28" s="23">
        <v>153</v>
      </c>
      <c r="F28" s="23">
        <v>260</v>
      </c>
      <c r="G28" s="23">
        <v>293</v>
      </c>
      <c r="H28" s="185">
        <v>210</v>
      </c>
      <c r="I28" s="187">
        <v>182</v>
      </c>
    </row>
    <row r="29" spans="1:9" ht="24.9" customHeight="1" x14ac:dyDescent="0.15">
      <c r="A29" s="22" t="s">
        <v>528</v>
      </c>
      <c r="B29" s="154" t="s">
        <v>392</v>
      </c>
      <c r="C29" s="155" t="s">
        <v>374</v>
      </c>
      <c r="D29" s="122">
        <v>573</v>
      </c>
      <c r="E29" s="23">
        <v>544</v>
      </c>
      <c r="F29" s="23">
        <v>584</v>
      </c>
      <c r="G29" s="23">
        <v>644</v>
      </c>
      <c r="H29" s="185">
        <v>578</v>
      </c>
      <c r="I29" s="187">
        <v>642</v>
      </c>
    </row>
    <row r="30" spans="1:9" ht="24.9" customHeight="1" x14ac:dyDescent="0.15">
      <c r="A30" s="22" t="s">
        <v>394</v>
      </c>
      <c r="B30" s="154" t="s">
        <v>395</v>
      </c>
      <c r="C30" s="155" t="s">
        <v>374</v>
      </c>
      <c r="D30" s="122">
        <v>707</v>
      </c>
      <c r="E30" s="23">
        <v>662</v>
      </c>
      <c r="F30" s="23">
        <v>736</v>
      </c>
      <c r="G30" s="23">
        <v>730</v>
      </c>
      <c r="H30" s="185">
        <v>729</v>
      </c>
      <c r="I30" s="187">
        <v>814</v>
      </c>
    </row>
    <row r="31" spans="1:9" ht="24.9" customHeight="1" x14ac:dyDescent="0.15">
      <c r="A31" s="22" t="s">
        <v>244</v>
      </c>
      <c r="B31" s="154" t="s">
        <v>245</v>
      </c>
      <c r="C31" s="155" t="s">
        <v>374</v>
      </c>
      <c r="D31" s="122">
        <v>408</v>
      </c>
      <c r="E31" s="23" t="s">
        <v>745</v>
      </c>
      <c r="F31" s="23" t="s">
        <v>745</v>
      </c>
      <c r="G31" s="23" t="s">
        <v>745</v>
      </c>
      <c r="H31" s="185" t="s">
        <v>745</v>
      </c>
      <c r="I31" s="187" t="s">
        <v>745</v>
      </c>
    </row>
    <row r="32" spans="1:9" ht="24.9" customHeight="1" x14ac:dyDescent="0.15">
      <c r="A32" s="22" t="s">
        <v>396</v>
      </c>
      <c r="B32" s="154" t="s">
        <v>246</v>
      </c>
      <c r="C32" s="155" t="s">
        <v>374</v>
      </c>
      <c r="D32" s="122">
        <v>878</v>
      </c>
      <c r="E32" s="23">
        <v>814</v>
      </c>
      <c r="F32" s="23">
        <v>661</v>
      </c>
      <c r="G32" s="23">
        <v>864</v>
      </c>
      <c r="H32" s="185" t="s">
        <v>745</v>
      </c>
      <c r="I32" s="187" t="s">
        <v>745</v>
      </c>
    </row>
    <row r="33" spans="1:9" ht="24.9" customHeight="1" x14ac:dyDescent="0.15">
      <c r="A33" s="22" t="s">
        <v>397</v>
      </c>
      <c r="B33" s="154" t="s">
        <v>247</v>
      </c>
      <c r="C33" s="155" t="s">
        <v>374</v>
      </c>
      <c r="D33" s="122">
        <v>1004</v>
      </c>
      <c r="E33" s="23" t="s">
        <v>745</v>
      </c>
      <c r="F33" s="23" t="s">
        <v>745</v>
      </c>
      <c r="G33" s="23" t="s">
        <v>745</v>
      </c>
      <c r="H33" s="185" t="s">
        <v>745</v>
      </c>
      <c r="I33" s="187" t="s">
        <v>745</v>
      </c>
    </row>
    <row r="34" spans="1:9" ht="24.9" customHeight="1" x14ac:dyDescent="0.15">
      <c r="A34" s="22" t="s">
        <v>248</v>
      </c>
      <c r="B34" s="154" t="s">
        <v>249</v>
      </c>
      <c r="C34" s="155" t="s">
        <v>242</v>
      </c>
      <c r="D34" s="122">
        <v>289</v>
      </c>
      <c r="E34" s="23">
        <v>241</v>
      </c>
      <c r="F34" s="23">
        <v>300</v>
      </c>
      <c r="G34" s="23">
        <v>311</v>
      </c>
      <c r="H34" s="185">
        <v>285</v>
      </c>
      <c r="I34" s="187">
        <v>278</v>
      </c>
    </row>
    <row r="35" spans="1:9" ht="24.9" customHeight="1" x14ac:dyDescent="0.15">
      <c r="A35" s="22" t="s">
        <v>398</v>
      </c>
      <c r="B35" s="154" t="s">
        <v>399</v>
      </c>
      <c r="C35" s="155" t="s">
        <v>233</v>
      </c>
      <c r="D35" s="122">
        <v>357</v>
      </c>
      <c r="E35" s="23">
        <v>375</v>
      </c>
      <c r="F35" s="23">
        <v>353</v>
      </c>
      <c r="G35" s="23">
        <v>381</v>
      </c>
      <c r="H35" s="185">
        <v>361</v>
      </c>
      <c r="I35" s="187">
        <v>408</v>
      </c>
    </row>
    <row r="36" spans="1:9" ht="24.9" customHeight="1" x14ac:dyDescent="0.15">
      <c r="A36" s="22" t="s">
        <v>501</v>
      </c>
      <c r="B36" s="154" t="s">
        <v>643</v>
      </c>
      <c r="C36" s="155" t="s">
        <v>242</v>
      </c>
      <c r="D36" s="122">
        <v>180</v>
      </c>
      <c r="E36" s="23" t="s">
        <v>745</v>
      </c>
      <c r="F36" s="23" t="s">
        <v>745</v>
      </c>
      <c r="G36" s="23" t="s">
        <v>745</v>
      </c>
      <c r="H36" s="185" t="s">
        <v>745</v>
      </c>
      <c r="I36" s="187" t="s">
        <v>745</v>
      </c>
    </row>
    <row r="37" spans="1:9" ht="24.9" customHeight="1" x14ac:dyDescent="0.15">
      <c r="A37" s="22" t="s">
        <v>400</v>
      </c>
      <c r="B37" s="154" t="s">
        <v>483</v>
      </c>
      <c r="C37" s="155" t="s">
        <v>250</v>
      </c>
      <c r="D37" s="122">
        <v>223</v>
      </c>
      <c r="E37" s="23" t="s">
        <v>745</v>
      </c>
      <c r="F37" s="23" t="s">
        <v>745</v>
      </c>
      <c r="G37" s="23" t="s">
        <v>745</v>
      </c>
      <c r="H37" s="185" t="s">
        <v>745</v>
      </c>
      <c r="I37" s="187" t="s">
        <v>745</v>
      </c>
    </row>
    <row r="38" spans="1:9" ht="24.9" customHeight="1" x14ac:dyDescent="0.15">
      <c r="A38" s="22" t="s">
        <v>401</v>
      </c>
      <c r="B38" s="154" t="s">
        <v>490</v>
      </c>
      <c r="C38" s="155" t="s">
        <v>376</v>
      </c>
      <c r="D38" s="122">
        <v>121</v>
      </c>
      <c r="E38" s="23">
        <v>118</v>
      </c>
      <c r="F38" s="23">
        <v>116</v>
      </c>
      <c r="G38" s="23">
        <v>126</v>
      </c>
      <c r="H38" s="185">
        <v>108</v>
      </c>
      <c r="I38" s="187">
        <v>110</v>
      </c>
    </row>
    <row r="39" spans="1:9" ht="24.9" customHeight="1" x14ac:dyDescent="0.15">
      <c r="A39" s="22" t="s">
        <v>251</v>
      </c>
      <c r="B39" s="160" t="s">
        <v>491</v>
      </c>
      <c r="C39" s="155" t="s">
        <v>252</v>
      </c>
      <c r="D39" s="122">
        <v>197</v>
      </c>
      <c r="E39" s="23">
        <v>202</v>
      </c>
      <c r="F39" s="23">
        <v>208</v>
      </c>
      <c r="G39" s="23">
        <v>209</v>
      </c>
      <c r="H39" s="185">
        <v>197</v>
      </c>
      <c r="I39" s="187">
        <v>203</v>
      </c>
    </row>
    <row r="40" spans="1:9" ht="24.9" customHeight="1" x14ac:dyDescent="0.15">
      <c r="A40" s="22" t="s">
        <v>402</v>
      </c>
      <c r="B40" s="160" t="s">
        <v>403</v>
      </c>
      <c r="C40" s="155" t="s">
        <v>233</v>
      </c>
      <c r="D40" s="122">
        <v>122</v>
      </c>
      <c r="E40" s="23">
        <v>116</v>
      </c>
      <c r="F40" s="23">
        <v>118</v>
      </c>
      <c r="G40" s="23">
        <v>116</v>
      </c>
      <c r="H40" s="185">
        <v>116</v>
      </c>
      <c r="I40" s="187">
        <v>126</v>
      </c>
    </row>
    <row r="41" spans="1:9" ht="24.9" customHeight="1" x14ac:dyDescent="0.15">
      <c r="A41" s="22" t="s">
        <v>440</v>
      </c>
      <c r="B41" s="154" t="s">
        <v>484</v>
      </c>
      <c r="C41" s="155" t="s">
        <v>376</v>
      </c>
      <c r="D41" s="122">
        <v>497</v>
      </c>
      <c r="E41" s="23">
        <v>368</v>
      </c>
      <c r="F41" s="23">
        <v>517</v>
      </c>
      <c r="G41" s="23">
        <v>333</v>
      </c>
      <c r="H41" s="185">
        <v>265</v>
      </c>
      <c r="I41" s="187">
        <v>214</v>
      </c>
    </row>
    <row r="42" spans="1:9" ht="24.9" customHeight="1" x14ac:dyDescent="0.15">
      <c r="A42" s="22" t="s">
        <v>404</v>
      </c>
      <c r="B42" s="154" t="s">
        <v>746</v>
      </c>
      <c r="C42" s="155" t="s">
        <v>376</v>
      </c>
      <c r="D42" s="122">
        <v>941</v>
      </c>
      <c r="E42" s="23">
        <v>951</v>
      </c>
      <c r="F42" s="23">
        <v>937</v>
      </c>
      <c r="G42" s="23">
        <v>1032</v>
      </c>
      <c r="H42" s="185" t="s">
        <v>745</v>
      </c>
      <c r="I42" s="187" t="s">
        <v>745</v>
      </c>
    </row>
    <row r="43" spans="1:9" ht="3.75" customHeight="1" x14ac:dyDescent="0.15">
      <c r="A43" s="22"/>
      <c r="B43" s="120"/>
      <c r="C43" s="121"/>
      <c r="D43" s="122"/>
      <c r="E43" s="23"/>
      <c r="F43" s="23"/>
      <c r="G43" s="23"/>
      <c r="H43" s="187"/>
      <c r="I43" s="188"/>
    </row>
    <row r="44" spans="1:9" x14ac:dyDescent="0.15">
      <c r="A44" s="30"/>
      <c r="B44" s="13"/>
      <c r="C44" s="14"/>
      <c r="D44" s="33"/>
      <c r="E44" s="33"/>
      <c r="F44" s="33"/>
      <c r="G44" s="33"/>
      <c r="H44" s="188"/>
      <c r="I44" s="188"/>
    </row>
    <row r="45" spans="1:9" x14ac:dyDescent="0.15">
      <c r="A45" s="12"/>
      <c r="B45" s="13"/>
      <c r="C45" s="14"/>
      <c r="D45" s="33"/>
      <c r="E45" s="33"/>
      <c r="F45" s="33"/>
      <c r="G45" s="33"/>
      <c r="H45" s="188"/>
      <c r="I45" s="188"/>
    </row>
    <row r="46" spans="1:9" x14ac:dyDescent="0.15">
      <c r="E46" s="33"/>
      <c r="F46" s="33"/>
      <c r="G46" s="33"/>
      <c r="H46" s="188"/>
      <c r="I46" s="188"/>
    </row>
  </sheetData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77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I46"/>
  <sheetViews>
    <sheetView zoomScaleNormal="100" zoomScaleSheetLayoutView="148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0.8" x14ac:dyDescent="0.15"/>
  <cols>
    <col min="1" max="1" width="24.88671875" style="16" customWidth="1"/>
    <col min="2" max="2" width="83.33203125" style="34" customWidth="1"/>
    <col min="3" max="3" width="7.88671875" style="35" customWidth="1"/>
    <col min="4" max="9" width="19.33203125" style="16" customWidth="1"/>
    <col min="10" max="16384" width="9.109375" style="16"/>
  </cols>
  <sheetData>
    <row r="1" spans="1:9" s="9" customFormat="1" ht="9" customHeight="1" x14ac:dyDescent="0.2">
      <c r="A1" s="6"/>
      <c r="B1" s="7"/>
      <c r="C1" s="8"/>
    </row>
    <row r="2" spans="1:9" s="11" customFormat="1" ht="14.4" x14ac:dyDescent="0.2">
      <c r="A2" s="10" t="s">
        <v>326</v>
      </c>
      <c r="B2" s="10"/>
      <c r="C2" s="10"/>
      <c r="D2" s="10"/>
      <c r="E2" s="10"/>
      <c r="F2" s="10"/>
      <c r="G2" s="10"/>
      <c r="H2" s="10"/>
      <c r="I2" s="10"/>
    </row>
    <row r="3" spans="1:9" ht="12" customHeight="1" x14ac:dyDescent="0.15">
      <c r="A3" s="12"/>
      <c r="B3" s="13"/>
      <c r="C3" s="14"/>
      <c r="D3" s="12"/>
      <c r="E3" s="12"/>
      <c r="F3" s="12"/>
      <c r="G3" s="12"/>
      <c r="H3" s="12"/>
      <c r="I3" s="15" t="s">
        <v>118</v>
      </c>
    </row>
    <row r="4" spans="1:9" ht="15" customHeight="1" x14ac:dyDescent="0.15">
      <c r="A4" s="17" t="s">
        <v>120</v>
      </c>
      <c r="B4" s="18" t="s">
        <v>334</v>
      </c>
      <c r="C4" s="19" t="s">
        <v>63</v>
      </c>
      <c r="D4" s="20" t="s">
        <v>295</v>
      </c>
      <c r="E4" s="20" t="s">
        <v>296</v>
      </c>
      <c r="F4" s="20" t="s">
        <v>297</v>
      </c>
      <c r="G4" s="20" t="s">
        <v>298</v>
      </c>
      <c r="H4" s="20" t="s">
        <v>299</v>
      </c>
      <c r="I4" s="21" t="s">
        <v>300</v>
      </c>
    </row>
    <row r="5" spans="1:9" ht="21" customHeight="1" x14ac:dyDescent="0.15">
      <c r="A5" s="22" t="s">
        <v>321</v>
      </c>
      <c r="B5" s="154" t="s">
        <v>322</v>
      </c>
      <c r="C5" s="155" t="s">
        <v>242</v>
      </c>
      <c r="D5" s="122">
        <v>978</v>
      </c>
      <c r="E5" s="23">
        <v>955</v>
      </c>
      <c r="F5" s="23">
        <v>991</v>
      </c>
      <c r="G5" s="23">
        <v>962</v>
      </c>
      <c r="H5" s="23">
        <v>941</v>
      </c>
      <c r="I5" s="171">
        <v>961</v>
      </c>
    </row>
    <row r="6" spans="1:9" ht="17.25" customHeight="1" x14ac:dyDescent="0.15">
      <c r="A6" s="22" t="s">
        <v>335</v>
      </c>
      <c r="B6" s="154" t="s">
        <v>368</v>
      </c>
      <c r="C6" s="155" t="s">
        <v>336</v>
      </c>
      <c r="D6" s="122">
        <v>1183</v>
      </c>
      <c r="E6" s="23">
        <v>1151</v>
      </c>
      <c r="F6" s="23">
        <v>1213</v>
      </c>
      <c r="G6" s="23">
        <v>1201</v>
      </c>
      <c r="H6" s="23">
        <v>1122</v>
      </c>
      <c r="I6" s="172">
        <v>1150</v>
      </c>
    </row>
    <row r="7" spans="1:9" ht="18.75" customHeight="1" x14ac:dyDescent="0.15">
      <c r="A7" s="22" t="s">
        <v>505</v>
      </c>
      <c r="B7" s="154" t="s">
        <v>644</v>
      </c>
      <c r="C7" s="155" t="s">
        <v>253</v>
      </c>
      <c r="D7" s="122">
        <v>581</v>
      </c>
      <c r="E7" s="23">
        <v>628</v>
      </c>
      <c r="F7" s="23">
        <v>513</v>
      </c>
      <c r="G7" s="23">
        <v>623</v>
      </c>
      <c r="H7" s="23" t="s">
        <v>745</v>
      </c>
      <c r="I7" s="172" t="s">
        <v>745</v>
      </c>
    </row>
    <row r="8" spans="1:9" ht="17.25" customHeight="1" x14ac:dyDescent="0.15">
      <c r="A8" s="22" t="s">
        <v>506</v>
      </c>
      <c r="B8" s="154"/>
      <c r="C8" s="155" t="s">
        <v>254</v>
      </c>
      <c r="D8" s="122">
        <v>667</v>
      </c>
      <c r="E8" s="23">
        <v>813</v>
      </c>
      <c r="F8" s="23">
        <v>571</v>
      </c>
      <c r="G8" s="23">
        <v>597</v>
      </c>
      <c r="H8" s="23">
        <v>850</v>
      </c>
      <c r="I8" s="172">
        <v>700</v>
      </c>
    </row>
    <row r="9" spans="1:9" ht="17.25" customHeight="1" x14ac:dyDescent="0.15">
      <c r="A9" s="22" t="s">
        <v>507</v>
      </c>
      <c r="B9" s="154" t="s">
        <v>645</v>
      </c>
      <c r="C9" s="155" t="s">
        <v>255</v>
      </c>
      <c r="D9" s="122">
        <v>829</v>
      </c>
      <c r="E9" s="23" t="s">
        <v>745</v>
      </c>
      <c r="F9" s="23" t="s">
        <v>745</v>
      </c>
      <c r="G9" s="23" t="s">
        <v>745</v>
      </c>
      <c r="H9" s="23" t="s">
        <v>745</v>
      </c>
      <c r="I9" s="172" t="s">
        <v>745</v>
      </c>
    </row>
    <row r="10" spans="1:9" ht="24.9" customHeight="1" x14ac:dyDescent="0.15">
      <c r="A10" s="22" t="s">
        <v>256</v>
      </c>
      <c r="B10" s="156" t="s">
        <v>646</v>
      </c>
      <c r="C10" s="161" t="s">
        <v>257</v>
      </c>
      <c r="D10" s="122">
        <v>4909</v>
      </c>
      <c r="E10" s="23">
        <v>3495</v>
      </c>
      <c r="F10" s="23">
        <v>5713</v>
      </c>
      <c r="G10" s="23">
        <v>4908</v>
      </c>
      <c r="H10" s="23">
        <v>3637</v>
      </c>
      <c r="I10" s="172">
        <v>4836</v>
      </c>
    </row>
    <row r="11" spans="1:9" ht="24.9" customHeight="1" x14ac:dyDescent="0.15">
      <c r="A11" s="162" t="s">
        <v>508</v>
      </c>
      <c r="B11" s="156" t="s">
        <v>647</v>
      </c>
      <c r="C11" s="161" t="s">
        <v>257</v>
      </c>
      <c r="D11" s="122">
        <v>3091</v>
      </c>
      <c r="E11" s="23" t="s">
        <v>293</v>
      </c>
      <c r="F11" s="23">
        <v>2922</v>
      </c>
      <c r="G11" s="23">
        <v>3342</v>
      </c>
      <c r="H11" s="23" t="s">
        <v>754</v>
      </c>
      <c r="I11" s="172" t="s">
        <v>754</v>
      </c>
    </row>
    <row r="12" spans="1:9" ht="24.9" customHeight="1" x14ac:dyDescent="0.15">
      <c r="A12" s="162" t="s">
        <v>531</v>
      </c>
      <c r="B12" s="163" t="s">
        <v>747</v>
      </c>
      <c r="C12" s="155" t="s">
        <v>257</v>
      </c>
      <c r="D12" s="122" t="s">
        <v>829</v>
      </c>
      <c r="E12" s="23" t="s">
        <v>829</v>
      </c>
      <c r="F12" s="23" t="s">
        <v>829</v>
      </c>
      <c r="G12" s="23" t="s">
        <v>829</v>
      </c>
      <c r="H12" s="23" t="s">
        <v>828</v>
      </c>
      <c r="I12" s="172" t="s">
        <v>828</v>
      </c>
    </row>
    <row r="13" spans="1:9" ht="21" customHeight="1" x14ac:dyDescent="0.15">
      <c r="A13" s="22" t="s">
        <v>532</v>
      </c>
      <c r="B13" s="154" t="s">
        <v>648</v>
      </c>
      <c r="C13" s="155" t="s">
        <v>257</v>
      </c>
      <c r="D13" s="122" t="s">
        <v>830</v>
      </c>
      <c r="E13" s="23" t="s">
        <v>830</v>
      </c>
      <c r="F13" s="23" t="s">
        <v>830</v>
      </c>
      <c r="G13" s="23" t="s">
        <v>830</v>
      </c>
      <c r="H13" s="23" t="s">
        <v>639</v>
      </c>
      <c r="I13" s="172" t="s">
        <v>830</v>
      </c>
    </row>
    <row r="14" spans="1:9" ht="24.9" customHeight="1" x14ac:dyDescent="0.15">
      <c r="A14" s="22" t="s">
        <v>258</v>
      </c>
      <c r="B14" s="154" t="s">
        <v>314</v>
      </c>
      <c r="C14" s="155" t="s">
        <v>315</v>
      </c>
      <c r="D14" s="122">
        <v>1772</v>
      </c>
      <c r="E14" s="23">
        <v>1729</v>
      </c>
      <c r="F14" s="23">
        <v>1658</v>
      </c>
      <c r="G14" s="23">
        <v>1628</v>
      </c>
      <c r="H14" s="23">
        <v>1605</v>
      </c>
      <c r="I14" s="172">
        <v>1754</v>
      </c>
    </row>
    <row r="15" spans="1:9" ht="24.9" customHeight="1" x14ac:dyDescent="0.15">
      <c r="A15" s="22" t="s">
        <v>481</v>
      </c>
      <c r="B15" s="156" t="s">
        <v>493</v>
      </c>
      <c r="C15" s="155" t="s">
        <v>257</v>
      </c>
      <c r="D15" s="122" t="s">
        <v>831</v>
      </c>
      <c r="E15" s="23" t="s">
        <v>832</v>
      </c>
      <c r="F15" s="23" t="s">
        <v>833</v>
      </c>
      <c r="G15" s="23" t="s">
        <v>834</v>
      </c>
      <c r="H15" s="23" t="s">
        <v>835</v>
      </c>
      <c r="I15" s="172" t="s">
        <v>836</v>
      </c>
    </row>
    <row r="16" spans="1:9" ht="24.9" customHeight="1" x14ac:dyDescent="0.15">
      <c r="A16" s="22" t="s">
        <v>259</v>
      </c>
      <c r="B16" s="163" t="s">
        <v>649</v>
      </c>
      <c r="C16" s="155" t="s">
        <v>260</v>
      </c>
      <c r="D16" s="122">
        <v>174115</v>
      </c>
      <c r="E16" s="23">
        <v>190381</v>
      </c>
      <c r="F16" s="23">
        <v>172966</v>
      </c>
      <c r="G16" s="23">
        <v>192378</v>
      </c>
      <c r="H16" s="23" t="s">
        <v>745</v>
      </c>
      <c r="I16" s="172" t="s">
        <v>745</v>
      </c>
    </row>
    <row r="17" spans="1:9" ht="24.9" customHeight="1" x14ac:dyDescent="0.15">
      <c r="A17" s="22" t="s">
        <v>509</v>
      </c>
      <c r="B17" s="160" t="s">
        <v>650</v>
      </c>
      <c r="C17" s="155" t="s">
        <v>260</v>
      </c>
      <c r="D17" s="122">
        <v>93931</v>
      </c>
      <c r="E17" s="23">
        <v>96073</v>
      </c>
      <c r="F17" s="23">
        <v>97115</v>
      </c>
      <c r="G17" s="23">
        <v>103938</v>
      </c>
      <c r="H17" s="23" t="s">
        <v>745</v>
      </c>
      <c r="I17" s="172" t="s">
        <v>745</v>
      </c>
    </row>
    <row r="18" spans="1:9" ht="24.9" customHeight="1" x14ac:dyDescent="0.15">
      <c r="A18" s="22" t="s">
        <v>261</v>
      </c>
      <c r="B18" s="164" t="s">
        <v>370</v>
      </c>
      <c r="C18" s="155" t="s">
        <v>260</v>
      </c>
      <c r="D18" s="122">
        <v>217078</v>
      </c>
      <c r="E18" s="23">
        <v>206620</v>
      </c>
      <c r="F18" s="23">
        <v>197765</v>
      </c>
      <c r="G18" s="23">
        <v>214828</v>
      </c>
      <c r="H18" s="23" t="s">
        <v>745</v>
      </c>
      <c r="I18" s="172" t="s">
        <v>745</v>
      </c>
    </row>
    <row r="19" spans="1:9" ht="24.9" customHeight="1" x14ac:dyDescent="0.15">
      <c r="A19" s="22" t="s">
        <v>510</v>
      </c>
      <c r="B19" s="160" t="s">
        <v>651</v>
      </c>
      <c r="C19" s="155" t="s">
        <v>233</v>
      </c>
      <c r="D19" s="122">
        <v>1350</v>
      </c>
      <c r="E19" s="23">
        <v>2109</v>
      </c>
      <c r="F19" s="23">
        <v>1544</v>
      </c>
      <c r="G19" s="23">
        <v>1494</v>
      </c>
      <c r="H19" s="23">
        <v>874</v>
      </c>
      <c r="I19" s="172">
        <v>898</v>
      </c>
    </row>
    <row r="20" spans="1:9" ht="24.9" customHeight="1" x14ac:dyDescent="0.15">
      <c r="A20" s="22" t="s">
        <v>262</v>
      </c>
      <c r="B20" s="163" t="s">
        <v>748</v>
      </c>
      <c r="C20" s="155" t="s">
        <v>316</v>
      </c>
      <c r="D20" s="122">
        <v>367</v>
      </c>
      <c r="E20" s="23">
        <v>362</v>
      </c>
      <c r="F20" s="23">
        <v>367</v>
      </c>
      <c r="G20" s="23">
        <v>377</v>
      </c>
      <c r="H20" s="23">
        <v>394</v>
      </c>
      <c r="I20" s="172">
        <v>315</v>
      </c>
    </row>
    <row r="21" spans="1:9" ht="34.5" customHeight="1" x14ac:dyDescent="0.15">
      <c r="A21" s="22" t="s">
        <v>263</v>
      </c>
      <c r="B21" s="160" t="s">
        <v>749</v>
      </c>
      <c r="C21" s="165" t="s">
        <v>511</v>
      </c>
      <c r="D21" s="122">
        <v>199</v>
      </c>
      <c r="E21" s="23">
        <v>192</v>
      </c>
      <c r="F21" s="23">
        <v>201</v>
      </c>
      <c r="G21" s="23">
        <v>202</v>
      </c>
      <c r="H21" s="23">
        <v>175</v>
      </c>
      <c r="I21" s="172">
        <v>191</v>
      </c>
    </row>
    <row r="22" spans="1:9" ht="45" customHeight="1" x14ac:dyDescent="0.15">
      <c r="A22" s="22" t="s">
        <v>264</v>
      </c>
      <c r="B22" s="160" t="s">
        <v>750</v>
      </c>
      <c r="C22" s="155" t="s">
        <v>374</v>
      </c>
      <c r="D22" s="122">
        <v>294</v>
      </c>
      <c r="E22" s="23">
        <v>274</v>
      </c>
      <c r="F22" s="23">
        <v>308</v>
      </c>
      <c r="G22" s="23">
        <v>391</v>
      </c>
      <c r="H22" s="23">
        <v>234</v>
      </c>
      <c r="I22" s="172">
        <v>270</v>
      </c>
    </row>
    <row r="23" spans="1:9" ht="34.5" customHeight="1" x14ac:dyDescent="0.15">
      <c r="A23" s="22" t="s">
        <v>514</v>
      </c>
      <c r="B23" s="166" t="s">
        <v>513</v>
      </c>
      <c r="C23" s="155" t="s">
        <v>265</v>
      </c>
      <c r="D23" s="122">
        <v>77746</v>
      </c>
      <c r="E23" s="23" t="s">
        <v>745</v>
      </c>
      <c r="F23" s="23" t="s">
        <v>745</v>
      </c>
      <c r="G23" s="23" t="s">
        <v>745</v>
      </c>
      <c r="H23" s="23" t="s">
        <v>745</v>
      </c>
      <c r="I23" s="172" t="s">
        <v>745</v>
      </c>
    </row>
    <row r="24" spans="1:9" ht="37.5" customHeight="1" x14ac:dyDescent="0.15">
      <c r="A24" s="22" t="s">
        <v>755</v>
      </c>
      <c r="B24" s="160" t="s">
        <v>652</v>
      </c>
      <c r="C24" s="155" t="s">
        <v>265</v>
      </c>
      <c r="D24" s="122">
        <v>52195</v>
      </c>
      <c r="E24" s="23" t="s">
        <v>745</v>
      </c>
      <c r="F24" s="23" t="s">
        <v>745</v>
      </c>
      <c r="G24" s="23" t="s">
        <v>745</v>
      </c>
      <c r="H24" s="23" t="s">
        <v>745</v>
      </c>
      <c r="I24" s="172" t="s">
        <v>745</v>
      </c>
    </row>
    <row r="25" spans="1:9" ht="24.9" customHeight="1" x14ac:dyDescent="0.15">
      <c r="A25" s="22" t="s">
        <v>529</v>
      </c>
      <c r="B25" s="160" t="s">
        <v>487</v>
      </c>
      <c r="C25" s="155" t="s">
        <v>252</v>
      </c>
      <c r="D25" s="122">
        <v>3273</v>
      </c>
      <c r="E25" s="23">
        <v>2040</v>
      </c>
      <c r="F25" s="23">
        <v>3381</v>
      </c>
      <c r="G25" s="23">
        <v>3349</v>
      </c>
      <c r="H25" s="23">
        <v>2040</v>
      </c>
      <c r="I25" s="172">
        <v>2148</v>
      </c>
    </row>
    <row r="26" spans="1:9" ht="24.9" customHeight="1" x14ac:dyDescent="0.15">
      <c r="A26" s="22" t="s">
        <v>515</v>
      </c>
      <c r="B26" s="160" t="s">
        <v>653</v>
      </c>
      <c r="C26" s="155" t="s">
        <v>371</v>
      </c>
      <c r="D26" s="122">
        <v>3573</v>
      </c>
      <c r="E26" s="23" t="s">
        <v>745</v>
      </c>
      <c r="F26" s="23" t="s">
        <v>745</v>
      </c>
      <c r="G26" s="23" t="s">
        <v>745</v>
      </c>
      <c r="H26" s="23" t="s">
        <v>745</v>
      </c>
      <c r="I26" s="172" t="s">
        <v>745</v>
      </c>
    </row>
    <row r="27" spans="1:9" ht="35.25" customHeight="1" x14ac:dyDescent="0.15">
      <c r="A27" s="22" t="s">
        <v>516</v>
      </c>
      <c r="B27" s="163" t="s">
        <v>654</v>
      </c>
      <c r="C27" s="155" t="s">
        <v>266</v>
      </c>
      <c r="D27" s="122">
        <v>543</v>
      </c>
      <c r="E27" s="23">
        <v>543</v>
      </c>
      <c r="F27" s="23">
        <v>500</v>
      </c>
      <c r="G27" s="23">
        <v>538</v>
      </c>
      <c r="H27" s="23" t="s">
        <v>745</v>
      </c>
      <c r="I27" s="172" t="s">
        <v>745</v>
      </c>
    </row>
    <row r="28" spans="1:9" ht="18.75" customHeight="1" x14ac:dyDescent="0.15">
      <c r="A28" s="22" t="s">
        <v>517</v>
      </c>
      <c r="B28" s="156" t="s">
        <v>267</v>
      </c>
      <c r="C28" s="155" t="s">
        <v>265</v>
      </c>
      <c r="D28" s="122">
        <v>1268</v>
      </c>
      <c r="E28" s="23">
        <v>1151</v>
      </c>
      <c r="F28" s="23">
        <v>1149</v>
      </c>
      <c r="G28" s="23">
        <v>1002</v>
      </c>
      <c r="H28" s="23">
        <v>1252</v>
      </c>
      <c r="I28" s="172">
        <v>1400</v>
      </c>
    </row>
    <row r="29" spans="1:9" ht="24.9" customHeight="1" x14ac:dyDescent="0.15">
      <c r="A29" s="22" t="s">
        <v>518</v>
      </c>
      <c r="B29" s="156" t="s">
        <v>519</v>
      </c>
      <c r="C29" s="155" t="s">
        <v>250</v>
      </c>
      <c r="D29" s="122">
        <v>1309</v>
      </c>
      <c r="E29" s="23">
        <v>1463</v>
      </c>
      <c r="F29" s="23">
        <v>1245</v>
      </c>
      <c r="G29" s="23">
        <v>1313</v>
      </c>
      <c r="H29" s="23">
        <v>1569</v>
      </c>
      <c r="I29" s="172">
        <v>1497</v>
      </c>
    </row>
    <row r="30" spans="1:9" ht="24.9" customHeight="1" x14ac:dyDescent="0.15">
      <c r="A30" s="153" t="s">
        <v>520</v>
      </c>
      <c r="B30" s="160" t="s">
        <v>521</v>
      </c>
      <c r="C30" s="155" t="s">
        <v>250</v>
      </c>
      <c r="D30" s="122">
        <v>2331</v>
      </c>
      <c r="E30" s="23">
        <v>2329</v>
      </c>
      <c r="F30" s="23">
        <v>2286</v>
      </c>
      <c r="G30" s="23">
        <v>2355</v>
      </c>
      <c r="H30" s="23" t="s">
        <v>745</v>
      </c>
      <c r="I30" s="172" t="s">
        <v>745</v>
      </c>
    </row>
    <row r="31" spans="1:9" ht="24.9" customHeight="1" x14ac:dyDescent="0.15">
      <c r="A31" s="22" t="s">
        <v>323</v>
      </c>
      <c r="B31" s="160" t="s">
        <v>751</v>
      </c>
      <c r="C31" s="155" t="s">
        <v>250</v>
      </c>
      <c r="D31" s="122">
        <v>921</v>
      </c>
      <c r="E31" s="23">
        <v>971</v>
      </c>
      <c r="F31" s="23">
        <v>993</v>
      </c>
      <c r="G31" s="23">
        <v>930</v>
      </c>
      <c r="H31" s="23">
        <v>1000</v>
      </c>
      <c r="I31" s="172">
        <v>989</v>
      </c>
    </row>
    <row r="32" spans="1:9" ht="19.5" customHeight="1" x14ac:dyDescent="0.15">
      <c r="A32" s="22" t="s">
        <v>522</v>
      </c>
      <c r="B32" s="160" t="s">
        <v>438</v>
      </c>
      <c r="C32" s="155" t="s">
        <v>372</v>
      </c>
      <c r="D32" s="122">
        <v>300</v>
      </c>
      <c r="E32" s="23">
        <v>301</v>
      </c>
      <c r="F32" s="23">
        <v>327</v>
      </c>
      <c r="G32" s="23">
        <v>284</v>
      </c>
      <c r="H32" s="23" t="s">
        <v>745</v>
      </c>
      <c r="I32" s="172" t="s">
        <v>745</v>
      </c>
    </row>
    <row r="33" spans="1:9" ht="24.9" customHeight="1" x14ac:dyDescent="0.15">
      <c r="A33" s="153" t="s">
        <v>523</v>
      </c>
      <c r="B33" s="154" t="s">
        <v>655</v>
      </c>
      <c r="C33" s="155" t="s">
        <v>317</v>
      </c>
      <c r="D33" s="122">
        <v>149</v>
      </c>
      <c r="E33" s="23">
        <v>148</v>
      </c>
      <c r="F33" s="23">
        <v>146</v>
      </c>
      <c r="G33" s="23">
        <v>146</v>
      </c>
      <c r="H33" s="23">
        <v>149</v>
      </c>
      <c r="I33" s="172">
        <v>142</v>
      </c>
    </row>
    <row r="34" spans="1:9" ht="24.9" customHeight="1" x14ac:dyDescent="0.15">
      <c r="A34" s="22" t="s">
        <v>752</v>
      </c>
      <c r="B34" s="160" t="s">
        <v>656</v>
      </c>
      <c r="C34" s="161" t="s">
        <v>257</v>
      </c>
      <c r="D34" s="122" t="s">
        <v>837</v>
      </c>
      <c r="E34" s="23" t="s">
        <v>838</v>
      </c>
      <c r="F34" s="23" t="s">
        <v>838</v>
      </c>
      <c r="G34" s="23" t="s">
        <v>838</v>
      </c>
      <c r="H34" s="23" t="s">
        <v>839</v>
      </c>
      <c r="I34" s="172" t="s">
        <v>840</v>
      </c>
    </row>
    <row r="35" spans="1:9" ht="24.9" customHeight="1" x14ac:dyDescent="0.15">
      <c r="A35" s="22" t="s">
        <v>524</v>
      </c>
      <c r="B35" s="154" t="s">
        <v>495</v>
      </c>
      <c r="C35" s="155" t="s">
        <v>324</v>
      </c>
      <c r="D35" s="122">
        <v>3103</v>
      </c>
      <c r="E35" s="23">
        <v>2400</v>
      </c>
      <c r="F35" s="23">
        <v>2250</v>
      </c>
      <c r="G35" s="23">
        <v>2600</v>
      </c>
      <c r="H35" s="23">
        <v>3000</v>
      </c>
      <c r="I35" s="172">
        <v>3000</v>
      </c>
    </row>
    <row r="36" spans="1:9" ht="24.9" customHeight="1" x14ac:dyDescent="0.15">
      <c r="A36" s="22" t="s">
        <v>452</v>
      </c>
      <c r="B36" s="160" t="s">
        <v>373</v>
      </c>
      <c r="C36" s="155" t="s">
        <v>332</v>
      </c>
      <c r="D36" s="122">
        <v>46010</v>
      </c>
      <c r="E36" s="23" t="s">
        <v>745</v>
      </c>
      <c r="F36" s="23" t="s">
        <v>745</v>
      </c>
      <c r="G36" s="23" t="s">
        <v>745</v>
      </c>
      <c r="H36" s="23" t="s">
        <v>745</v>
      </c>
      <c r="I36" s="172" t="s">
        <v>745</v>
      </c>
    </row>
    <row r="37" spans="1:9" ht="33.75" customHeight="1" x14ac:dyDescent="0.15">
      <c r="A37" s="22" t="s">
        <v>318</v>
      </c>
      <c r="B37" s="160" t="s">
        <v>657</v>
      </c>
      <c r="C37" s="155" t="s">
        <v>260</v>
      </c>
      <c r="D37" s="122">
        <v>18991</v>
      </c>
      <c r="E37" s="23" t="s">
        <v>745</v>
      </c>
      <c r="F37" s="23" t="s">
        <v>745</v>
      </c>
      <c r="G37" s="23" t="s">
        <v>745</v>
      </c>
      <c r="H37" s="23" t="s">
        <v>745</v>
      </c>
      <c r="I37" s="172" t="s">
        <v>745</v>
      </c>
    </row>
    <row r="38" spans="1:9" ht="38.25" customHeight="1" x14ac:dyDescent="0.15">
      <c r="A38" s="22" t="s">
        <v>268</v>
      </c>
      <c r="B38" s="164" t="s">
        <v>753</v>
      </c>
      <c r="C38" s="155" t="s">
        <v>260</v>
      </c>
      <c r="D38" s="122">
        <v>145254</v>
      </c>
      <c r="E38" s="23" t="s">
        <v>745</v>
      </c>
      <c r="F38" s="23" t="s">
        <v>745</v>
      </c>
      <c r="G38" s="23" t="s">
        <v>745</v>
      </c>
      <c r="H38" s="23" t="s">
        <v>745</v>
      </c>
      <c r="I38" s="172" t="s">
        <v>745</v>
      </c>
    </row>
    <row r="39" spans="1:9" ht="18" customHeight="1" x14ac:dyDescent="0.15">
      <c r="A39" s="22" t="s">
        <v>319</v>
      </c>
      <c r="B39" s="154" t="s">
        <v>439</v>
      </c>
      <c r="C39" s="155" t="s">
        <v>269</v>
      </c>
      <c r="D39" s="122">
        <v>3306</v>
      </c>
      <c r="E39" s="23" t="s">
        <v>745</v>
      </c>
      <c r="F39" s="23" t="s">
        <v>745</v>
      </c>
      <c r="G39" s="23" t="s">
        <v>745</v>
      </c>
      <c r="H39" s="23" t="s">
        <v>745</v>
      </c>
      <c r="I39" s="172" t="s">
        <v>745</v>
      </c>
    </row>
    <row r="40" spans="1:9" ht="14.25" customHeight="1" x14ac:dyDescent="0.15">
      <c r="A40" s="22" t="s">
        <v>270</v>
      </c>
      <c r="B40" s="154" t="s">
        <v>313</v>
      </c>
      <c r="C40" s="155" t="s">
        <v>269</v>
      </c>
      <c r="D40" s="122">
        <v>8454</v>
      </c>
      <c r="E40" s="23" t="s">
        <v>745</v>
      </c>
      <c r="F40" s="23" t="s">
        <v>745</v>
      </c>
      <c r="G40" s="23" t="s">
        <v>745</v>
      </c>
      <c r="H40" s="23" t="s">
        <v>745</v>
      </c>
      <c r="I40" s="172" t="s">
        <v>745</v>
      </c>
    </row>
    <row r="41" spans="1:9" ht="24.9" customHeight="1" x14ac:dyDescent="0.15">
      <c r="A41" s="153" t="s">
        <v>525</v>
      </c>
      <c r="B41" s="160" t="s">
        <v>658</v>
      </c>
      <c r="C41" s="155" t="s">
        <v>271</v>
      </c>
      <c r="D41" s="122">
        <v>1380</v>
      </c>
      <c r="E41" s="23">
        <v>1317</v>
      </c>
      <c r="F41" s="23">
        <v>1338</v>
      </c>
      <c r="G41" s="23">
        <v>1361</v>
      </c>
      <c r="H41" s="23">
        <v>1267</v>
      </c>
      <c r="I41" s="172">
        <v>1280</v>
      </c>
    </row>
    <row r="42" spans="1:9" ht="3.75" customHeight="1" x14ac:dyDescent="0.15">
      <c r="A42" s="25"/>
      <c r="B42" s="26"/>
      <c r="C42" s="27"/>
      <c r="D42" s="28"/>
      <c r="E42" s="29"/>
      <c r="F42" s="29"/>
      <c r="G42" s="29"/>
      <c r="H42" s="29"/>
      <c r="I42" s="28"/>
    </row>
    <row r="43" spans="1:9" x14ac:dyDescent="0.15">
      <c r="A43" s="30" t="s">
        <v>229</v>
      </c>
      <c r="B43" s="13"/>
      <c r="C43" s="14"/>
      <c r="D43" s="30" t="s">
        <v>494</v>
      </c>
      <c r="E43" s="31"/>
      <c r="F43" s="31"/>
      <c r="G43" s="31"/>
      <c r="H43" s="31"/>
      <c r="I43" s="32"/>
    </row>
    <row r="44" spans="1:9" x14ac:dyDescent="0.15">
      <c r="A44" s="12" t="s">
        <v>817</v>
      </c>
      <c r="B44" s="13"/>
      <c r="C44" s="14"/>
      <c r="D44" s="30" t="s">
        <v>496</v>
      </c>
      <c r="E44" s="33"/>
      <c r="F44" s="33"/>
      <c r="G44" s="33"/>
      <c r="H44" s="33"/>
      <c r="I44" s="32"/>
    </row>
    <row r="45" spans="1:9" x14ac:dyDescent="0.15">
      <c r="C45" s="14"/>
      <c r="D45" s="30" t="s">
        <v>530</v>
      </c>
      <c r="E45" s="24"/>
      <c r="G45" s="24"/>
      <c r="H45" s="24"/>
    </row>
    <row r="46" spans="1:9" x14ac:dyDescent="0.15">
      <c r="D46" s="16" t="s">
        <v>633</v>
      </c>
    </row>
  </sheetData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78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  <pageSetUpPr fitToPage="1"/>
  </sheetPr>
  <dimension ref="A1:AC78"/>
  <sheetViews>
    <sheetView zoomScaleNormal="100" zoomScaleSheetLayoutView="100" workbookViewId="0"/>
  </sheetViews>
  <sheetFormatPr defaultColWidth="9" defaultRowHeight="10.8" x14ac:dyDescent="0.15"/>
  <cols>
    <col min="1" max="1" width="11.5546875" style="78" customWidth="1"/>
    <col min="2" max="12" width="10.6640625" style="78" customWidth="1"/>
    <col min="13" max="13" width="11.109375" style="78" customWidth="1"/>
    <col min="14" max="14" width="11.88671875" style="78" customWidth="1"/>
    <col min="15" max="15" width="10.109375" style="78" customWidth="1"/>
    <col min="16" max="16" width="11.33203125" style="78" customWidth="1"/>
    <col min="17" max="17" width="10.109375" style="78" customWidth="1"/>
    <col min="18" max="18" width="12" style="78" customWidth="1"/>
    <col min="19" max="19" width="10.109375" style="78" customWidth="1"/>
    <col min="20" max="20" width="10.88671875" style="78" customWidth="1"/>
    <col min="21" max="21" width="10.109375" style="78" customWidth="1"/>
    <col min="22" max="22" width="14.44140625" style="78" customWidth="1"/>
    <col min="23" max="23" width="10.109375" style="78" customWidth="1"/>
    <col min="24" max="24" width="10.33203125" style="78" customWidth="1"/>
    <col min="25" max="25" width="10.109375" style="78" customWidth="1"/>
    <col min="26" max="27" width="10.109375" style="78" hidden="1" customWidth="1"/>
    <col min="28" max="28" width="10.33203125" style="78" customWidth="1"/>
    <col min="29" max="16384" width="9" style="78"/>
  </cols>
  <sheetData>
    <row r="1" spans="1:29" s="72" customFormat="1" ht="16.2" x14ac:dyDescent="0.2">
      <c r="A1" s="71" t="s">
        <v>405</v>
      </c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9" s="75" customFormat="1" ht="14.4" x14ac:dyDescent="0.2">
      <c r="A2" s="74" t="s">
        <v>272</v>
      </c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9" ht="12" customHeight="1" x14ac:dyDescent="0.15">
      <c r="A3" s="225" t="s">
        <v>406</v>
      </c>
      <c r="B3" s="223" t="s">
        <v>407</v>
      </c>
      <c r="C3" s="228"/>
      <c r="D3" s="228"/>
      <c r="E3" s="228"/>
      <c r="F3" s="228"/>
      <c r="G3" s="228"/>
      <c r="H3" s="228"/>
      <c r="I3" s="228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1:29" x14ac:dyDescent="0.15">
      <c r="A4" s="226"/>
      <c r="B4" s="223" t="s">
        <v>273</v>
      </c>
      <c r="C4" s="224"/>
      <c r="D4" s="223" t="s">
        <v>408</v>
      </c>
      <c r="E4" s="224"/>
      <c r="F4" s="223" t="s">
        <v>274</v>
      </c>
      <c r="G4" s="224"/>
      <c r="H4" s="223" t="s">
        <v>275</v>
      </c>
      <c r="I4" s="228"/>
    </row>
    <row r="5" spans="1:29" x14ac:dyDescent="0.15">
      <c r="A5" s="227"/>
      <c r="B5" s="79" t="s">
        <v>409</v>
      </c>
      <c r="C5" s="79" t="s">
        <v>410</v>
      </c>
      <c r="D5" s="79" t="s">
        <v>409</v>
      </c>
      <c r="E5" s="79" t="s">
        <v>410</v>
      </c>
      <c r="F5" s="79" t="s">
        <v>409</v>
      </c>
      <c r="G5" s="79" t="s">
        <v>410</v>
      </c>
      <c r="H5" s="79" t="s">
        <v>409</v>
      </c>
      <c r="I5" s="79" t="s">
        <v>410</v>
      </c>
    </row>
    <row r="6" spans="1:29" x14ac:dyDescent="0.15">
      <c r="A6" s="80"/>
      <c r="B6" s="81" t="s">
        <v>130</v>
      </c>
      <c r="C6" s="82" t="s">
        <v>127</v>
      </c>
      <c r="D6" s="82" t="s">
        <v>130</v>
      </c>
      <c r="E6" s="82" t="s">
        <v>127</v>
      </c>
      <c r="F6" s="83" t="s">
        <v>411</v>
      </c>
      <c r="G6" s="82" t="s">
        <v>126</v>
      </c>
    </row>
    <row r="7" spans="1:29" x14ac:dyDescent="0.15">
      <c r="A7" s="84" t="s">
        <v>818</v>
      </c>
      <c r="B7" s="85">
        <v>46042</v>
      </c>
      <c r="C7" s="36">
        <v>41193401</v>
      </c>
      <c r="D7" s="36">
        <v>13269</v>
      </c>
      <c r="E7" s="36">
        <v>13468586</v>
      </c>
      <c r="F7" s="36">
        <v>8725</v>
      </c>
      <c r="G7" s="36">
        <v>8730291</v>
      </c>
      <c r="H7" s="36">
        <v>24048</v>
      </c>
      <c r="I7" s="36">
        <v>18994524</v>
      </c>
    </row>
    <row r="8" spans="1:29" x14ac:dyDescent="0.15">
      <c r="A8" s="84" t="s">
        <v>498</v>
      </c>
      <c r="B8" s="85">
        <v>41655</v>
      </c>
      <c r="C8" s="36">
        <v>37407730</v>
      </c>
      <c r="D8" s="36">
        <v>11692</v>
      </c>
      <c r="E8" s="36">
        <v>12583258</v>
      </c>
      <c r="F8" s="36">
        <v>7748</v>
      </c>
      <c r="G8" s="36">
        <v>7821214</v>
      </c>
      <c r="H8" s="36">
        <v>22215</v>
      </c>
      <c r="I8" s="36">
        <v>17003258</v>
      </c>
    </row>
    <row r="9" spans="1:29" x14ac:dyDescent="0.15">
      <c r="A9" s="84" t="s">
        <v>635</v>
      </c>
      <c r="B9" s="85">
        <v>34914</v>
      </c>
      <c r="C9" s="152">
        <v>35682529</v>
      </c>
      <c r="D9" s="36">
        <v>10576</v>
      </c>
      <c r="E9" s="36">
        <v>12166304</v>
      </c>
      <c r="F9" s="36">
        <v>7164</v>
      </c>
      <c r="G9" s="36">
        <v>8032550</v>
      </c>
      <c r="H9" s="36">
        <v>17173</v>
      </c>
      <c r="I9" s="36">
        <v>15483675</v>
      </c>
    </row>
    <row r="10" spans="1:29" x14ac:dyDescent="0.15">
      <c r="A10" s="84" t="s">
        <v>663</v>
      </c>
      <c r="B10" s="167">
        <v>32023</v>
      </c>
      <c r="C10" s="168">
        <v>36591553</v>
      </c>
      <c r="D10" s="36">
        <v>10018</v>
      </c>
      <c r="E10" s="36">
        <v>11931360</v>
      </c>
      <c r="F10" s="36">
        <v>7378</v>
      </c>
      <c r="G10" s="36">
        <v>8180100</v>
      </c>
      <c r="H10" s="36">
        <v>14628</v>
      </c>
      <c r="I10" s="36">
        <v>16480093</v>
      </c>
      <c r="J10" s="86"/>
      <c r="K10" s="86"/>
    </row>
    <row r="11" spans="1:29" x14ac:dyDescent="0.15">
      <c r="A11" s="84" t="s">
        <v>819</v>
      </c>
      <c r="B11" s="167">
        <v>30496.664000000001</v>
      </c>
      <c r="C11" s="168">
        <v>35156269.579000004</v>
      </c>
      <c r="D11" s="36">
        <v>8916.8220000000001</v>
      </c>
      <c r="E11" s="36">
        <v>11004923.123</v>
      </c>
      <c r="F11" s="36">
        <v>7473.1270000000004</v>
      </c>
      <c r="G11" s="36">
        <v>8252187.102</v>
      </c>
      <c r="H11" s="36">
        <v>14106.715</v>
      </c>
      <c r="I11" s="36">
        <v>15899159.354</v>
      </c>
      <c r="J11" s="86"/>
      <c r="K11" s="86"/>
    </row>
    <row r="12" spans="1:29" x14ac:dyDescent="0.15">
      <c r="A12" s="87"/>
      <c r="B12" s="85"/>
      <c r="C12" s="36"/>
      <c r="D12" s="36"/>
      <c r="E12" s="36"/>
      <c r="F12" s="36"/>
      <c r="G12" s="36"/>
      <c r="H12" s="36"/>
      <c r="I12" s="36"/>
      <c r="J12" s="86"/>
      <c r="K12" s="86"/>
    </row>
    <row r="13" spans="1:29" x14ac:dyDescent="0.15">
      <c r="A13" s="87" t="s">
        <v>820</v>
      </c>
      <c r="B13" s="167">
        <v>2036.674</v>
      </c>
      <c r="C13" s="168">
        <v>2277579.3760000002</v>
      </c>
      <c r="D13" s="36">
        <v>696.70699999999999</v>
      </c>
      <c r="E13" s="36">
        <v>897309.64399999997</v>
      </c>
      <c r="F13" s="36">
        <v>456.11099999999999</v>
      </c>
      <c r="G13" s="36">
        <v>469809.30499999999</v>
      </c>
      <c r="H13" s="36">
        <v>883.85599999999999</v>
      </c>
      <c r="I13" s="36">
        <v>910460.42700000003</v>
      </c>
      <c r="J13" s="86"/>
      <c r="K13" s="86"/>
      <c r="L13" s="86"/>
      <c r="M13" s="86"/>
    </row>
    <row r="14" spans="1:29" x14ac:dyDescent="0.15">
      <c r="A14" s="87" t="s">
        <v>412</v>
      </c>
      <c r="B14" s="167">
        <v>2285.2930000000001</v>
      </c>
      <c r="C14" s="168">
        <v>2559801.5329999998</v>
      </c>
      <c r="D14" s="36">
        <v>687.93499999999995</v>
      </c>
      <c r="E14" s="36">
        <v>833851.88800000004</v>
      </c>
      <c r="F14" s="36">
        <v>520.83600000000001</v>
      </c>
      <c r="G14" s="36">
        <v>570554.86</v>
      </c>
      <c r="H14" s="36">
        <v>1076.5219999999999</v>
      </c>
      <c r="I14" s="36">
        <v>1155394.7849999999</v>
      </c>
      <c r="J14" s="86"/>
      <c r="K14" s="86"/>
      <c r="L14" s="86"/>
      <c r="M14" s="86"/>
    </row>
    <row r="15" spans="1:29" x14ac:dyDescent="0.15">
      <c r="A15" s="87" t="s">
        <v>413</v>
      </c>
      <c r="B15" s="167">
        <v>2664.8850000000002</v>
      </c>
      <c r="C15" s="168">
        <v>3004947.7409999999</v>
      </c>
      <c r="D15" s="36">
        <v>745.43399999999997</v>
      </c>
      <c r="E15" s="36">
        <v>930959.75800000003</v>
      </c>
      <c r="F15" s="78">
        <v>552.58199999999999</v>
      </c>
      <c r="G15" s="36">
        <v>603251.24699999997</v>
      </c>
      <c r="H15" s="36">
        <v>1366.8689999999999</v>
      </c>
      <c r="I15" s="36">
        <v>1470736.736</v>
      </c>
      <c r="J15" s="86"/>
      <c r="K15" s="86"/>
      <c r="L15" s="86"/>
      <c r="M15" s="86"/>
    </row>
    <row r="16" spans="1:29" x14ac:dyDescent="0.15">
      <c r="A16" s="87" t="s">
        <v>414</v>
      </c>
      <c r="B16" s="167">
        <v>2714.9870000000001</v>
      </c>
      <c r="C16" s="168">
        <v>2809702.3829999999</v>
      </c>
      <c r="D16" s="36">
        <v>801.38900000000001</v>
      </c>
      <c r="E16" s="36">
        <v>914856.77899999998</v>
      </c>
      <c r="F16" s="36">
        <v>636.13499999999999</v>
      </c>
      <c r="G16" s="36">
        <v>690804.28</v>
      </c>
      <c r="H16" s="36">
        <v>1277.463</v>
      </c>
      <c r="I16" s="36">
        <v>1204041.324</v>
      </c>
      <c r="J16" s="86"/>
      <c r="K16" s="86"/>
      <c r="L16" s="86"/>
      <c r="M16" s="86"/>
    </row>
    <row r="17" spans="1:28" x14ac:dyDescent="0.15">
      <c r="A17" s="87" t="s">
        <v>841</v>
      </c>
      <c r="B17" s="167">
        <v>2468.248</v>
      </c>
      <c r="C17" s="168">
        <v>2505251.6370000001</v>
      </c>
      <c r="D17" s="36">
        <v>741.18700000000001</v>
      </c>
      <c r="E17" s="36">
        <v>858371.19499999995</v>
      </c>
      <c r="F17" s="36">
        <v>528.85799999999995</v>
      </c>
      <c r="G17" s="36">
        <v>544004.848</v>
      </c>
      <c r="H17" s="36">
        <v>1198.203</v>
      </c>
      <c r="I17" s="36">
        <v>1102875.594</v>
      </c>
      <c r="J17" s="86"/>
      <c r="K17" s="86"/>
      <c r="L17" s="86"/>
      <c r="M17" s="86"/>
    </row>
    <row r="18" spans="1:28" x14ac:dyDescent="0.15">
      <c r="A18" s="87" t="s">
        <v>415</v>
      </c>
      <c r="B18" s="167">
        <v>2631.0059999999999</v>
      </c>
      <c r="C18" s="168">
        <v>3036700.9369999999</v>
      </c>
      <c r="D18" s="36">
        <v>717.54300000000001</v>
      </c>
      <c r="E18" s="36">
        <v>850840.86499999999</v>
      </c>
      <c r="F18" s="36">
        <v>598.61599999999999</v>
      </c>
      <c r="G18" s="36">
        <v>622790.50699999998</v>
      </c>
      <c r="H18" s="36">
        <v>1314.847</v>
      </c>
      <c r="I18" s="36">
        <v>1563069.5649999999</v>
      </c>
      <c r="J18" s="86"/>
      <c r="K18" s="86"/>
      <c r="L18" s="86"/>
      <c r="M18" s="86"/>
    </row>
    <row r="19" spans="1:28" x14ac:dyDescent="0.15">
      <c r="A19" s="87" t="s">
        <v>416</v>
      </c>
      <c r="B19" s="167">
        <v>2372.252</v>
      </c>
      <c r="C19" s="168">
        <v>2788987.2179999999</v>
      </c>
      <c r="D19" s="36">
        <v>729.03899999999999</v>
      </c>
      <c r="E19" s="36">
        <v>890728.20499999996</v>
      </c>
      <c r="F19" s="36">
        <v>605.56399999999996</v>
      </c>
      <c r="G19" s="36">
        <v>669174.27399999998</v>
      </c>
      <c r="H19" s="36">
        <v>1037.6489999999999</v>
      </c>
      <c r="I19" s="36">
        <v>1229084.7390000001</v>
      </c>
      <c r="J19" s="86"/>
      <c r="K19" s="86"/>
      <c r="L19" s="86"/>
      <c r="M19" s="86"/>
    </row>
    <row r="20" spans="1:28" x14ac:dyDescent="0.15">
      <c r="A20" s="87" t="s">
        <v>417</v>
      </c>
      <c r="B20" s="167">
        <v>2369.1590000000001</v>
      </c>
      <c r="C20" s="168">
        <v>2833429.2080000001</v>
      </c>
      <c r="D20" s="36">
        <v>697.63699999999994</v>
      </c>
      <c r="E20" s="36">
        <v>890575.73100000003</v>
      </c>
      <c r="F20" s="36">
        <v>522.03599999999994</v>
      </c>
      <c r="G20" s="36">
        <v>591881.71299999999</v>
      </c>
      <c r="H20" s="36">
        <v>1149.4860000000001</v>
      </c>
      <c r="I20" s="36">
        <v>1350971.764</v>
      </c>
      <c r="J20" s="86"/>
      <c r="K20" s="86"/>
      <c r="L20" s="86"/>
      <c r="M20" s="86"/>
    </row>
    <row r="21" spans="1:28" x14ac:dyDescent="0.15">
      <c r="A21" s="87" t="s">
        <v>418</v>
      </c>
      <c r="B21" s="167">
        <v>2462.91</v>
      </c>
      <c r="C21" s="168">
        <v>2862559.2379999999</v>
      </c>
      <c r="D21" s="36">
        <v>714.39700000000005</v>
      </c>
      <c r="E21" s="36">
        <v>848486.51199999999</v>
      </c>
      <c r="F21" s="36">
        <v>544.80700000000002</v>
      </c>
      <c r="G21" s="36">
        <v>627441.228</v>
      </c>
      <c r="H21" s="36">
        <v>1203.7059999999999</v>
      </c>
      <c r="I21" s="36">
        <v>1386631.4979999999</v>
      </c>
      <c r="J21" s="86"/>
      <c r="K21" s="86"/>
      <c r="L21" s="86"/>
      <c r="M21" s="86"/>
    </row>
    <row r="22" spans="1:28" x14ac:dyDescent="0.15">
      <c r="A22" s="87" t="s">
        <v>419</v>
      </c>
      <c r="B22" s="167">
        <v>2590.8449999999998</v>
      </c>
      <c r="C22" s="168">
        <v>2939642.3930000002</v>
      </c>
      <c r="D22" s="36">
        <v>753.58600000000001</v>
      </c>
      <c r="E22" s="36">
        <v>872976.43400000001</v>
      </c>
      <c r="F22" s="36">
        <v>655.74</v>
      </c>
      <c r="G22" s="36">
        <v>706351.076</v>
      </c>
      <c r="H22" s="36">
        <v>1181.519</v>
      </c>
      <c r="I22" s="36">
        <v>1360314.8829999999</v>
      </c>
      <c r="J22" s="86"/>
      <c r="K22" s="86"/>
      <c r="L22" s="86"/>
      <c r="M22" s="86"/>
    </row>
    <row r="23" spans="1:28" x14ac:dyDescent="0.15">
      <c r="A23" s="87" t="s">
        <v>420</v>
      </c>
      <c r="B23" s="167">
        <v>2845.0630000000001</v>
      </c>
      <c r="C23" s="168">
        <v>3416549.5649999999</v>
      </c>
      <c r="D23" s="36">
        <v>748.423</v>
      </c>
      <c r="E23" s="36">
        <v>950404.51100000006</v>
      </c>
      <c r="F23" s="36">
        <v>807.34100000000001</v>
      </c>
      <c r="G23" s="36">
        <v>858522.88</v>
      </c>
      <c r="H23" s="36">
        <v>1289.299</v>
      </c>
      <c r="I23" s="36">
        <v>1607622.1740000001</v>
      </c>
      <c r="J23" s="86"/>
      <c r="K23" s="86"/>
      <c r="L23" s="86"/>
      <c r="M23" s="86"/>
    </row>
    <row r="24" spans="1:28" x14ac:dyDescent="0.15">
      <c r="A24" s="87" t="s">
        <v>421</v>
      </c>
      <c r="B24" s="167">
        <v>3055.3420000000001</v>
      </c>
      <c r="C24" s="168">
        <v>4121118.35</v>
      </c>
      <c r="D24" s="36">
        <v>883.54499999999996</v>
      </c>
      <c r="E24" s="36">
        <v>1265561.601</v>
      </c>
      <c r="F24" s="78">
        <v>1044.501</v>
      </c>
      <c r="G24" s="36">
        <v>1297600.8840000001</v>
      </c>
      <c r="H24" s="36">
        <v>1127.296</v>
      </c>
      <c r="I24" s="36">
        <v>1557955.865</v>
      </c>
      <c r="J24" s="86"/>
      <c r="K24" s="86"/>
      <c r="L24" s="86"/>
      <c r="M24" s="86"/>
      <c r="N24" s="36"/>
      <c r="O24" s="36"/>
    </row>
    <row r="25" spans="1:28" ht="3.75" customHeight="1" x14ac:dyDescent="0.15">
      <c r="A25" s="88"/>
      <c r="B25" s="89"/>
      <c r="C25" s="89"/>
      <c r="D25" s="89"/>
      <c r="E25" s="89"/>
      <c r="F25" s="89"/>
      <c r="G25" s="89"/>
      <c r="H25" s="89"/>
      <c r="I25" s="89"/>
      <c r="J25" s="86"/>
      <c r="K25" s="86"/>
    </row>
    <row r="26" spans="1:28" x14ac:dyDescent="0.1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</row>
    <row r="27" spans="1:28" ht="12" customHeight="1" x14ac:dyDescent="0.15">
      <c r="A27" s="225" t="s">
        <v>406</v>
      </c>
      <c r="B27" s="223" t="s">
        <v>422</v>
      </c>
      <c r="C27" s="228"/>
      <c r="D27" s="228"/>
      <c r="E27" s="228"/>
      <c r="F27" s="228"/>
      <c r="G27" s="228"/>
    </row>
    <row r="28" spans="1:28" x14ac:dyDescent="0.15">
      <c r="A28" s="226"/>
      <c r="B28" s="223" t="s">
        <v>273</v>
      </c>
      <c r="C28" s="224"/>
      <c r="D28" s="223" t="s">
        <v>276</v>
      </c>
      <c r="E28" s="224"/>
      <c r="F28" s="223" t="s">
        <v>277</v>
      </c>
      <c r="G28" s="228"/>
    </row>
    <row r="29" spans="1:28" x14ac:dyDescent="0.15">
      <c r="A29" s="227"/>
      <c r="B29" s="79" t="s">
        <v>409</v>
      </c>
      <c r="C29" s="79" t="s">
        <v>410</v>
      </c>
      <c r="D29" s="79" t="s">
        <v>409</v>
      </c>
      <c r="E29" s="79" t="s">
        <v>410</v>
      </c>
      <c r="F29" s="79" t="s">
        <v>423</v>
      </c>
      <c r="G29" s="79" t="s">
        <v>424</v>
      </c>
    </row>
    <row r="30" spans="1:28" x14ac:dyDescent="0.15">
      <c r="A30" s="80"/>
      <c r="B30" s="81" t="s">
        <v>130</v>
      </c>
      <c r="C30" s="82" t="s">
        <v>127</v>
      </c>
      <c r="D30" s="82" t="s">
        <v>130</v>
      </c>
      <c r="E30" s="82" t="s">
        <v>127</v>
      </c>
      <c r="F30" s="83" t="s">
        <v>411</v>
      </c>
      <c r="G30" s="82" t="s">
        <v>126</v>
      </c>
    </row>
    <row r="31" spans="1:28" x14ac:dyDescent="0.15">
      <c r="A31" s="84" t="s">
        <v>818</v>
      </c>
      <c r="B31" s="36">
        <v>137762</v>
      </c>
      <c r="C31" s="36">
        <v>34021427</v>
      </c>
      <c r="D31" s="36">
        <v>106807</v>
      </c>
      <c r="E31" s="36">
        <v>23637899</v>
      </c>
      <c r="F31" s="36">
        <v>30955</v>
      </c>
      <c r="G31" s="36">
        <v>10383527</v>
      </c>
    </row>
    <row r="32" spans="1:28" x14ac:dyDescent="0.15">
      <c r="A32" s="84" t="s">
        <v>498</v>
      </c>
      <c r="B32" s="36">
        <v>135845</v>
      </c>
      <c r="C32" s="36">
        <v>34829232</v>
      </c>
      <c r="D32" s="36">
        <v>107588</v>
      </c>
      <c r="E32" s="36">
        <v>24736503</v>
      </c>
      <c r="F32" s="36">
        <v>28256</v>
      </c>
      <c r="G32" s="36">
        <v>10092729</v>
      </c>
    </row>
    <row r="33" spans="1:11" x14ac:dyDescent="0.15">
      <c r="A33" s="84" t="s">
        <v>635</v>
      </c>
      <c r="B33" s="36">
        <v>136681</v>
      </c>
      <c r="C33" s="36">
        <v>32425841</v>
      </c>
      <c r="D33" s="36">
        <v>108888</v>
      </c>
      <c r="E33" s="36">
        <v>22735438</v>
      </c>
      <c r="F33" s="36">
        <v>27793</v>
      </c>
      <c r="G33" s="36">
        <v>9690403</v>
      </c>
    </row>
    <row r="34" spans="1:11" x14ac:dyDescent="0.15">
      <c r="A34" s="84" t="s">
        <v>663</v>
      </c>
      <c r="B34" s="167">
        <v>125639</v>
      </c>
      <c r="C34" s="168">
        <v>32086078</v>
      </c>
      <c r="D34" s="36">
        <v>100967</v>
      </c>
      <c r="E34" s="36">
        <v>22595643</v>
      </c>
      <c r="F34" s="36">
        <v>24672</v>
      </c>
      <c r="G34" s="36">
        <v>9490436</v>
      </c>
      <c r="H34" s="86"/>
      <c r="I34" s="86"/>
    </row>
    <row r="35" spans="1:11" x14ac:dyDescent="0.15">
      <c r="A35" s="84" t="s">
        <v>819</v>
      </c>
      <c r="B35" s="167">
        <v>113066.533</v>
      </c>
      <c r="C35" s="168">
        <v>28409831.563000001</v>
      </c>
      <c r="D35" s="36">
        <v>87952.421000000002</v>
      </c>
      <c r="E35" s="36">
        <v>18711439.669</v>
      </c>
      <c r="F35" s="36">
        <v>25114.112000000001</v>
      </c>
      <c r="G35" s="36">
        <v>9698391.8939999994</v>
      </c>
      <c r="H35" s="86"/>
      <c r="I35" s="86"/>
    </row>
    <row r="36" spans="1:11" x14ac:dyDescent="0.15">
      <c r="A36" s="87"/>
      <c r="B36" s="85"/>
      <c r="C36" s="36"/>
      <c r="D36" s="36"/>
      <c r="E36" s="36"/>
      <c r="F36" s="36"/>
      <c r="G36" s="36"/>
      <c r="H36" s="86"/>
      <c r="I36" s="86"/>
    </row>
    <row r="37" spans="1:11" x14ac:dyDescent="0.15">
      <c r="A37" s="87" t="s">
        <v>820</v>
      </c>
      <c r="B37" s="167">
        <v>8892.4179999999997</v>
      </c>
      <c r="C37" s="168">
        <v>2357812.3420000002</v>
      </c>
      <c r="D37" s="36">
        <v>6732.5940000000001</v>
      </c>
      <c r="E37" s="36">
        <v>1482294.1059999999</v>
      </c>
      <c r="F37" s="36">
        <v>2159.8240000000001</v>
      </c>
      <c r="G37" s="36">
        <v>875518.23600000003</v>
      </c>
      <c r="H37" s="86"/>
      <c r="I37" s="86"/>
      <c r="J37" s="86"/>
      <c r="K37" s="86"/>
    </row>
    <row r="38" spans="1:11" x14ac:dyDescent="0.15">
      <c r="A38" s="87" t="s">
        <v>412</v>
      </c>
      <c r="B38" s="167">
        <v>8692.2469999999994</v>
      </c>
      <c r="C38" s="168">
        <v>2219000.926</v>
      </c>
      <c r="D38" s="36">
        <v>6681.3180000000002</v>
      </c>
      <c r="E38" s="36">
        <v>1372139.0079999999</v>
      </c>
      <c r="F38" s="36">
        <v>2010.9290000000001</v>
      </c>
      <c r="G38" s="36">
        <v>846861.91799999995</v>
      </c>
      <c r="H38" s="86"/>
      <c r="I38" s="86"/>
      <c r="J38" s="86"/>
      <c r="K38" s="86"/>
    </row>
    <row r="39" spans="1:11" x14ac:dyDescent="0.15">
      <c r="A39" s="87" t="s">
        <v>413</v>
      </c>
      <c r="B39" s="167">
        <v>8883.5300000000007</v>
      </c>
      <c r="C39" s="168">
        <v>2353589.4010000001</v>
      </c>
      <c r="D39" s="36">
        <v>7030.4740000000002</v>
      </c>
      <c r="E39" s="36">
        <v>1494024.3030000001</v>
      </c>
      <c r="F39" s="36">
        <v>1853.056</v>
      </c>
      <c r="G39" s="36">
        <v>859565.098</v>
      </c>
      <c r="H39" s="86"/>
      <c r="I39" s="86"/>
      <c r="J39" s="86"/>
      <c r="K39" s="86"/>
    </row>
    <row r="40" spans="1:11" x14ac:dyDescent="0.15">
      <c r="A40" s="87" t="s">
        <v>414</v>
      </c>
      <c r="B40" s="167">
        <v>9425.7950000000001</v>
      </c>
      <c r="C40" s="168">
        <v>2388656.9879999999</v>
      </c>
      <c r="D40" s="36">
        <v>7710.5510000000004</v>
      </c>
      <c r="E40" s="36">
        <v>1657368.888</v>
      </c>
      <c r="F40" s="36">
        <v>1715.2439999999999</v>
      </c>
      <c r="G40" s="36">
        <v>731288.1</v>
      </c>
      <c r="H40" s="86"/>
      <c r="I40" s="86"/>
      <c r="J40" s="86"/>
      <c r="K40" s="86"/>
    </row>
    <row r="41" spans="1:11" x14ac:dyDescent="0.15">
      <c r="A41" s="87" t="s">
        <v>841</v>
      </c>
      <c r="B41" s="167">
        <v>9263.3060000000005</v>
      </c>
      <c r="C41" s="168">
        <v>2129183.9810000001</v>
      </c>
      <c r="D41" s="36">
        <v>7664.6</v>
      </c>
      <c r="E41" s="36">
        <v>1514168.13</v>
      </c>
      <c r="F41" s="36">
        <v>1598.7059999999999</v>
      </c>
      <c r="G41" s="36">
        <v>615015.85100000002</v>
      </c>
      <c r="H41" s="86"/>
      <c r="I41" s="86"/>
      <c r="J41" s="86"/>
      <c r="K41" s="86"/>
    </row>
    <row r="42" spans="1:11" x14ac:dyDescent="0.15">
      <c r="A42" s="87" t="s">
        <v>415</v>
      </c>
      <c r="B42" s="167">
        <v>9414.2450000000008</v>
      </c>
      <c r="C42" s="168">
        <v>2200564.8480000002</v>
      </c>
      <c r="D42" s="36">
        <v>7743.5749999999998</v>
      </c>
      <c r="E42" s="36">
        <v>1535577.345</v>
      </c>
      <c r="F42" s="36">
        <v>1670.67</v>
      </c>
      <c r="G42" s="36">
        <v>664987.50300000003</v>
      </c>
      <c r="H42" s="86"/>
      <c r="I42" s="86"/>
      <c r="J42" s="86"/>
      <c r="K42" s="86"/>
    </row>
    <row r="43" spans="1:11" x14ac:dyDescent="0.15">
      <c r="A43" s="87" t="s">
        <v>416</v>
      </c>
      <c r="B43" s="167">
        <v>9455.2019999999993</v>
      </c>
      <c r="C43" s="168">
        <v>2225670.176</v>
      </c>
      <c r="D43" s="36">
        <v>7383.49</v>
      </c>
      <c r="E43" s="36">
        <v>1509882.7220000001</v>
      </c>
      <c r="F43" s="36">
        <v>2071.712</v>
      </c>
      <c r="G43" s="36">
        <v>715787.45400000003</v>
      </c>
      <c r="H43" s="86"/>
      <c r="I43" s="86"/>
      <c r="J43" s="86"/>
      <c r="K43" s="86"/>
    </row>
    <row r="44" spans="1:11" x14ac:dyDescent="0.15">
      <c r="A44" s="87" t="s">
        <v>417</v>
      </c>
      <c r="B44" s="167">
        <v>9523.0439999999999</v>
      </c>
      <c r="C44" s="168">
        <v>2435073.1370000001</v>
      </c>
      <c r="D44" s="36">
        <v>7355.9539999999997</v>
      </c>
      <c r="E44" s="36">
        <v>1591282.673</v>
      </c>
      <c r="F44" s="36">
        <v>2167.09</v>
      </c>
      <c r="G44" s="36">
        <v>843790.46400000004</v>
      </c>
      <c r="H44" s="86"/>
      <c r="I44" s="86"/>
      <c r="J44" s="86"/>
      <c r="K44" s="86"/>
    </row>
    <row r="45" spans="1:11" x14ac:dyDescent="0.15">
      <c r="A45" s="87" t="s">
        <v>418</v>
      </c>
      <c r="B45" s="167">
        <v>9360.3490000000002</v>
      </c>
      <c r="C45" s="168">
        <v>2620343.3539999998</v>
      </c>
      <c r="D45" s="36">
        <v>7146.7969999999996</v>
      </c>
      <c r="E45" s="36">
        <v>1695216.7849999999</v>
      </c>
      <c r="F45" s="36">
        <v>2213.5520000000001</v>
      </c>
      <c r="G45" s="36">
        <v>925126.56900000002</v>
      </c>
      <c r="H45" s="86"/>
      <c r="I45" s="86"/>
      <c r="J45" s="86"/>
      <c r="K45" s="86"/>
    </row>
    <row r="46" spans="1:11" x14ac:dyDescent="0.15">
      <c r="A46" s="87" t="s">
        <v>419</v>
      </c>
      <c r="B46" s="167">
        <v>10295.35</v>
      </c>
      <c r="C46" s="168">
        <v>2342759.9750000001</v>
      </c>
      <c r="D46" s="36">
        <v>7947.1469999999999</v>
      </c>
      <c r="E46" s="36">
        <v>1586337.219</v>
      </c>
      <c r="F46" s="36">
        <v>2348.203</v>
      </c>
      <c r="G46" s="36">
        <v>756422.75600000005</v>
      </c>
      <c r="H46" s="86"/>
      <c r="I46" s="86"/>
      <c r="J46" s="86"/>
      <c r="K46" s="86"/>
    </row>
    <row r="47" spans="1:11" x14ac:dyDescent="0.15">
      <c r="A47" s="87" t="s">
        <v>420</v>
      </c>
      <c r="B47" s="167">
        <v>9577.3269999999993</v>
      </c>
      <c r="C47" s="168">
        <v>2322680.0090000001</v>
      </c>
      <c r="D47" s="36">
        <v>7038.5389999999998</v>
      </c>
      <c r="E47" s="36">
        <v>1592823.0209999999</v>
      </c>
      <c r="F47" s="36">
        <v>2538.788</v>
      </c>
      <c r="G47" s="36">
        <v>729856.98800000001</v>
      </c>
      <c r="H47" s="86"/>
      <c r="I47" s="86"/>
      <c r="J47" s="86"/>
      <c r="K47" s="86"/>
    </row>
    <row r="48" spans="1:11" x14ac:dyDescent="0.15">
      <c r="A48" s="87" t="s">
        <v>421</v>
      </c>
      <c r="B48" s="167">
        <v>10283.719999999999</v>
      </c>
      <c r="C48" s="168">
        <v>2814496.426</v>
      </c>
      <c r="D48" s="36">
        <v>7517.3819999999996</v>
      </c>
      <c r="E48" s="36">
        <v>1680325.469</v>
      </c>
      <c r="F48" s="36">
        <v>2766.3380000000002</v>
      </c>
      <c r="G48" s="36">
        <v>1134170.9569999999</v>
      </c>
      <c r="H48" s="86"/>
      <c r="I48" s="86"/>
      <c r="J48" s="86"/>
      <c r="K48" s="86"/>
    </row>
    <row r="49" spans="1:29" ht="3.75" customHeight="1" x14ac:dyDescent="0.15">
      <c r="A49" s="88"/>
      <c r="B49" s="91"/>
      <c r="C49" s="92"/>
      <c r="D49" s="93"/>
      <c r="E49" s="92"/>
      <c r="F49" s="89"/>
      <c r="G49" s="89"/>
      <c r="H49" s="86"/>
      <c r="I49" s="86"/>
      <c r="J49" s="86"/>
      <c r="K49" s="86"/>
    </row>
    <row r="50" spans="1:29" x14ac:dyDescent="0.15">
      <c r="A50" s="78" t="s">
        <v>337</v>
      </c>
      <c r="H50" s="86"/>
      <c r="I50" s="86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</row>
    <row r="51" spans="1:29" x14ac:dyDescent="0.15">
      <c r="A51" s="90"/>
      <c r="B51" s="86"/>
      <c r="C51" s="86"/>
      <c r="D51" s="86"/>
      <c r="E51" s="86"/>
      <c r="F51" s="86"/>
      <c r="G51" s="86"/>
      <c r="H51" s="86"/>
      <c r="I51" s="86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</row>
    <row r="52" spans="1:29" x14ac:dyDescent="0.15">
      <c r="A52" s="9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</row>
    <row r="53" spans="1:29" s="75" customFormat="1" ht="14.4" x14ac:dyDescent="0.2">
      <c r="A53" s="74" t="s">
        <v>278</v>
      </c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</row>
    <row r="54" spans="1:29" ht="12" customHeight="1" x14ac:dyDescent="0.15">
      <c r="A54" s="225" t="s">
        <v>406</v>
      </c>
      <c r="B54" s="223" t="s">
        <v>407</v>
      </c>
      <c r="C54" s="228"/>
      <c r="D54" s="228"/>
      <c r="E54" s="228"/>
      <c r="F54" s="228"/>
      <c r="G54" s="228"/>
      <c r="H54" s="228"/>
      <c r="I54" s="228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5" spans="1:29" x14ac:dyDescent="0.15">
      <c r="A55" s="226"/>
      <c r="B55" s="223" t="s">
        <v>273</v>
      </c>
      <c r="C55" s="224"/>
      <c r="D55" s="223" t="s">
        <v>408</v>
      </c>
      <c r="E55" s="228"/>
      <c r="F55" s="223" t="s">
        <v>425</v>
      </c>
      <c r="G55" s="224"/>
      <c r="H55" s="223" t="s">
        <v>275</v>
      </c>
      <c r="I55" s="228"/>
    </row>
    <row r="56" spans="1:29" x14ac:dyDescent="0.15">
      <c r="A56" s="227"/>
      <c r="B56" s="79" t="s">
        <v>409</v>
      </c>
      <c r="C56" s="79" t="s">
        <v>410</v>
      </c>
      <c r="D56" s="79" t="s">
        <v>409</v>
      </c>
      <c r="E56" s="79" t="s">
        <v>410</v>
      </c>
      <c r="F56" s="79" t="s">
        <v>409</v>
      </c>
      <c r="G56" s="79" t="s">
        <v>410</v>
      </c>
      <c r="H56" s="79" t="s">
        <v>409</v>
      </c>
      <c r="I56" s="79" t="s">
        <v>410</v>
      </c>
    </row>
    <row r="57" spans="1:29" x14ac:dyDescent="0.15">
      <c r="A57" s="94"/>
      <c r="B57" s="82" t="s">
        <v>130</v>
      </c>
      <c r="C57" s="82" t="s">
        <v>127</v>
      </c>
      <c r="D57" s="82" t="s">
        <v>130</v>
      </c>
      <c r="E57" s="82" t="s">
        <v>127</v>
      </c>
      <c r="F57" s="82" t="s">
        <v>130</v>
      </c>
      <c r="G57" s="82" t="s">
        <v>127</v>
      </c>
      <c r="H57" s="82" t="s">
        <v>130</v>
      </c>
      <c r="I57" s="82" t="s">
        <v>127</v>
      </c>
    </row>
    <row r="58" spans="1:29" x14ac:dyDescent="0.15">
      <c r="A58" s="84" t="s">
        <v>818</v>
      </c>
      <c r="B58" s="36">
        <v>8688</v>
      </c>
      <c r="C58" s="36">
        <v>8628507</v>
      </c>
      <c r="D58" s="36">
        <v>3430</v>
      </c>
      <c r="E58" s="36">
        <v>3689543</v>
      </c>
      <c r="F58" s="36">
        <v>932</v>
      </c>
      <c r="G58" s="36">
        <v>1050747</v>
      </c>
      <c r="H58" s="36">
        <v>4326</v>
      </c>
      <c r="I58" s="36">
        <v>3888217</v>
      </c>
    </row>
    <row r="59" spans="1:29" x14ac:dyDescent="0.15">
      <c r="A59" s="84" t="s">
        <v>498</v>
      </c>
      <c r="B59" s="36">
        <v>8686</v>
      </c>
      <c r="C59" s="36">
        <v>8113229</v>
      </c>
      <c r="D59" s="36">
        <v>3345</v>
      </c>
      <c r="E59" s="36">
        <v>3739317</v>
      </c>
      <c r="F59" s="36">
        <v>826</v>
      </c>
      <c r="G59" s="36">
        <v>944980</v>
      </c>
      <c r="H59" s="36">
        <v>4515</v>
      </c>
      <c r="I59" s="36">
        <v>3428932</v>
      </c>
    </row>
    <row r="60" spans="1:29" x14ac:dyDescent="0.15">
      <c r="A60" s="84" t="s">
        <v>664</v>
      </c>
      <c r="B60" s="36">
        <v>8175</v>
      </c>
      <c r="C60" s="36">
        <v>7598985</v>
      </c>
      <c r="D60" s="36">
        <v>2908</v>
      </c>
      <c r="E60" s="36">
        <v>3375776</v>
      </c>
      <c r="F60" s="36">
        <v>772</v>
      </c>
      <c r="G60" s="36">
        <v>933224</v>
      </c>
      <c r="H60" s="36">
        <v>4495</v>
      </c>
      <c r="I60" s="36">
        <v>3289986</v>
      </c>
    </row>
    <row r="61" spans="1:29" x14ac:dyDescent="0.15">
      <c r="A61" s="84" t="s">
        <v>663</v>
      </c>
      <c r="B61" s="167">
        <v>8154</v>
      </c>
      <c r="C61" s="168">
        <v>7980208</v>
      </c>
      <c r="D61" s="36">
        <v>2662</v>
      </c>
      <c r="E61" s="36">
        <v>3314592</v>
      </c>
      <c r="F61" s="36">
        <v>808</v>
      </c>
      <c r="G61" s="36">
        <v>971063</v>
      </c>
      <c r="H61" s="36">
        <v>4684</v>
      </c>
      <c r="I61" s="36">
        <v>3694553</v>
      </c>
      <c r="J61" s="86"/>
      <c r="K61" s="86"/>
    </row>
    <row r="62" spans="1:29" x14ac:dyDescent="0.15">
      <c r="A62" s="84" t="s">
        <v>819</v>
      </c>
      <c r="B62" s="167">
        <v>8104.8239999999996</v>
      </c>
      <c r="C62" s="168">
        <v>7531398.0060000001</v>
      </c>
      <c r="D62" s="36">
        <v>2628.817</v>
      </c>
      <c r="E62" s="36">
        <v>3293169.9589999998</v>
      </c>
      <c r="F62" s="36">
        <v>790.63499999999999</v>
      </c>
      <c r="G62" s="36">
        <v>890217.39500000002</v>
      </c>
      <c r="H62" s="36">
        <v>4685.3720000000003</v>
      </c>
      <c r="I62" s="36">
        <v>3348010.6519999998</v>
      </c>
      <c r="J62" s="86"/>
      <c r="K62" s="86"/>
    </row>
    <row r="63" spans="1:29" x14ac:dyDescent="0.15">
      <c r="A63" s="87"/>
      <c r="B63" s="86"/>
      <c r="C63" s="86"/>
      <c r="D63" s="86"/>
      <c r="E63" s="86"/>
      <c r="F63" s="86"/>
      <c r="G63" s="86"/>
      <c r="H63" s="86"/>
      <c r="I63" s="86"/>
    </row>
    <row r="64" spans="1:29" x14ac:dyDescent="0.15">
      <c r="A64" s="87" t="s">
        <v>820</v>
      </c>
      <c r="B64" s="85">
        <v>589.78899999999999</v>
      </c>
      <c r="C64" s="152">
        <v>565146.81200000003</v>
      </c>
      <c r="D64" s="36">
        <v>202.03200000000001</v>
      </c>
      <c r="E64" s="36">
        <v>270442.815</v>
      </c>
      <c r="F64" s="36">
        <v>62.423999999999999</v>
      </c>
      <c r="G64" s="36">
        <v>66948.532000000007</v>
      </c>
      <c r="H64" s="36">
        <v>325.33300000000003</v>
      </c>
      <c r="I64" s="36">
        <v>227755.465</v>
      </c>
      <c r="J64" s="86"/>
      <c r="K64" s="86"/>
      <c r="L64" s="86"/>
      <c r="M64" s="86"/>
    </row>
    <row r="65" spans="1:13" x14ac:dyDescent="0.15">
      <c r="A65" s="87" t="s">
        <v>412</v>
      </c>
      <c r="B65" s="85">
        <v>579.41999999999996</v>
      </c>
      <c r="C65" s="152">
        <v>540303.27500000002</v>
      </c>
      <c r="D65" s="36">
        <v>194.81399999999999</v>
      </c>
      <c r="E65" s="36">
        <v>245661.72</v>
      </c>
      <c r="F65" s="36">
        <v>56.069000000000003</v>
      </c>
      <c r="G65" s="36">
        <v>62323.15</v>
      </c>
      <c r="H65" s="36">
        <v>328.53699999999998</v>
      </c>
      <c r="I65" s="36">
        <v>232318.405</v>
      </c>
      <c r="J65" s="86"/>
      <c r="K65" s="86"/>
      <c r="L65" s="86"/>
      <c r="M65" s="86"/>
    </row>
    <row r="66" spans="1:13" x14ac:dyDescent="0.15">
      <c r="A66" s="87" t="s">
        <v>413</v>
      </c>
      <c r="B66" s="85">
        <v>630.30200000000002</v>
      </c>
      <c r="C66" s="152">
        <v>626859.07299999997</v>
      </c>
      <c r="D66" s="36">
        <v>216.81100000000001</v>
      </c>
      <c r="E66" s="36">
        <v>304860.01500000001</v>
      </c>
      <c r="F66" s="36">
        <v>74.504999999999995</v>
      </c>
      <c r="G66" s="36">
        <v>77798.531000000003</v>
      </c>
      <c r="H66" s="36">
        <v>338.98599999999999</v>
      </c>
      <c r="I66" s="36">
        <v>244200.527</v>
      </c>
      <c r="J66" s="86"/>
      <c r="K66" s="86"/>
      <c r="L66" s="86"/>
      <c r="M66" s="86"/>
    </row>
    <row r="67" spans="1:13" x14ac:dyDescent="0.15">
      <c r="A67" s="87" t="s">
        <v>414</v>
      </c>
      <c r="B67" s="85">
        <v>702.76700000000005</v>
      </c>
      <c r="C67" s="152">
        <v>634280.93099999998</v>
      </c>
      <c r="D67" s="36">
        <v>220.49700000000001</v>
      </c>
      <c r="E67" s="36">
        <v>276966.98100000003</v>
      </c>
      <c r="F67" s="36">
        <v>75.313000000000002</v>
      </c>
      <c r="G67" s="36">
        <v>86512.123999999996</v>
      </c>
      <c r="H67" s="36">
        <v>406.95699999999999</v>
      </c>
      <c r="I67" s="36">
        <v>270801.826</v>
      </c>
      <c r="J67" s="86"/>
      <c r="K67" s="86"/>
      <c r="L67" s="86"/>
      <c r="M67" s="86"/>
    </row>
    <row r="68" spans="1:13" x14ac:dyDescent="0.15">
      <c r="A68" s="87" t="s">
        <v>841</v>
      </c>
      <c r="B68" s="85">
        <v>669.7</v>
      </c>
      <c r="C68" s="152">
        <v>618913.16399999999</v>
      </c>
      <c r="D68" s="36">
        <v>215.691</v>
      </c>
      <c r="E68" s="36">
        <v>258211.894</v>
      </c>
      <c r="F68" s="36">
        <v>69.941999999999993</v>
      </c>
      <c r="G68" s="36">
        <v>75173.764999999999</v>
      </c>
      <c r="H68" s="36">
        <v>384.06700000000001</v>
      </c>
      <c r="I68" s="36">
        <v>285527.505</v>
      </c>
      <c r="J68" s="86"/>
      <c r="K68" s="86"/>
      <c r="L68" s="86"/>
      <c r="M68" s="86"/>
    </row>
    <row r="69" spans="1:13" x14ac:dyDescent="0.15">
      <c r="A69" s="87" t="s">
        <v>415</v>
      </c>
      <c r="B69" s="85">
        <v>679.64599999999996</v>
      </c>
      <c r="C69" s="152">
        <v>638075.50399999996</v>
      </c>
      <c r="D69" s="36">
        <v>213.04599999999999</v>
      </c>
      <c r="E69" s="36">
        <v>248337.565</v>
      </c>
      <c r="F69" s="36">
        <v>67.287999999999997</v>
      </c>
      <c r="G69" s="36">
        <v>71942.831999999995</v>
      </c>
      <c r="H69" s="36">
        <v>399.31200000000001</v>
      </c>
      <c r="I69" s="36">
        <v>317795.10700000002</v>
      </c>
      <c r="J69" s="86"/>
      <c r="K69" s="86"/>
      <c r="L69" s="86"/>
      <c r="M69" s="86"/>
    </row>
    <row r="70" spans="1:13" x14ac:dyDescent="0.15">
      <c r="A70" s="87" t="s">
        <v>416</v>
      </c>
      <c r="B70" s="85">
        <v>716.697</v>
      </c>
      <c r="C70" s="152">
        <v>624490.56499999994</v>
      </c>
      <c r="D70" s="36">
        <v>228.07599999999999</v>
      </c>
      <c r="E70" s="36">
        <v>260745.53200000001</v>
      </c>
      <c r="F70" s="36">
        <v>53.036000000000001</v>
      </c>
      <c r="G70" s="36">
        <v>59014.243000000002</v>
      </c>
      <c r="H70" s="36">
        <v>435.58499999999998</v>
      </c>
      <c r="I70" s="36">
        <v>304730.78999999998</v>
      </c>
      <c r="J70" s="86"/>
      <c r="K70" s="86"/>
      <c r="L70" s="86"/>
      <c r="M70" s="86"/>
    </row>
    <row r="71" spans="1:13" x14ac:dyDescent="0.15">
      <c r="A71" s="87" t="s">
        <v>417</v>
      </c>
      <c r="B71" s="85">
        <v>658.56799999999998</v>
      </c>
      <c r="C71" s="152">
        <v>614177.79099999997</v>
      </c>
      <c r="D71" s="36">
        <v>218.88499999999999</v>
      </c>
      <c r="E71" s="36">
        <v>263441.78600000002</v>
      </c>
      <c r="F71" s="36">
        <v>67.656999999999996</v>
      </c>
      <c r="G71" s="36">
        <v>72308.051000000007</v>
      </c>
      <c r="H71" s="36">
        <v>372.02600000000001</v>
      </c>
      <c r="I71" s="36">
        <v>278427.95400000003</v>
      </c>
      <c r="J71" s="86"/>
      <c r="K71" s="86"/>
      <c r="L71" s="86"/>
      <c r="M71" s="86"/>
    </row>
    <row r="72" spans="1:13" x14ac:dyDescent="0.15">
      <c r="A72" s="87" t="s">
        <v>418</v>
      </c>
      <c r="B72" s="85">
        <v>705.54300000000001</v>
      </c>
      <c r="C72" s="152">
        <v>609026.80700000003</v>
      </c>
      <c r="D72" s="36">
        <v>207.04300000000001</v>
      </c>
      <c r="E72" s="36">
        <v>249624.06899999999</v>
      </c>
      <c r="F72" s="36">
        <v>67.421000000000006</v>
      </c>
      <c r="G72" s="36">
        <v>70845.494000000006</v>
      </c>
      <c r="H72" s="36">
        <v>431.07900000000001</v>
      </c>
      <c r="I72" s="36">
        <v>288557.24400000001</v>
      </c>
      <c r="J72" s="86"/>
      <c r="K72" s="86"/>
      <c r="L72" s="86"/>
      <c r="M72" s="86"/>
    </row>
    <row r="73" spans="1:13" x14ac:dyDescent="0.15">
      <c r="A73" s="87" t="s">
        <v>419</v>
      </c>
      <c r="B73" s="85">
        <v>656.08199999999999</v>
      </c>
      <c r="C73" s="152">
        <v>566574.55900000001</v>
      </c>
      <c r="D73" s="36">
        <v>215.87700000000001</v>
      </c>
      <c r="E73" s="36">
        <v>261933.27100000001</v>
      </c>
      <c r="F73" s="36">
        <v>59.393000000000001</v>
      </c>
      <c r="G73" s="36">
        <v>61870.66</v>
      </c>
      <c r="H73" s="36">
        <v>380.81200000000001</v>
      </c>
      <c r="I73" s="36">
        <v>242770.628</v>
      </c>
      <c r="J73" s="86"/>
      <c r="K73" s="86"/>
      <c r="L73" s="86"/>
      <c r="M73" s="86"/>
    </row>
    <row r="74" spans="1:13" x14ac:dyDescent="0.15">
      <c r="A74" s="87" t="s">
        <v>420</v>
      </c>
      <c r="B74" s="85">
        <v>654.37599999999998</v>
      </c>
      <c r="C74" s="152">
        <v>645848.08900000004</v>
      </c>
      <c r="D74" s="36">
        <v>221.74700000000001</v>
      </c>
      <c r="E74" s="36">
        <v>276331.359</v>
      </c>
      <c r="F74" s="36">
        <v>63.244999999999997</v>
      </c>
      <c r="G74" s="36">
        <v>72431.78</v>
      </c>
      <c r="H74" s="36">
        <v>369.38400000000001</v>
      </c>
      <c r="I74" s="36">
        <v>297084.95</v>
      </c>
      <c r="J74" s="86"/>
      <c r="K74" s="86"/>
      <c r="L74" s="86"/>
      <c r="M74" s="86"/>
    </row>
    <row r="75" spans="1:13" x14ac:dyDescent="0.15">
      <c r="A75" s="87" t="s">
        <v>421</v>
      </c>
      <c r="B75" s="85">
        <v>861.93399999999997</v>
      </c>
      <c r="C75" s="152">
        <v>847701.43599999999</v>
      </c>
      <c r="D75" s="36">
        <v>274.298</v>
      </c>
      <c r="E75" s="36">
        <v>376612.95199999999</v>
      </c>
      <c r="F75" s="36">
        <v>74.341999999999999</v>
      </c>
      <c r="G75" s="36">
        <v>113048.23299999999</v>
      </c>
      <c r="H75" s="36">
        <v>513.29399999999998</v>
      </c>
      <c r="I75" s="36">
        <v>358040.25099999999</v>
      </c>
      <c r="J75" s="86"/>
      <c r="K75" s="86"/>
      <c r="L75" s="86"/>
      <c r="M75" s="86"/>
    </row>
    <row r="76" spans="1:13" ht="3.75" customHeight="1" x14ac:dyDescent="0.15">
      <c r="A76" s="88"/>
      <c r="B76" s="89"/>
      <c r="C76" s="89"/>
      <c r="D76" s="89"/>
      <c r="E76" s="89"/>
      <c r="F76" s="89"/>
      <c r="G76" s="89"/>
      <c r="H76" s="89"/>
      <c r="I76" s="89"/>
      <c r="J76" s="86"/>
      <c r="K76" s="86"/>
      <c r="L76" s="86"/>
      <c r="M76" s="86"/>
    </row>
    <row r="77" spans="1:13" x14ac:dyDescent="0.15">
      <c r="A77" s="80"/>
      <c r="B77" s="80"/>
      <c r="C77" s="80"/>
      <c r="D77" s="80"/>
      <c r="E77" s="80"/>
      <c r="F77" s="80"/>
      <c r="G77" s="80"/>
      <c r="H77" s="80"/>
      <c r="I77" s="80"/>
      <c r="J77" s="86"/>
      <c r="K77" s="86"/>
      <c r="L77" s="86"/>
      <c r="M77" s="86"/>
    </row>
    <row r="78" spans="1:13" x14ac:dyDescent="0.15">
      <c r="B78" s="86"/>
      <c r="C78" s="86"/>
      <c r="D78" s="86"/>
      <c r="E78" s="86"/>
      <c r="F78" s="86"/>
      <c r="G78" s="86"/>
      <c r="H78" s="86"/>
      <c r="I78" s="86"/>
    </row>
  </sheetData>
  <mergeCells count="17">
    <mergeCell ref="F28:G28"/>
    <mergeCell ref="B4:C4"/>
    <mergeCell ref="A54:A56"/>
    <mergeCell ref="B55:C55"/>
    <mergeCell ref="D55:E55"/>
    <mergeCell ref="D4:E4"/>
    <mergeCell ref="A3:A5"/>
    <mergeCell ref="B3:I3"/>
    <mergeCell ref="A27:A29"/>
    <mergeCell ref="F4:G4"/>
    <mergeCell ref="F55:G55"/>
    <mergeCell ref="H55:I55"/>
    <mergeCell ref="B27:G27"/>
    <mergeCell ref="B54:I54"/>
    <mergeCell ref="H4:I4"/>
    <mergeCell ref="B28:C28"/>
    <mergeCell ref="D28:E28"/>
  </mergeCells>
  <phoneticPr fontId="2"/>
  <pageMargins left="0.59055118110236227" right="0.59055118110236227" top="0.59055118110236227" bottom="0.59055118110236227" header="0.51181102362204722" footer="0.2362204724409449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目次</vt:lpstr>
      <vt:lpstr>12.1</vt:lpstr>
      <vt:lpstr>12.2</vt:lpstr>
      <vt:lpstr>12.3</vt:lpstr>
      <vt:lpstr>12.4.1(1)</vt:lpstr>
      <vt:lpstr>12.4.1(2)</vt:lpstr>
      <vt:lpstr>12.4.2(1)</vt:lpstr>
      <vt:lpstr>12.4.2(2)</vt:lpstr>
      <vt:lpstr>12.5.1</vt:lpstr>
      <vt:lpstr>12.5.2-12.6</vt:lpstr>
      <vt:lpstr>12.7-12.8</vt:lpstr>
      <vt:lpstr>12.9</vt:lpstr>
      <vt:lpstr>'12.4.1(2)'!Print_Area</vt:lpstr>
      <vt:lpstr>'12.4.2(2)'!Print_Area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Administrator</cp:lastModifiedBy>
  <cp:lastPrinted>2021-03-19T07:11:02Z</cp:lastPrinted>
  <dcterms:created xsi:type="dcterms:W3CDTF">2002-02-06T05:34:11Z</dcterms:created>
  <dcterms:modified xsi:type="dcterms:W3CDTF">2021-03-23T23:53:53Z</dcterms:modified>
</cp:coreProperties>
</file>