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010普及調整班\普及調整班\11001545-015普及調整班（統計情報担当）\■統計書\★2024（令和６年）R7作成\HPデータ\"/>
    </mc:Choice>
  </mc:AlternateContent>
  <xr:revisionPtr revIDLastSave="0" documentId="13_ncr:1_{F3A4A179-99AC-4BD6-80D2-7E540ED4FA7C}" xr6:coauthVersionLast="47" xr6:coauthVersionMax="47" xr10:uidLastSave="{00000000-0000-0000-0000-000000000000}"/>
  <bookViews>
    <workbookView xWindow="-120" yWindow="-120" windowWidth="29040" windowHeight="15720" tabRatio="737" xr2:uid="{00000000-000D-0000-FFFF-FFFF00000000}"/>
  </bookViews>
  <sheets>
    <sheet name="目次" sheetId="17" r:id="rId1"/>
    <sheet name="22.1.1-22.1.2" sheetId="16" r:id="rId2"/>
    <sheet name="22.2" sheetId="30" r:id="rId3"/>
    <sheet name="22.3.1(1)" sheetId="5" r:id="rId4"/>
    <sheet name="22.3.1(2)" sheetId="19" r:id="rId5"/>
    <sheet name="22.3.2" sheetId="6" r:id="rId6"/>
    <sheet name="22.4" sheetId="7" r:id="rId7"/>
    <sheet name="22.5(1)" sheetId="37" r:id="rId8"/>
    <sheet name="22.5(2)" sheetId="38" r:id="rId9"/>
    <sheet name="22.5(3)" sheetId="39" r:id="rId10"/>
    <sheet name="22.6" sheetId="40" r:id="rId11"/>
    <sheet name="22.7(1)" sheetId="31" r:id="rId12"/>
    <sheet name="22.7(2)-22.8" sheetId="32" r:id="rId13"/>
    <sheet name="22.9" sheetId="10" r:id="rId14"/>
    <sheet name="22.10(1)" sheetId="13" r:id="rId15"/>
    <sheet name="22.10(2)" sheetId="28" r:id="rId16"/>
    <sheet name="22.11" sheetId="29" r:id="rId17"/>
  </sheets>
  <definedNames>
    <definedName name="_xlnm.Print_Area" localSheetId="2">'22.2'!$A$1:$K$71</definedName>
    <definedName name="_xlnm.Print_Area" localSheetId="9">'22.5(3)'!$A:$J</definedName>
    <definedName name="_xlnm.Print_Area" localSheetId="12">'22.7(2)-22.8'!$A$1:$K$64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7" l="1"/>
  <c r="J20" i="37"/>
  <c r="J19" i="37"/>
  <c r="J18" i="37"/>
  <c r="J17" i="37"/>
  <c r="J16" i="37"/>
  <c r="J15" i="37"/>
  <c r="J14" i="37"/>
  <c r="J13" i="37"/>
  <c r="J12" i="37"/>
  <c r="Q19" i="6" l="1"/>
  <c r="Q18" i="6"/>
  <c r="Q17" i="6"/>
  <c r="Q16" i="6"/>
  <c r="Q15" i="6"/>
  <c r="Q14" i="6"/>
  <c r="Q13" i="6"/>
  <c r="Q12" i="6"/>
  <c r="Q11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</calcChain>
</file>

<file path=xl/sharedStrings.xml><?xml version="1.0" encoding="utf-8"?>
<sst xmlns="http://schemas.openxmlformats.org/spreadsheetml/2006/main" count="1356" uniqueCount="527">
  <si>
    <t>決算額</t>
  </si>
  <si>
    <t>県税</t>
  </si>
  <si>
    <t>議会費</t>
  </si>
  <si>
    <t>総務費</t>
  </si>
  <si>
    <t>地方譲与税</t>
  </si>
  <si>
    <t>民生費</t>
  </si>
  <si>
    <t>地方特例交付金</t>
  </si>
  <si>
    <t>衛生費</t>
  </si>
  <si>
    <t>地方交付税</t>
  </si>
  <si>
    <t>労働費</t>
  </si>
  <si>
    <t>分担金及び負担金</t>
  </si>
  <si>
    <t>商工費</t>
  </si>
  <si>
    <t>使用料及び手数料</t>
  </si>
  <si>
    <t>土木費</t>
  </si>
  <si>
    <t>国庫支出金</t>
  </si>
  <si>
    <t>財産収入</t>
  </si>
  <si>
    <t>教育費</t>
  </si>
  <si>
    <t>寄附金</t>
  </si>
  <si>
    <t>繰入金</t>
  </si>
  <si>
    <t>公債費</t>
  </si>
  <si>
    <t>繰越金</t>
  </si>
  <si>
    <t>諸収入</t>
  </si>
  <si>
    <t>県債</t>
  </si>
  <si>
    <t>港湾整備事業</t>
  </si>
  <si>
    <t>県営住宅事業</t>
  </si>
  <si>
    <t>庁用自動車管理</t>
  </si>
  <si>
    <t>自治振興助成事業</t>
  </si>
  <si>
    <t>予算額</t>
  </si>
  <si>
    <t>工業用水道事業</t>
  </si>
  <si>
    <t>地域整備事業</t>
  </si>
  <si>
    <t>水道用水供給事業</t>
  </si>
  <si>
    <t>水源開発事業</t>
  </si>
  <si>
    <t>企業資産運用事業</t>
  </si>
  <si>
    <t>一般会計</t>
  </si>
  <si>
    <t>利子割</t>
  </si>
  <si>
    <t>総額</t>
  </si>
  <si>
    <t>地方税</t>
  </si>
  <si>
    <t>県支出金</t>
  </si>
  <si>
    <t>使用料</t>
  </si>
  <si>
    <t>手数料</t>
  </si>
  <si>
    <t>地方債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</si>
  <si>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</si>
  <si>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</si>
  <si>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</si>
  <si>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</si>
  <si>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</si>
  <si>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</si>
  <si>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</si>
  <si>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</si>
  <si>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</si>
  <si>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消防費</t>
  </si>
  <si>
    <t>諸支出金</t>
  </si>
  <si>
    <t>県税総額</t>
  </si>
  <si>
    <t>普通税</t>
  </si>
  <si>
    <t>旧法による税</t>
  </si>
  <si>
    <t>地方譲与税計</t>
  </si>
  <si>
    <t>不動産取得税</t>
  </si>
  <si>
    <t>県たばこ税</t>
  </si>
  <si>
    <t>ゴルフ場利用税</t>
  </si>
  <si>
    <t>神戸</t>
  </si>
  <si>
    <t>西宮</t>
  </si>
  <si>
    <t>伊丹</t>
  </si>
  <si>
    <t>加古川</t>
  </si>
  <si>
    <t>姫路</t>
  </si>
  <si>
    <t>洲本</t>
  </si>
  <si>
    <t>徴収決定済額</t>
  </si>
  <si>
    <t>収納済額</t>
  </si>
  <si>
    <t>元金償還額</t>
  </si>
  <si>
    <t>特別会計</t>
  </si>
  <si>
    <t>公営企業会計</t>
  </si>
  <si>
    <t>開催場所</t>
  </si>
  <si>
    <t>その他所得者</t>
  </si>
  <si>
    <t>計</t>
  </si>
  <si>
    <t>調定済額</t>
  </si>
  <si>
    <t>収入済額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</si>
  <si>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</si>
  <si>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</si>
  <si>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</si>
  <si>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</si>
  <si>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</si>
  <si>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</si>
  <si>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</si>
  <si>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</si>
  <si>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</si>
  <si>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</si>
  <si>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</si>
  <si>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</si>
  <si>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</si>
  <si>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</si>
  <si>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</si>
  <si>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</si>
  <si>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</si>
  <si>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</si>
  <si>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</si>
  <si>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</si>
  <si>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</si>
  <si>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</si>
  <si>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</si>
  <si>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</si>
  <si>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</si>
  <si>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現年課税分</t>
  </si>
  <si>
    <t>滞納繰越分</t>
  </si>
  <si>
    <t>県民税</t>
  </si>
  <si>
    <t>個人</t>
  </si>
  <si>
    <t>法人</t>
  </si>
  <si>
    <t>事業税</t>
  </si>
  <si>
    <t>不動産取得税　</t>
  </si>
  <si>
    <t>航空機燃料譲与税</t>
  </si>
  <si>
    <t>龍野</t>
    <rPh sb="0" eb="2">
      <t>タツノ</t>
    </rPh>
    <phoneticPr fontId="2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</si>
  <si>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</si>
  <si>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</si>
  <si>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</si>
  <si>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</si>
  <si>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</si>
  <si>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</si>
  <si>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</si>
  <si>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</si>
  <si>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</si>
  <si>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</si>
  <si>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たつの市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</si>
  <si>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</si>
  <si>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</si>
  <si>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</si>
  <si>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</si>
  <si>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</si>
  <si>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</si>
  <si>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</si>
  <si>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</si>
  <si>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</si>
  <si>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</si>
  <si>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</si>
  <si>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</si>
  <si>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</si>
  <si>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</si>
  <si>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</si>
  <si>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</si>
  <si>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猪名川町</t>
  </si>
  <si>
    <t>多可町</t>
  </si>
  <si>
    <t>稲美町</t>
  </si>
  <si>
    <t>播磨町</t>
  </si>
  <si>
    <t>神河町</t>
  </si>
  <si>
    <t>市川町</t>
  </si>
  <si>
    <t>福崎町</t>
  </si>
  <si>
    <t>太子町</t>
  </si>
  <si>
    <t>上郡町</t>
  </si>
  <si>
    <t>佐用町</t>
  </si>
  <si>
    <t>香美町</t>
  </si>
  <si>
    <t>新温泉町</t>
  </si>
  <si>
    <t>阪神南地域</t>
    <rPh sb="0" eb="2">
      <t>ハンシン</t>
    </rPh>
    <rPh sb="2" eb="3">
      <t>ミナミ</t>
    </rPh>
    <rPh sb="3" eb="5">
      <t>チイキ</t>
    </rPh>
    <phoneticPr fontId="3"/>
  </si>
  <si>
    <t>阪神北地域</t>
    <rPh sb="0" eb="2">
      <t>ハンシン</t>
    </rPh>
    <rPh sb="2" eb="3">
      <t>キタ</t>
    </rPh>
    <rPh sb="3" eb="5">
      <t>チイキ</t>
    </rPh>
    <phoneticPr fontId="3"/>
  </si>
  <si>
    <t>東播磨地域</t>
    <rPh sb="0" eb="1">
      <t>ヒガシ</t>
    </rPh>
    <rPh sb="1" eb="3">
      <t>ハリマ</t>
    </rPh>
    <rPh sb="3" eb="5">
      <t>チイキ</t>
    </rPh>
    <phoneticPr fontId="3"/>
  </si>
  <si>
    <t>北播磨地域</t>
    <rPh sb="0" eb="1">
      <t>キタ</t>
    </rPh>
    <rPh sb="1" eb="3">
      <t>ハリマ</t>
    </rPh>
    <rPh sb="3" eb="5">
      <t>チイキ</t>
    </rPh>
    <phoneticPr fontId="3"/>
  </si>
  <si>
    <t>中播磨地域</t>
    <rPh sb="0" eb="1">
      <t>ナカ</t>
    </rPh>
    <rPh sb="1" eb="3">
      <t>ハリマ</t>
    </rPh>
    <rPh sb="3" eb="5">
      <t>チイキ</t>
    </rPh>
    <phoneticPr fontId="3"/>
  </si>
  <si>
    <t>西播磨地域</t>
    <rPh sb="0" eb="1">
      <t>ニシ</t>
    </rPh>
    <rPh sb="1" eb="3">
      <t>ハリマ</t>
    </rPh>
    <rPh sb="3" eb="5">
      <t>チイキ</t>
    </rPh>
    <phoneticPr fontId="3"/>
  </si>
  <si>
    <t>収益的収入及び支出</t>
    <rPh sb="3" eb="5">
      <t>シュウニュウ</t>
    </rPh>
    <rPh sb="5" eb="6">
      <t>オヨ</t>
    </rPh>
    <rPh sb="7" eb="9">
      <t>シシュツ</t>
    </rPh>
    <phoneticPr fontId="2"/>
  </si>
  <si>
    <t>資本的収入及び支出</t>
    <rPh sb="0" eb="3">
      <t>シホンテキ</t>
    </rPh>
    <rPh sb="3" eb="5">
      <t>シュウニュウ</t>
    </rPh>
    <rPh sb="5" eb="6">
      <t>オヨ</t>
    </rPh>
    <rPh sb="7" eb="9">
      <t>シシュツ</t>
    </rPh>
    <phoneticPr fontId="2"/>
  </si>
  <si>
    <t>（単位：千円）</t>
    <rPh sb="1" eb="3">
      <t>タンイ</t>
    </rPh>
    <rPh sb="4" eb="6">
      <t>センエン</t>
    </rPh>
    <phoneticPr fontId="2"/>
  </si>
  <si>
    <t>（合計）</t>
  </si>
  <si>
    <t>資料：県市町振興課</t>
    <rPh sb="0" eb="2">
      <t>シリョウ</t>
    </rPh>
    <rPh sb="3" eb="4">
      <t>ケン</t>
    </rPh>
    <rPh sb="4" eb="6">
      <t>シチョウ</t>
    </rPh>
    <rPh sb="6" eb="8">
      <t>シンコウ</t>
    </rPh>
    <rPh sb="8" eb="9">
      <t>カ</t>
    </rPh>
    <phoneticPr fontId="2"/>
  </si>
  <si>
    <t>災害復旧費</t>
    <rPh sb="0" eb="2">
      <t>サイガイ</t>
    </rPh>
    <rPh sb="2" eb="5">
      <t>フッキュウヒ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</si>
  <si>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</si>
  <si>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区    分</t>
    <rPh sb="0" eb="1">
      <t>ク</t>
    </rPh>
    <rPh sb="5" eb="6">
      <t>ブン</t>
    </rPh>
    <phoneticPr fontId="2"/>
  </si>
  <si>
    <t>県民税（計）</t>
  </si>
  <si>
    <t>事業税（計）</t>
  </si>
  <si>
    <t>狩  猟  税</t>
    <rPh sb="0" eb="1">
      <t>カリ</t>
    </rPh>
    <rPh sb="3" eb="4">
      <t>リョウ</t>
    </rPh>
    <rPh sb="6" eb="7">
      <t>ゼイ</t>
    </rPh>
    <phoneticPr fontId="2"/>
  </si>
  <si>
    <t>消費税及び地方消費税</t>
    <rPh sb="3" eb="4">
      <t>オヨ</t>
    </rPh>
    <rPh sb="5" eb="7">
      <t>チホウ</t>
    </rPh>
    <rPh sb="7" eb="10">
      <t>ショウヒゼイ</t>
    </rPh>
    <phoneticPr fontId="2"/>
  </si>
  <si>
    <t>区  分</t>
    <rPh sb="0" eb="1">
      <t>ク</t>
    </rPh>
    <rPh sb="3" eb="4">
      <t>ブン</t>
    </rPh>
    <phoneticPr fontId="2"/>
  </si>
  <si>
    <t>資料：県市町振興課</t>
    <rPh sb="0" eb="2">
      <t>シリョウ</t>
    </rPh>
    <phoneticPr fontId="2"/>
  </si>
  <si>
    <t>普通会計（再掲）</t>
  </si>
  <si>
    <t>（単位：人）</t>
    <rPh sb="1" eb="3">
      <t>タンイ</t>
    </rPh>
    <rPh sb="4" eb="5">
      <t>ヒト</t>
    </rPh>
    <phoneticPr fontId="2"/>
  </si>
  <si>
    <t>税  額</t>
    <rPh sb="0" eb="1">
      <t>ゼイ</t>
    </rPh>
    <phoneticPr fontId="2"/>
  </si>
  <si>
    <t>県 税 合 計</t>
    <rPh sb="4" eb="5">
      <t>ゴウ</t>
    </rPh>
    <rPh sb="6" eb="7">
      <t>ケイ</t>
    </rPh>
    <phoneticPr fontId="2"/>
  </si>
  <si>
    <t>交通安全対策特別交付金</t>
    <rPh sb="4" eb="6">
      <t>タイサク</t>
    </rPh>
    <rPh sb="6" eb="8">
      <t>トクベツ</t>
    </rPh>
    <rPh sb="8" eb="11">
      <t>コウフキン</t>
    </rPh>
    <phoneticPr fontId="8"/>
  </si>
  <si>
    <t>特別地方消費税交付金</t>
    <rPh sb="4" eb="7">
      <t>ショウヒゼイ</t>
    </rPh>
    <rPh sb="7" eb="10">
      <t>コウフキン</t>
    </rPh>
    <phoneticPr fontId="2"/>
  </si>
  <si>
    <t>配当割交付金</t>
    <rPh sb="0" eb="2">
      <t>ハイトウ</t>
    </rPh>
    <rPh sb="2" eb="3">
      <t>ワリ</t>
    </rPh>
    <phoneticPr fontId="2"/>
  </si>
  <si>
    <t>税  額(b)</t>
    <rPh sb="0" eb="1">
      <t>ゼイ</t>
    </rPh>
    <phoneticPr fontId="2"/>
  </si>
  <si>
    <t>税  額(a)</t>
    <rPh sb="0" eb="1">
      <t>ゼイ</t>
    </rPh>
    <phoneticPr fontId="2"/>
  </si>
  <si>
    <t>（単位：千円、件、%）</t>
    <rPh sb="1" eb="3">
      <t>タンイ</t>
    </rPh>
    <rPh sb="4" eb="6">
      <t>センエン</t>
    </rPh>
    <rPh sb="7" eb="8">
      <t>ケン</t>
    </rPh>
    <phoneticPr fontId="2"/>
  </si>
  <si>
    <t>（単位：円、%）</t>
    <rPh sb="1" eb="3">
      <t>タンイ</t>
    </rPh>
    <rPh sb="4" eb="5">
      <t>エン</t>
    </rPh>
    <phoneticPr fontId="2"/>
  </si>
  <si>
    <t>地方消費税
交付金</t>
    <rPh sb="6" eb="9">
      <t>コウフキン</t>
    </rPh>
    <phoneticPr fontId="2"/>
  </si>
  <si>
    <t>株式等譲渡
所得割交付金</t>
    <rPh sb="0" eb="2">
      <t>カブシキ</t>
    </rPh>
    <rPh sb="2" eb="3">
      <t>トウ</t>
    </rPh>
    <rPh sb="3" eb="5">
      <t>ジョウト</t>
    </rPh>
    <phoneticPr fontId="2"/>
  </si>
  <si>
    <t>ゴルフ場利用税
交付金</t>
    <rPh sb="4" eb="6">
      <t>リヨウ</t>
    </rPh>
    <rPh sb="6" eb="7">
      <t>ゼイ</t>
    </rPh>
    <rPh sb="8" eb="11">
      <t>コウフキン</t>
    </rPh>
    <phoneticPr fontId="2"/>
  </si>
  <si>
    <t>繰上充用金</t>
    <rPh sb="0" eb="1">
      <t>クリア</t>
    </rPh>
    <rPh sb="1" eb="2">
      <t>ウエ</t>
    </rPh>
    <rPh sb="2" eb="4">
      <t>ジュウヨウ</t>
    </rPh>
    <rPh sb="4" eb="5">
      <t>キン</t>
    </rPh>
    <phoneticPr fontId="2"/>
  </si>
  <si>
    <t>国有提供施設等所在市町村助成交付金</t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8"/>
  </si>
  <si>
    <t>22　財　政</t>
    <rPh sb="3" eb="4">
      <t>ザイ</t>
    </rPh>
    <rPh sb="5" eb="6">
      <t>セイ</t>
    </rPh>
    <phoneticPr fontId="3"/>
  </si>
  <si>
    <t>22.1  兵庫県歳入歳出決算額</t>
    <rPh sb="6" eb="9">
      <t>ヒョウゴケン</t>
    </rPh>
    <rPh sb="9" eb="11">
      <t>サイニュウ</t>
    </rPh>
    <rPh sb="11" eb="13">
      <t>サイシュツ</t>
    </rPh>
    <rPh sb="13" eb="15">
      <t>ケッサン</t>
    </rPh>
    <rPh sb="15" eb="16">
      <t>ガク</t>
    </rPh>
    <phoneticPr fontId="2"/>
  </si>
  <si>
    <t>22.2  兵庫県公営企業会計決算額</t>
    <rPh sb="6" eb="9">
      <t>ヒョウゴケン</t>
    </rPh>
    <rPh sb="9" eb="11">
      <t>コウエイ</t>
    </rPh>
    <rPh sb="11" eb="13">
      <t>キギョウ</t>
    </rPh>
    <rPh sb="13" eb="15">
      <t>カイケイ</t>
    </rPh>
    <rPh sb="15" eb="17">
      <t>ケッサン</t>
    </rPh>
    <rPh sb="17" eb="18">
      <t>ガク</t>
    </rPh>
    <phoneticPr fontId="2"/>
  </si>
  <si>
    <t>22.3  市町別普通会計決算状況</t>
  </si>
  <si>
    <t>22.3  市町別普通会計決算状況</t>
    <rPh sb="6" eb="8">
      <t>シチョウ</t>
    </rPh>
    <rPh sb="8" eb="9">
      <t>ベツ</t>
    </rPh>
    <rPh sb="9" eb="11">
      <t>フツウ</t>
    </rPh>
    <rPh sb="11" eb="13">
      <t>カイケイ</t>
    </rPh>
    <rPh sb="13" eb="15">
      <t>ケッサン</t>
    </rPh>
    <rPh sb="15" eb="17">
      <t>ジョウキョウ</t>
    </rPh>
    <phoneticPr fontId="2"/>
  </si>
  <si>
    <t>22.5  県税事務所別県税徴収状況</t>
    <rPh sb="6" eb="7">
      <t>ケン</t>
    </rPh>
    <rPh sb="7" eb="8">
      <t>ゼイ</t>
    </rPh>
    <rPh sb="8" eb="10">
      <t>ジム</t>
    </rPh>
    <rPh sb="10" eb="11">
      <t>ショ</t>
    </rPh>
    <rPh sb="11" eb="12">
      <t>ベツ</t>
    </rPh>
    <rPh sb="12" eb="14">
      <t>ケンゼイ</t>
    </rPh>
    <rPh sb="14" eb="16">
      <t>チョウシュウ</t>
    </rPh>
    <rPh sb="16" eb="18">
      <t>ジョウキョウ</t>
    </rPh>
    <phoneticPr fontId="2"/>
  </si>
  <si>
    <t>22.9  県債会計別現在高</t>
    <rPh sb="6" eb="8">
      <t>ケンサイ</t>
    </rPh>
    <rPh sb="8" eb="10">
      <t>カイケイ</t>
    </rPh>
    <rPh sb="10" eb="11">
      <t>ベツ</t>
    </rPh>
    <rPh sb="11" eb="14">
      <t>ゲンザイダカ</t>
    </rPh>
    <phoneticPr fontId="2"/>
  </si>
  <si>
    <t>22.1.1　一般会計</t>
  </si>
  <si>
    <t>22.1.2　特別会計</t>
  </si>
  <si>
    <t>22.5  県税事務所別県税徴収状況</t>
    <rPh sb="5" eb="6">
      <t>ケン</t>
    </rPh>
    <rPh sb="6" eb="7">
      <t>ゼイ</t>
    </rPh>
    <phoneticPr fontId="2"/>
  </si>
  <si>
    <t>22.5  県税事務所別県税徴収状況（続き）</t>
    <rPh sb="5" eb="6">
      <t>ケン</t>
    </rPh>
    <rPh sb="6" eb="7">
      <t>ゼイ</t>
    </rPh>
    <rPh sb="18" eb="19">
      <t>ツヅ</t>
    </rPh>
    <phoneticPr fontId="2"/>
  </si>
  <si>
    <t>日</t>
    <rPh sb="0" eb="1">
      <t>ヒ</t>
    </rPh>
    <phoneticPr fontId="2"/>
  </si>
  <si>
    <t>人</t>
    <rPh sb="0" eb="1">
      <t>ヒト</t>
    </rPh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</si>
  <si>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</si>
  <si>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</si>
  <si>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22.7  税務署別国税徴収状況</t>
    <rPh sb="6" eb="9">
      <t>ゼイムショ</t>
    </rPh>
    <rPh sb="9" eb="10">
      <t>ベツ</t>
    </rPh>
    <rPh sb="10" eb="12">
      <t>コクゼイ</t>
    </rPh>
    <rPh sb="12" eb="14">
      <t>チョウシュウ</t>
    </rPh>
    <rPh sb="14" eb="16">
      <t>ジョウキョウ</t>
    </rPh>
    <phoneticPr fontId="2"/>
  </si>
  <si>
    <t>22.8  申告所得税・所得階級別人員</t>
    <rPh sb="6" eb="8">
      <t>シンコク</t>
    </rPh>
    <rPh sb="8" eb="11">
      <t>ショトクゼイ</t>
    </rPh>
    <rPh sb="12" eb="14">
      <t>ショトク</t>
    </rPh>
    <rPh sb="14" eb="16">
      <t>カイキュウ</t>
    </rPh>
    <rPh sb="16" eb="17">
      <t>ベツ</t>
    </rPh>
    <rPh sb="17" eb="19">
      <t>ジンイン</t>
    </rPh>
    <phoneticPr fontId="2"/>
  </si>
  <si>
    <t>22.7  税務署別国税徴収状況（続き）</t>
    <rPh sb="17" eb="18">
      <t>ツヅ</t>
    </rPh>
    <phoneticPr fontId="2"/>
  </si>
  <si>
    <t>22.4  県税・地方譲与税決算額</t>
    <rPh sb="6" eb="8">
      <t>ケンゼイ</t>
    </rPh>
    <rPh sb="9" eb="11">
      <t>チホウ</t>
    </rPh>
    <rPh sb="11" eb="13">
      <t>ジョウヨ</t>
    </rPh>
    <rPh sb="13" eb="14">
      <t>ゼイ</t>
    </rPh>
    <rPh sb="14" eb="16">
      <t>ケッサン</t>
    </rPh>
    <rPh sb="16" eb="17">
      <t>ガク</t>
    </rPh>
    <phoneticPr fontId="2"/>
  </si>
  <si>
    <t>22.11 競馬事業成績</t>
    <rPh sb="6" eb="8">
      <t>ケイバ</t>
    </rPh>
    <rPh sb="8" eb="10">
      <t>ジギョウ</t>
    </rPh>
    <rPh sb="10" eb="12">
      <t>セイセキ</t>
    </rPh>
    <phoneticPr fontId="2"/>
  </si>
  <si>
    <t>22.10 市町別地方債現在高</t>
    <rPh sb="6" eb="8">
      <t>シチョウ</t>
    </rPh>
    <rPh sb="8" eb="9">
      <t>ベツ</t>
    </rPh>
    <rPh sb="9" eb="12">
      <t>チホウサイ</t>
    </rPh>
    <rPh sb="12" eb="15">
      <t>ゲンザイダカ</t>
    </rPh>
    <phoneticPr fontId="2"/>
  </si>
  <si>
    <t>22.3.1　歳入（続き）</t>
    <rPh sb="10" eb="11">
      <t>ツヅ</t>
    </rPh>
    <phoneticPr fontId="2"/>
  </si>
  <si>
    <t>22.1.1  一般会計</t>
    <rPh sb="8" eb="10">
      <t>イッパン</t>
    </rPh>
    <rPh sb="10" eb="12">
      <t>カイケイ</t>
    </rPh>
    <phoneticPr fontId="2"/>
  </si>
  <si>
    <t>22.1.2  特別会計</t>
    <rPh sb="8" eb="10">
      <t>トクベツ</t>
    </rPh>
    <rPh sb="10" eb="12">
      <t>カイケイ</t>
    </rPh>
    <phoneticPr fontId="2"/>
  </si>
  <si>
    <t>22.3.1  歳入</t>
    <rPh sb="8" eb="10">
      <t>サイニュウ</t>
    </rPh>
    <phoneticPr fontId="2"/>
  </si>
  <si>
    <t>22.3.2  歳出</t>
    <rPh sb="8" eb="10">
      <t>サイシュツ</t>
    </rPh>
    <phoneticPr fontId="2"/>
  </si>
  <si>
    <t>22.10  市町別地方債現在高（続き）</t>
    <rPh sb="17" eb="18">
      <t>ツヅ</t>
    </rPh>
    <phoneticPr fontId="2"/>
  </si>
  <si>
    <t>当初予算額</t>
    <rPh sb="0" eb="2">
      <t>トウショ</t>
    </rPh>
    <phoneticPr fontId="2"/>
  </si>
  <si>
    <t>22.6  市町税徴収状況</t>
    <rPh sb="11" eb="13">
      <t>ジョウキョウ</t>
    </rPh>
    <phoneticPr fontId="2"/>
  </si>
  <si>
    <t>22.6  市町税徴収状況</t>
    <rPh sb="6" eb="8">
      <t>シチョウ</t>
    </rPh>
    <rPh sb="8" eb="9">
      <t>ゼイ</t>
    </rPh>
    <rPh sb="9" eb="11">
      <t>チョウシュウ</t>
    </rPh>
    <rPh sb="11" eb="13">
      <t>ジョウキョウ</t>
    </rPh>
    <phoneticPr fontId="2"/>
  </si>
  <si>
    <t>県有環境林等</t>
    <rPh sb="0" eb="2">
      <t>ケンユウ</t>
    </rPh>
    <rPh sb="2" eb="4">
      <t>カンキョウ</t>
    </rPh>
    <rPh sb="4" eb="5">
      <t>リン</t>
    </rPh>
    <rPh sb="5" eb="6">
      <t>ナド</t>
    </rPh>
    <phoneticPr fontId="13"/>
  </si>
  <si>
    <t>公共事業用地先行
取得事業</t>
  </si>
  <si>
    <t>勤労者総合福祉施設
整備事業</t>
  </si>
  <si>
    <t>農林水産資金</t>
    <rPh sb="0" eb="2">
      <t>ノウリン</t>
    </rPh>
    <rPh sb="2" eb="4">
      <t>スイサン</t>
    </rPh>
    <rPh sb="4" eb="6">
      <t>シキン</t>
    </rPh>
    <phoneticPr fontId="13"/>
  </si>
  <si>
    <t>基金管理</t>
    <rPh sb="0" eb="2">
      <t>キキン</t>
    </rPh>
    <rPh sb="2" eb="4">
      <t>カンリ</t>
    </rPh>
    <phoneticPr fontId="13"/>
  </si>
  <si>
    <t>港湾整備</t>
  </si>
  <si>
    <t>公共用地</t>
  </si>
  <si>
    <t>県営住宅</t>
  </si>
  <si>
    <t>県有環境林</t>
    <rPh sb="0" eb="2">
      <t>ケンユウ</t>
    </rPh>
    <rPh sb="2" eb="4">
      <t>カンキョウ</t>
    </rPh>
    <rPh sb="4" eb="5">
      <t>リン</t>
    </rPh>
    <phoneticPr fontId="13"/>
  </si>
  <si>
    <t>病院</t>
  </si>
  <si>
    <t>水道</t>
  </si>
  <si>
    <t>工業用水</t>
  </si>
  <si>
    <t>電気</t>
  </si>
  <si>
    <t>水源開発</t>
  </si>
  <si>
    <t>地域整備</t>
  </si>
  <si>
    <t>資料：県財政課</t>
    <rPh sb="0" eb="2">
      <t>シリョウ</t>
    </rPh>
    <phoneticPr fontId="13"/>
  </si>
  <si>
    <t>相  続  税</t>
    <rPh sb="6" eb="7">
      <t>ゼイ</t>
    </rPh>
    <phoneticPr fontId="2"/>
  </si>
  <si>
    <t>酒      税</t>
    <rPh sb="0" eb="1">
      <t>サケ</t>
    </rPh>
    <rPh sb="7" eb="8">
      <t>ゼイ</t>
    </rPh>
    <phoneticPr fontId="2"/>
  </si>
  <si>
    <t>資料：大阪国税局</t>
    <rPh sb="0" eb="2">
      <t>シリョウ</t>
    </rPh>
    <phoneticPr fontId="2"/>
  </si>
  <si>
    <t>5,000万円超</t>
    <rPh sb="7" eb="8">
      <t>チョウ</t>
    </rPh>
    <phoneticPr fontId="2"/>
  </si>
  <si>
    <t>1,000万円以下</t>
  </si>
  <si>
    <t>1,200万円以下</t>
  </si>
  <si>
    <t>1,500万円以下</t>
  </si>
  <si>
    <t>2,000万円以下</t>
  </si>
  <si>
    <t>3,000万円以下</t>
  </si>
  <si>
    <t>5,000万円以下</t>
  </si>
  <si>
    <t>小規模企業者等振興資金</t>
    <rPh sb="0" eb="3">
      <t>ショウキボ</t>
    </rPh>
    <rPh sb="3" eb="6">
      <t>キギョウシャ</t>
    </rPh>
    <rPh sb="6" eb="7">
      <t>トウ</t>
    </rPh>
    <rPh sb="7" eb="9">
      <t>シンコウ</t>
    </rPh>
    <rPh sb="9" eb="11">
      <t>シキン</t>
    </rPh>
    <phoneticPr fontId="2"/>
  </si>
  <si>
    <t>地方消費税清算</t>
    <rPh sb="0" eb="2">
      <t>チホウ</t>
    </rPh>
    <rPh sb="2" eb="5">
      <t>ショウヒゼイ</t>
    </rPh>
    <rPh sb="5" eb="7">
      <t>セイサン</t>
    </rPh>
    <phoneticPr fontId="2"/>
  </si>
  <si>
    <t>加東</t>
    <rPh sb="0" eb="2">
      <t>カトウ</t>
    </rPh>
    <phoneticPr fontId="2"/>
  </si>
  <si>
    <t>豊岡</t>
    <rPh sb="0" eb="2">
      <t>トヨオカ</t>
    </rPh>
    <phoneticPr fontId="2"/>
  </si>
  <si>
    <t>丹波</t>
    <rPh sb="0" eb="2">
      <t>タンバ</t>
    </rPh>
    <phoneticPr fontId="2"/>
  </si>
  <si>
    <t>自動車取得税</t>
    <rPh sb="0" eb="3">
      <t>ジドウシャ</t>
    </rPh>
    <rPh sb="3" eb="6">
      <t>シュトクゼイ</t>
    </rPh>
    <phoneticPr fontId="8"/>
  </si>
  <si>
    <t>鉱区税</t>
    <rPh sb="0" eb="2">
      <t>コウク</t>
    </rPh>
    <rPh sb="2" eb="3">
      <t>ゼイ</t>
    </rPh>
    <phoneticPr fontId="2"/>
  </si>
  <si>
    <t>軽油引取税</t>
    <rPh sb="0" eb="2">
      <t>ケイユ</t>
    </rPh>
    <rPh sb="2" eb="4">
      <t>ヒキトリ</t>
    </rPh>
    <rPh sb="4" eb="5">
      <t>ゼイ</t>
    </rPh>
    <phoneticPr fontId="14"/>
  </si>
  <si>
    <t>自動車税</t>
    <rPh sb="0" eb="3">
      <t>ジドウシャ</t>
    </rPh>
    <rPh sb="3" eb="4">
      <t>ゼイ</t>
    </rPh>
    <phoneticPr fontId="14"/>
  </si>
  <si>
    <t>鉱区税</t>
    <rPh sb="0" eb="2">
      <t>コウク</t>
    </rPh>
    <rPh sb="2" eb="3">
      <t>ゼイ</t>
    </rPh>
    <phoneticPr fontId="14"/>
  </si>
  <si>
    <t>固定資産税</t>
    <rPh sb="0" eb="4">
      <t>コテイシサン</t>
    </rPh>
    <rPh sb="4" eb="5">
      <t>ゼイ</t>
    </rPh>
    <phoneticPr fontId="14"/>
  </si>
  <si>
    <t>狩猟税</t>
    <rPh sb="0" eb="2">
      <t>シュリョウ</t>
    </rPh>
    <rPh sb="2" eb="3">
      <t>ゼイ</t>
    </rPh>
    <phoneticPr fontId="14"/>
  </si>
  <si>
    <t>地方揮発油譲与税</t>
    <rPh sb="0" eb="2">
      <t>チホウ</t>
    </rPh>
    <rPh sb="2" eb="5">
      <t>キハツユ</t>
    </rPh>
    <rPh sb="5" eb="8">
      <t>ジョウヨゼイ</t>
    </rPh>
    <phoneticPr fontId="14"/>
  </si>
  <si>
    <t>目的税</t>
  </si>
  <si>
    <t>石油ガス譲与税</t>
  </si>
  <si>
    <t>農林水産費</t>
  </si>
  <si>
    <t>警察費</t>
  </si>
  <si>
    <t>災害復旧費</t>
  </si>
  <si>
    <t>予備費</t>
  </si>
  <si>
    <t>売得金</t>
    <rPh sb="0" eb="1">
      <t>ウ</t>
    </rPh>
    <rPh sb="1" eb="2">
      <t>エ</t>
    </rPh>
    <phoneticPr fontId="2"/>
  </si>
  <si>
    <t>事業所得者</t>
    <rPh sb="0" eb="2">
      <t>ジギョウ</t>
    </rPh>
    <phoneticPr fontId="2"/>
  </si>
  <si>
    <t>給与所得者</t>
    <rPh sb="0" eb="2">
      <t>キュウヨ</t>
    </rPh>
    <phoneticPr fontId="2"/>
  </si>
  <si>
    <t>-</t>
  </si>
  <si>
    <t>分担金・負担金</t>
    <rPh sb="4" eb="7">
      <t>フタンキン</t>
    </rPh>
    <phoneticPr fontId="8"/>
  </si>
  <si>
    <t>寄付金</t>
    <rPh sb="0" eb="3">
      <t>キフキン</t>
    </rPh>
    <phoneticPr fontId="8"/>
  </si>
  <si>
    <t>徴収歩合
(b)/(a)</t>
    <rPh sb="0" eb="2">
      <t>チョウシュウ</t>
    </rPh>
    <phoneticPr fontId="2"/>
  </si>
  <si>
    <t>資料：県税務課「税務年報」</t>
    <rPh sb="0" eb="2">
      <t>シリョウ</t>
    </rPh>
    <rPh sb="8" eb="10">
      <t>ゼイム</t>
    </rPh>
    <rPh sb="10" eb="12">
      <t>ネンポウ</t>
    </rPh>
    <phoneticPr fontId="2"/>
  </si>
  <si>
    <t>徴収
歩合</t>
    <rPh sb="0" eb="2">
      <t>チョウシュウ</t>
    </rPh>
    <phoneticPr fontId="2"/>
  </si>
  <si>
    <t>資料：県税務課「税務年報」</t>
    <rPh sb="0" eb="2">
      <t>シリョウ</t>
    </rPh>
    <rPh sb="3" eb="4">
      <t>ケン</t>
    </rPh>
    <rPh sb="4" eb="6">
      <t>ゼイム</t>
    </rPh>
    <rPh sb="6" eb="7">
      <t>カ</t>
    </rPh>
    <phoneticPr fontId="2"/>
  </si>
  <si>
    <t>資料：県財政課</t>
    <rPh sb="0" eb="2">
      <t>シリョウ</t>
    </rPh>
    <rPh sb="4" eb="7">
      <t>ザイセイカ</t>
    </rPh>
    <phoneticPr fontId="2"/>
  </si>
  <si>
    <t>22.2　兵庫県公営企業会計決算額</t>
    <phoneticPr fontId="2"/>
  </si>
  <si>
    <t>区     分</t>
    <phoneticPr fontId="2"/>
  </si>
  <si>
    <t>予算額</t>
    <phoneticPr fontId="2"/>
  </si>
  <si>
    <t>翌年度
繰越額</t>
    <phoneticPr fontId="2"/>
  </si>
  <si>
    <t>収入</t>
    <phoneticPr fontId="2"/>
  </si>
  <si>
    <t>支出</t>
    <phoneticPr fontId="2"/>
  </si>
  <si>
    <t>区    分</t>
    <phoneticPr fontId="2"/>
  </si>
  <si>
    <t>地方消費税</t>
    <rPh sb="0" eb="2">
      <t>チホウ</t>
    </rPh>
    <rPh sb="2" eb="5">
      <t>ショウヒゼイ</t>
    </rPh>
    <phoneticPr fontId="2"/>
  </si>
  <si>
    <t xml:space="preserve">      2　22.4表の県税総額と22.5表の県税合計額が一致しないが、これは22.5表は地方消費税を清算前で計上していることによる。</t>
    <rPh sb="12" eb="13">
      <t>ヒョウ</t>
    </rPh>
    <rPh sb="14" eb="16">
      <t>ケンゼイ</t>
    </rPh>
    <rPh sb="16" eb="18">
      <t>ソウガク</t>
    </rPh>
    <rPh sb="23" eb="24">
      <t>ヒョウ</t>
    </rPh>
    <rPh sb="25" eb="27">
      <t>ケンゼイ</t>
    </rPh>
    <rPh sb="27" eb="29">
      <t>ゴウケイ</t>
    </rPh>
    <rPh sb="29" eb="30">
      <t>ガク</t>
    </rPh>
    <rPh sb="31" eb="33">
      <t>イッチ</t>
    </rPh>
    <rPh sb="45" eb="46">
      <t>ヒョウ</t>
    </rPh>
    <rPh sb="47" eb="49">
      <t>チホウ</t>
    </rPh>
    <rPh sb="49" eb="52">
      <t>ショウヒゼイ</t>
    </rPh>
    <rPh sb="53" eb="56">
      <t>セイサンマエ</t>
    </rPh>
    <rPh sb="57" eb="59">
      <t>ケイジョウ</t>
    </rPh>
    <phoneticPr fontId="2"/>
  </si>
  <si>
    <t>22.7  税務署別国税徴収状況</t>
    <phoneticPr fontId="2"/>
  </si>
  <si>
    <t>総      計</t>
    <phoneticPr fontId="2"/>
  </si>
  <si>
    <t>源泉所得税</t>
    <phoneticPr fontId="2"/>
  </si>
  <si>
    <t>源泉所得税及復興特別所得税</t>
    <phoneticPr fontId="2"/>
  </si>
  <si>
    <t>申告所得税</t>
    <phoneticPr fontId="2"/>
  </si>
  <si>
    <t>申告所得税及復興特別所得税</t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</si>
  <si>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</si>
  <si>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</si>
  <si>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</si>
  <si>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</si>
  <si>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</si>
  <si>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</si>
  <si>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</si>
  <si>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</si>
  <si>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</si>
  <si>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</si>
  <si>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</si>
  <si>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</si>
  <si>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</si>
  <si>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</si>
  <si>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</si>
  <si>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</si>
  <si>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</si>
  <si>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</si>
  <si>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</si>
  <si>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</si>
  <si>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</si>
  <si>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法  人  税</t>
    <phoneticPr fontId="2"/>
  </si>
  <si>
    <t>消  費  税</t>
    <phoneticPr fontId="2"/>
  </si>
  <si>
    <t>22.8 申告所得税・所得階級別人員</t>
    <phoneticPr fontId="2"/>
  </si>
  <si>
    <t xml:space="preserve">   70万円以下</t>
    <phoneticPr fontId="2"/>
  </si>
  <si>
    <t xml:space="preserve">  100万円以下</t>
    <phoneticPr fontId="2"/>
  </si>
  <si>
    <t xml:space="preserve">  150万円以下</t>
    <phoneticPr fontId="2"/>
  </si>
  <si>
    <t xml:space="preserve">  200万円以下</t>
    <phoneticPr fontId="2"/>
  </si>
  <si>
    <t xml:space="preserve">  250万円以下</t>
    <phoneticPr fontId="2"/>
  </si>
  <si>
    <t xml:space="preserve">  300万円以下</t>
    <phoneticPr fontId="2"/>
  </si>
  <si>
    <t xml:space="preserve">  400万円以下</t>
    <phoneticPr fontId="2"/>
  </si>
  <si>
    <t xml:space="preserve">  500万円以下</t>
    <phoneticPr fontId="2"/>
  </si>
  <si>
    <t xml:space="preserve">  600万円以下</t>
    <phoneticPr fontId="2"/>
  </si>
  <si>
    <t xml:space="preserve">  700万円以下</t>
    <phoneticPr fontId="2"/>
  </si>
  <si>
    <t xml:space="preserve">  800万円以下</t>
    <phoneticPr fontId="2"/>
  </si>
  <si>
    <t>資料：国税庁「国税庁統計年報」</t>
    <rPh sb="0" eb="2">
      <t>シリョウ</t>
    </rPh>
    <rPh sb="3" eb="6">
      <t>コクゼイチョウ</t>
    </rPh>
    <rPh sb="7" eb="10">
      <t>コクゼイチョウ</t>
    </rPh>
    <rPh sb="10" eb="12">
      <t>トウケイ</t>
    </rPh>
    <rPh sb="12" eb="14">
      <t>ネンポウ</t>
    </rPh>
    <phoneticPr fontId="2"/>
  </si>
  <si>
    <t>農水資金</t>
    <rPh sb="0" eb="2">
      <t>ノウスイ</t>
    </rPh>
    <rPh sb="2" eb="4">
      <t>シキン</t>
    </rPh>
    <phoneticPr fontId="2"/>
  </si>
  <si>
    <t>小規模</t>
    <rPh sb="0" eb="3">
      <t>ショウキボ</t>
    </rPh>
    <phoneticPr fontId="2"/>
  </si>
  <si>
    <t>企業資産運用</t>
    <rPh sb="0" eb="2">
      <t>キギョウ</t>
    </rPh>
    <rPh sb="2" eb="4">
      <t>シサン</t>
    </rPh>
    <rPh sb="4" eb="6">
      <t>ウンヨウ</t>
    </rPh>
    <phoneticPr fontId="2"/>
  </si>
  <si>
    <t>（注）1  入場人員は、本場入場人員のみ。</t>
    <rPh sb="12" eb="13">
      <t>ホン</t>
    </rPh>
    <rPh sb="13" eb="14">
      <t>バ</t>
    </rPh>
    <rPh sb="14" eb="16">
      <t>ニュウジョウ</t>
    </rPh>
    <rPh sb="16" eb="18">
      <t>ジンイン</t>
    </rPh>
    <phoneticPr fontId="2"/>
  </si>
  <si>
    <t>地方法人税</t>
    <rPh sb="0" eb="2">
      <t>チホウ</t>
    </rPh>
    <rPh sb="2" eb="5">
      <t>ホウジンゼイ</t>
    </rPh>
    <phoneticPr fontId="2"/>
  </si>
  <si>
    <t>22.11  競馬事業成績</t>
    <phoneticPr fontId="2"/>
  </si>
  <si>
    <t>開催日数</t>
    <phoneticPr fontId="2"/>
  </si>
  <si>
    <t>入場人員</t>
    <phoneticPr fontId="2"/>
  </si>
  <si>
    <t>払戻金</t>
    <phoneticPr fontId="2"/>
  </si>
  <si>
    <t>1人当たり
平均購買額</t>
    <phoneticPr fontId="2"/>
  </si>
  <si>
    <t>純収入
(配分金)</t>
    <phoneticPr fontId="2"/>
  </si>
  <si>
    <t>22.3.1　歳入</t>
    <phoneticPr fontId="2"/>
  </si>
  <si>
    <t>総  額</t>
    <phoneticPr fontId="2"/>
  </si>
  <si>
    <t>利子割交付金</t>
    <phoneticPr fontId="2"/>
  </si>
  <si>
    <t>分離課税所得割交付金</t>
    <phoneticPr fontId="2"/>
  </si>
  <si>
    <t>道府県民税所得割臨時交付金</t>
    <phoneticPr fontId="2"/>
  </si>
  <si>
    <t>地方特例
交付金</t>
    <phoneticPr fontId="2"/>
  </si>
  <si>
    <t>但馬地域</t>
    <phoneticPr fontId="2"/>
  </si>
  <si>
    <t>22.3.2　歳出</t>
    <phoneticPr fontId="2"/>
  </si>
  <si>
    <t>阪神南地域</t>
    <phoneticPr fontId="2"/>
  </si>
  <si>
    <t>阪神北地域</t>
    <phoneticPr fontId="2"/>
  </si>
  <si>
    <t>東播磨地域</t>
    <phoneticPr fontId="2"/>
  </si>
  <si>
    <t>北播磨地域</t>
    <phoneticPr fontId="2"/>
  </si>
  <si>
    <t>中播磨地域</t>
    <phoneticPr fontId="2"/>
  </si>
  <si>
    <t>西播磨地域</t>
    <phoneticPr fontId="2"/>
  </si>
  <si>
    <t>但馬地域　</t>
    <phoneticPr fontId="2"/>
  </si>
  <si>
    <t>丹波地域　</t>
    <phoneticPr fontId="2"/>
  </si>
  <si>
    <t>淡路地域　</t>
    <phoneticPr fontId="2"/>
  </si>
  <si>
    <t>神戸市　</t>
    <phoneticPr fontId="2"/>
  </si>
  <si>
    <t>姫路市　</t>
    <phoneticPr fontId="2"/>
  </si>
  <si>
    <t>養父市　</t>
    <rPh sb="0" eb="2">
      <t>ヤブ</t>
    </rPh>
    <phoneticPr fontId="2"/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</si>
  <si>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</si>
  <si>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</si>
  <si>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朝来市　</t>
    <rPh sb="0" eb="2">
      <t>アサゴ</t>
    </rPh>
    <rPh sb="2" eb="3">
      <t>シ</t>
    </rPh>
    <phoneticPr fontId="2"/>
  </si>
  <si>
    <t>淡路市　</t>
    <rPh sb="0" eb="2">
      <t>アワジ</t>
    </rPh>
    <rPh sb="2" eb="3">
      <t>シ</t>
    </rPh>
    <phoneticPr fontId="2"/>
  </si>
  <si>
    <t>宍粟市　</t>
    <rPh sb="0" eb="2">
      <t>シソウ</t>
    </rPh>
    <rPh sb="2" eb="3">
      <t>シ</t>
    </rPh>
    <phoneticPr fontId="2"/>
  </si>
  <si>
    <t>加東市　</t>
    <rPh sb="0" eb="3">
      <t>カトウシ</t>
    </rPh>
    <phoneticPr fontId="2"/>
  </si>
  <si>
    <t>たつの市</t>
    <rPh sb="3" eb="4">
      <t>シ</t>
    </rPh>
    <phoneticPr fontId="2"/>
  </si>
  <si>
    <t>猪名川町</t>
    <phoneticPr fontId="2"/>
  </si>
  <si>
    <t>多可町　</t>
    <rPh sb="0" eb="2">
      <t>タカ</t>
    </rPh>
    <rPh sb="2" eb="3">
      <t>チョウ</t>
    </rPh>
    <phoneticPr fontId="2"/>
  </si>
  <si>
    <t>神河町　</t>
    <rPh sb="0" eb="2">
      <t>カミカワ</t>
    </rPh>
    <rPh sb="2" eb="3">
      <t>チョウ</t>
    </rPh>
    <phoneticPr fontId="2"/>
  </si>
  <si>
    <t>香美町　</t>
    <rPh sb="0" eb="1">
      <t>カオ</t>
    </rPh>
    <rPh sb="1" eb="2">
      <t>ビ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</si>
  <si>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</si>
  <si>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22.10  市町別地方債現在高</t>
    <phoneticPr fontId="2"/>
  </si>
  <si>
    <t>区  分</t>
    <phoneticPr fontId="2"/>
  </si>
  <si>
    <t>但馬地域　</t>
    <phoneticPr fontId="3"/>
  </si>
  <si>
    <t>丹波地域　</t>
    <phoneticPr fontId="3"/>
  </si>
  <si>
    <t>淡路地域　</t>
    <phoneticPr fontId="3"/>
  </si>
  <si>
    <t>母子寡婦福祉</t>
  </si>
  <si>
    <t>地域創生</t>
    <rPh sb="0" eb="2">
      <t>チイキ</t>
    </rPh>
    <rPh sb="2" eb="4">
      <t>ソウセイ</t>
    </rPh>
    <phoneticPr fontId="2"/>
  </si>
  <si>
    <t>区　　　分</t>
    <phoneticPr fontId="2"/>
  </si>
  <si>
    <t>調    定</t>
    <phoneticPr fontId="2"/>
  </si>
  <si>
    <t>収    入</t>
    <phoneticPr fontId="2"/>
  </si>
  <si>
    <t>不納欠損</t>
    <phoneticPr fontId="2"/>
  </si>
  <si>
    <t>収入未済</t>
    <phoneticPr fontId="2"/>
  </si>
  <si>
    <t>件  数</t>
    <phoneticPr fontId="2"/>
  </si>
  <si>
    <t>個人県民税</t>
    <phoneticPr fontId="2"/>
  </si>
  <si>
    <t>調 定 額</t>
    <phoneticPr fontId="2"/>
  </si>
  <si>
    <t>収 入 額</t>
    <phoneticPr fontId="2"/>
  </si>
  <si>
    <t>法人県民税</t>
    <phoneticPr fontId="2"/>
  </si>
  <si>
    <t>県民税利子割</t>
    <phoneticPr fontId="2"/>
  </si>
  <si>
    <t>個人事業税</t>
    <phoneticPr fontId="8"/>
  </si>
  <si>
    <t>法人事業税</t>
    <phoneticPr fontId="8"/>
  </si>
  <si>
    <t>収入</t>
  </si>
  <si>
    <t>支出</t>
  </si>
  <si>
    <t>地域創生整備事業</t>
    <rPh sb="0" eb="2">
      <t>チイキ</t>
    </rPh>
    <rPh sb="2" eb="4">
      <t>ソウセイ</t>
    </rPh>
    <rPh sb="4" eb="6">
      <t>セイビ</t>
    </rPh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</si>
  <si>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</si>
  <si>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</si>
  <si>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</si>
  <si>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</si>
  <si>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</si>
  <si>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</si>
  <si>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</si>
  <si>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</si>
  <si>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</si>
  <si>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</si>
  <si>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</si>
  <si>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</si>
  <si>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</si>
  <si>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</si>
  <si>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</si>
  <si>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</si>
  <si>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</si>
  <si>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</si>
  <si>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</si>
  <si>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</si>
  <si>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</si>
  <si>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22.1　兵庫県歳入歳出決算額</t>
  </si>
  <si>
    <t>歳          入</t>
    <phoneticPr fontId="2"/>
  </si>
  <si>
    <t>歳          出</t>
    <phoneticPr fontId="2"/>
  </si>
  <si>
    <t>決 算 額</t>
    <phoneticPr fontId="2"/>
  </si>
  <si>
    <t>（注）千円未満端数処理のため、合計額が一致しない場合がある。</t>
    <phoneticPr fontId="2"/>
  </si>
  <si>
    <t>歳      入</t>
    <phoneticPr fontId="2"/>
  </si>
  <si>
    <t>歳      出</t>
    <phoneticPr fontId="2"/>
  </si>
  <si>
    <t>母子寡婦福祉資金</t>
  </si>
  <si>
    <t>22.9  県債会計別現在高</t>
    <phoneticPr fontId="2"/>
  </si>
  <si>
    <t>発行高</t>
    <phoneticPr fontId="2"/>
  </si>
  <si>
    <t>年度末現在高</t>
    <phoneticPr fontId="2"/>
  </si>
  <si>
    <t>（注）1 千円未満端数処理のため、合計額が一致しない場合がある。</t>
    <phoneticPr fontId="2"/>
  </si>
  <si>
    <t xml:space="preserve">         （単位：円、%）</t>
    <phoneticPr fontId="8"/>
  </si>
  <si>
    <t>たばこ税及びたばこ特別税</t>
  </si>
  <si>
    <t>自動車税環境性能割交付金</t>
  </si>
  <si>
    <t>令和元年度</t>
    <rPh sb="0" eb="2">
      <t>レイワ</t>
    </rPh>
    <rPh sb="2" eb="3">
      <t>ガン</t>
    </rPh>
    <phoneticPr fontId="2"/>
  </si>
  <si>
    <t>区  　分</t>
  </si>
  <si>
    <t>総  　額</t>
  </si>
  <si>
    <t>普 通 税
（計）</t>
  </si>
  <si>
    <t>普 通 税
（市町民税）</t>
  </si>
  <si>
    <t>普 通 税
（固定資産税）</t>
  </si>
  <si>
    <t>普 通 税
（軽自動車税）</t>
  </si>
  <si>
    <t>普 通 税
（市町たばこ税）</t>
  </si>
  <si>
    <t>普 通 税
（鉱産税）</t>
  </si>
  <si>
    <t>普 通 税
（特別土地保有税）</t>
  </si>
  <si>
    <t>普 通 税
（法定外普通税）</t>
  </si>
  <si>
    <t>目 的 税</t>
  </si>
  <si>
    <t>丹波篠山市　</t>
    <rPh sb="0" eb="2">
      <t>タンバ</t>
    </rPh>
    <phoneticPr fontId="2"/>
  </si>
  <si>
    <t>（注）  旧法による税は、市町たばこ・消費税、電気・ガス税及び木材取引税をいう。</t>
    <rPh sb="29" eb="30">
      <t>オヨ</t>
    </rPh>
    <phoneticPr fontId="2"/>
  </si>
  <si>
    <t>区  分</t>
  </si>
  <si>
    <t>総  額</t>
  </si>
  <si>
    <t>公共事業等債</t>
  </si>
  <si>
    <t>防災・減災・国土強靱化緊急対策事業債</t>
    <rPh sb="0" eb="2">
      <t>ボウサイ</t>
    </rPh>
    <rPh sb="3" eb="5">
      <t>ゲンサイ</t>
    </rPh>
    <rPh sb="6" eb="8">
      <t>コクド</t>
    </rPh>
    <rPh sb="8" eb="11">
      <t>キョウジンカ</t>
    </rPh>
    <rPh sb="11" eb="13">
      <t>キンキュウ</t>
    </rPh>
    <rPh sb="13" eb="15">
      <t>タイサク</t>
    </rPh>
    <rPh sb="15" eb="18">
      <t>ジギョウサイ</t>
    </rPh>
    <phoneticPr fontId="2"/>
  </si>
  <si>
    <t>公営住宅建設
事業債</t>
  </si>
  <si>
    <t>災害復旧
事業債</t>
  </si>
  <si>
    <t>(旧)緊急防災・減災事業債</t>
  </si>
  <si>
    <t>全国防災事業債</t>
  </si>
  <si>
    <t>学校教育施設等整備事業債</t>
  </si>
  <si>
    <t>社会福祉施設整備事業債</t>
  </si>
  <si>
    <t>一般廃棄物処理事業債</t>
  </si>
  <si>
    <t>一般補助施設整備等事業債</t>
  </si>
  <si>
    <t>施設整備事業債(一般財源化分)</t>
  </si>
  <si>
    <t>一般単独
事業債</t>
  </si>
  <si>
    <t>辺地対策
事業債</t>
  </si>
  <si>
    <t>過疎対策
事業債</t>
  </si>
  <si>
    <t>公共用地先行
取得等事業債</t>
  </si>
  <si>
    <t>行政改革
推進債</t>
  </si>
  <si>
    <t>厚生福祉施設
整備事業債</t>
  </si>
  <si>
    <t>地域財政
特例対策債</t>
  </si>
  <si>
    <t>退職手当債</t>
  </si>
  <si>
    <t>国の予算貸付・
政府関係貸付債</t>
  </si>
  <si>
    <t>地域改善対策特定事業債</t>
  </si>
  <si>
    <t>財源対策債</t>
  </si>
  <si>
    <t>減収補てん債
(特例分含む)</t>
  </si>
  <si>
    <t>臨時財政
特例債</t>
  </si>
  <si>
    <t>公共事業等
臨時特例債</t>
  </si>
  <si>
    <t>減税補てん債</t>
  </si>
  <si>
    <t>臨時税収
補てん債</t>
  </si>
  <si>
    <t>臨時財政
対策債</t>
  </si>
  <si>
    <t>調整債</t>
  </si>
  <si>
    <t>県貸付金</t>
  </si>
  <si>
    <t>その他</t>
  </si>
  <si>
    <t>自動車税環境性能割</t>
    <rPh sb="3" eb="4">
      <t>ゼイ</t>
    </rPh>
    <rPh sb="4" eb="6">
      <t>カンキョウ</t>
    </rPh>
    <rPh sb="6" eb="8">
      <t>セイノウ</t>
    </rPh>
    <rPh sb="8" eb="9">
      <t>ワ</t>
    </rPh>
    <phoneticPr fontId="14"/>
  </si>
  <si>
    <t>自動車税種別割</t>
    <rPh sb="0" eb="3">
      <t>ジドウシャ</t>
    </rPh>
    <rPh sb="3" eb="4">
      <t>ゼイ</t>
    </rPh>
    <rPh sb="4" eb="6">
      <t>シュベツ</t>
    </rPh>
    <rPh sb="6" eb="7">
      <t>ワ</t>
    </rPh>
    <phoneticPr fontId="14"/>
  </si>
  <si>
    <t>自動車重量譲与税</t>
    <rPh sb="0" eb="3">
      <t>ジドウシャ</t>
    </rPh>
    <rPh sb="3" eb="5">
      <t>ジュウリョウ</t>
    </rPh>
    <rPh sb="5" eb="8">
      <t>ジョウヨゼイ</t>
    </rPh>
    <phoneticPr fontId="2"/>
  </si>
  <si>
    <t>森林環境譲与税</t>
    <rPh sb="0" eb="2">
      <t>シンリン</t>
    </rPh>
    <rPh sb="2" eb="4">
      <t>カンキョウ</t>
    </rPh>
    <rPh sb="4" eb="7">
      <t>ジョウヨゼイ</t>
    </rPh>
    <phoneticPr fontId="2"/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</si>
  <si>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phoneticPr fontId="8"/>
  </si>
  <si>
    <t>園田・姫路</t>
    <rPh sb="0" eb="2">
      <t>ソノダ</t>
    </rPh>
    <rPh sb="3" eb="5">
      <t>ヒメジ</t>
    </rPh>
    <phoneticPr fontId="2"/>
  </si>
  <si>
    <t>揮発油税及び地方揮発油税</t>
    <rPh sb="0" eb="4">
      <t>キハツユゼイ</t>
    </rPh>
    <rPh sb="4" eb="5">
      <t>オヨ</t>
    </rPh>
    <rPh sb="6" eb="8">
      <t>チホウ</t>
    </rPh>
    <phoneticPr fontId="2"/>
  </si>
  <si>
    <t>そ  の  他</t>
    <rPh sb="6" eb="7">
      <t>タ</t>
    </rPh>
    <phoneticPr fontId="2"/>
  </si>
  <si>
    <t>丹波篠山市</t>
    <rPh sb="0" eb="2">
      <t>タンバ</t>
    </rPh>
    <phoneticPr fontId="2"/>
  </si>
  <si>
    <t>x</t>
  </si>
  <si>
    <t>軽油引取税</t>
    <rPh sb="0" eb="2">
      <t>ケイユ</t>
    </rPh>
    <rPh sb="2" eb="4">
      <t>ヒキトリ</t>
    </rPh>
    <rPh sb="4" eb="5">
      <t>ゼイ</t>
    </rPh>
    <phoneticPr fontId="8"/>
  </si>
  <si>
    <t>特別法人事業譲与税</t>
    <rPh sb="0" eb="2">
      <t>トクベツ</t>
    </rPh>
    <rPh sb="2" eb="4">
      <t>ホウジン</t>
    </rPh>
    <rPh sb="4" eb="6">
      <t>ジギョウ</t>
    </rPh>
    <rPh sb="6" eb="9">
      <t>ジョウヨゼイ</t>
    </rPh>
    <phoneticPr fontId="14"/>
  </si>
  <si>
    <t>2年度</t>
  </si>
  <si>
    <t>自動車税</t>
    <rPh sb="0" eb="4">
      <t>ジドウシャゼイ</t>
    </rPh>
    <phoneticPr fontId="14"/>
  </si>
  <si>
    <t>自動車税種別割</t>
    <rPh sb="0" eb="4">
      <t>ジドウシャゼイ</t>
    </rPh>
    <rPh sb="4" eb="6">
      <t>シュベツ</t>
    </rPh>
    <rPh sb="6" eb="7">
      <t>ワ</t>
    </rPh>
    <phoneticPr fontId="14"/>
  </si>
  <si>
    <t>流域下水道</t>
    <phoneticPr fontId="2"/>
  </si>
  <si>
    <t>増減・不用額</t>
    <rPh sb="0" eb="2">
      <t>ゾウゲン</t>
    </rPh>
    <rPh sb="3" eb="6">
      <t>フヨウガク</t>
    </rPh>
    <phoneticPr fontId="2"/>
  </si>
  <si>
    <t>(a)</t>
    <phoneticPr fontId="18"/>
  </si>
  <si>
    <t>(b)</t>
    <phoneticPr fontId="18"/>
  </si>
  <si>
    <t>(c)</t>
    <phoneticPr fontId="18"/>
  </si>
  <si>
    <t>(d) 注</t>
    <rPh sb="4" eb="5">
      <t>チュウ</t>
    </rPh>
    <phoneticPr fontId="18"/>
  </si>
  <si>
    <t>資料：県企業庁</t>
    <rPh sb="0" eb="2">
      <t>シリョウ</t>
    </rPh>
    <rPh sb="3" eb="4">
      <t>ケン</t>
    </rPh>
    <rPh sb="4" eb="7">
      <t>キギョウチョウ</t>
    </rPh>
    <phoneticPr fontId="2"/>
  </si>
  <si>
    <t>　　　　支出の場合は、「不用額」 (d)=(a)-(b)-(c)</t>
    <rPh sb="4" eb="6">
      <t>シシュツ</t>
    </rPh>
    <rPh sb="7" eb="9">
      <t>バアイ</t>
    </rPh>
    <rPh sb="12" eb="15">
      <t>フヨウガク</t>
    </rPh>
    <phoneticPr fontId="18"/>
  </si>
  <si>
    <t>　（注）収入の場合は「予算額に比べ決算額の増減」 (d)=(b)-(a)</t>
    <rPh sb="2" eb="3">
      <t>チュウ</t>
    </rPh>
    <rPh sb="4" eb="6">
      <t>シュウニュウ</t>
    </rPh>
    <rPh sb="7" eb="9">
      <t>バアイ</t>
    </rPh>
    <rPh sb="11" eb="14">
      <t>ヨサンガク</t>
    </rPh>
    <rPh sb="15" eb="16">
      <t>クラ</t>
    </rPh>
    <rPh sb="17" eb="19">
      <t>ケッサン</t>
    </rPh>
    <rPh sb="19" eb="20">
      <t>ガク</t>
    </rPh>
    <rPh sb="21" eb="23">
      <t>ゾウゲン</t>
    </rPh>
    <phoneticPr fontId="18"/>
  </si>
  <si>
    <t>自動車取得税・　軽油取引税交付金</t>
    <rPh sb="10" eb="12">
      <t>トリヒキ</t>
    </rPh>
    <rPh sb="12" eb="13">
      <t>ゼイ</t>
    </rPh>
    <phoneticPr fontId="2"/>
  </si>
  <si>
    <t>3年度</t>
  </si>
  <si>
    <t>丹波篠山市</t>
    <rPh sb="0" eb="2">
      <t>タンバ</t>
    </rPh>
    <phoneticPr fontId="8"/>
  </si>
  <si>
    <t>自動車取得税</t>
    <rPh sb="0" eb="3">
      <t>ジドウシャ</t>
    </rPh>
    <rPh sb="3" eb="6">
      <t>シュトクゼイ</t>
    </rPh>
    <phoneticPr fontId="14"/>
  </si>
  <si>
    <t>（注）1  収入歩合とは、収入額を調定額で除したものである。</t>
    <rPh sb="21" eb="22">
      <t>ジョ</t>
    </rPh>
    <phoneticPr fontId="2"/>
  </si>
  <si>
    <t>資料：県総務部総務課</t>
    <rPh sb="0" eb="2">
      <t>シリョウ</t>
    </rPh>
    <rPh sb="3" eb="4">
      <t>ケン</t>
    </rPh>
    <rPh sb="4" eb="7">
      <t>ソウムブ</t>
    </rPh>
    <rPh sb="7" eb="10">
      <t>ソウムカ</t>
    </rPh>
    <phoneticPr fontId="2"/>
  </si>
  <si>
    <t xml:space="preserve">      2 冊子版刊行後、国のデータ公表等に伴いデータを更新したため、冊子版とは一部数値が異なる。</t>
    <rPh sb="8" eb="10">
      <t>サッシ</t>
    </rPh>
    <rPh sb="10" eb="11">
      <t>ハン</t>
    </rPh>
    <rPh sb="11" eb="13">
      <t>カンコウ</t>
    </rPh>
    <rPh sb="13" eb="14">
      <t>ゴ</t>
    </rPh>
    <rPh sb="15" eb="16">
      <t>クニ</t>
    </rPh>
    <rPh sb="20" eb="22">
      <t>コウヒョウ</t>
    </rPh>
    <rPh sb="22" eb="23">
      <t>トウ</t>
    </rPh>
    <rPh sb="24" eb="25">
      <t>トモナ</t>
    </rPh>
    <rPh sb="30" eb="32">
      <t>コウシン</t>
    </rPh>
    <rPh sb="37" eb="39">
      <t>サッシ</t>
    </rPh>
    <rPh sb="39" eb="40">
      <t>バン</t>
    </rPh>
    <rPh sb="42" eb="44">
      <t>イチブ</t>
    </rPh>
    <rPh sb="44" eb="46">
      <t>スウチ</t>
    </rPh>
    <rPh sb="47" eb="48">
      <t>コト</t>
    </rPh>
    <phoneticPr fontId="2"/>
  </si>
  <si>
    <t>3年度</t>
    <rPh sb="1" eb="3">
      <t>ネンド</t>
    </rPh>
    <phoneticPr fontId="2"/>
  </si>
  <si>
    <t>交通安全対策特別
交付金</t>
    <phoneticPr fontId="2"/>
  </si>
  <si>
    <t>令和2年度末
現在高</t>
    <rPh sb="0" eb="2">
      <t>レイワ</t>
    </rPh>
    <rPh sb="5" eb="6">
      <t>マツ</t>
    </rPh>
    <phoneticPr fontId="2"/>
  </si>
  <si>
    <t>4年度</t>
    <rPh sb="1" eb="3">
      <t>ネンド</t>
    </rPh>
    <phoneticPr fontId="2"/>
  </si>
  <si>
    <t>令和3年度末
現在高</t>
    <rPh sb="0" eb="2">
      <t>レイワ</t>
    </rPh>
    <rPh sb="5" eb="6">
      <t>マツ</t>
    </rPh>
    <phoneticPr fontId="2"/>
  </si>
  <si>
    <t>X</t>
  </si>
  <si>
    <t>5年度</t>
    <rPh sb="1" eb="3">
      <t>ネンド</t>
    </rPh>
    <phoneticPr fontId="2"/>
  </si>
  <si>
    <t>令 和 5 年 度</t>
    <rPh sb="0" eb="1">
      <t>レイ</t>
    </rPh>
    <rPh sb="2" eb="3">
      <t>ワ</t>
    </rPh>
    <phoneticPr fontId="2"/>
  </si>
  <si>
    <t>4年度</t>
  </si>
  <si>
    <t>5年度</t>
    <phoneticPr fontId="2"/>
  </si>
  <si>
    <t>令和4年度末
現在高</t>
    <rPh sb="0" eb="2">
      <t>レイワ</t>
    </rPh>
    <rPh sb="5" eb="6">
      <t>マツ</t>
    </rPh>
    <phoneticPr fontId="2"/>
  </si>
  <si>
    <t>園田・姫路</t>
  </si>
  <si>
    <t>　　  2  払戻金には、返還金は含まない。</t>
    <rPh sb="7" eb="9">
      <t>ハライモドシ</t>
    </rPh>
    <rPh sb="9" eb="10">
      <t>キン</t>
    </rPh>
    <phoneticPr fontId="2"/>
  </si>
  <si>
    <t>　　  3  1人当たり平均購買額とは、本場売得金を入場人員で除したものである。</t>
    <rPh sb="7" eb="9">
      <t>ヒトリ</t>
    </rPh>
    <rPh sb="9" eb="10">
      <t>ア</t>
    </rPh>
    <rPh sb="23" eb="24">
      <t>トク</t>
    </rPh>
    <phoneticPr fontId="2"/>
  </si>
  <si>
    <t>地方消費税（清算後）</t>
    <rPh sb="6" eb="9">
      <t>セイサンゴ</t>
    </rPh>
    <phoneticPr fontId="2"/>
  </si>
  <si>
    <t>旧法による税（自動車取得税）</t>
    <rPh sb="0" eb="2">
      <t>キュウホウ</t>
    </rPh>
    <rPh sb="5" eb="6">
      <t>ゼイ</t>
    </rPh>
    <rPh sb="7" eb="10">
      <t>ジドウシャ</t>
    </rPh>
    <rPh sb="10" eb="13">
      <t>シュトクゼイ</t>
    </rPh>
    <phoneticPr fontId="8"/>
  </si>
  <si>
    <t>令和 2年度</t>
    <rPh sb="0" eb="2">
      <t>レイワ</t>
    </rPh>
    <phoneticPr fontId="2"/>
  </si>
  <si>
    <t>6年度</t>
  </si>
  <si>
    <t>6年度</t>
    <rPh sb="1" eb="3">
      <t>ネンド</t>
    </rPh>
    <phoneticPr fontId="2"/>
  </si>
  <si>
    <t>令 和 6 年 度</t>
    <rPh sb="0" eb="1">
      <t>レイ</t>
    </rPh>
    <rPh sb="2" eb="3">
      <t>ワ</t>
    </rPh>
    <phoneticPr fontId="2"/>
  </si>
  <si>
    <t>6年度</t>
    <phoneticPr fontId="2"/>
  </si>
  <si>
    <t>22.4  県税・地方譲与税決算額&lt;令和6年度&gt;</t>
    <rPh sb="7" eb="8">
      <t>オヨ</t>
    </rPh>
    <rPh sb="9" eb="11">
      <t>チホウ</t>
    </rPh>
    <rPh sb="10" eb="12">
      <t>ジョウヨ</t>
    </rPh>
    <rPh sb="12" eb="13">
      <t>ゼイ</t>
    </rPh>
    <rPh sb="18" eb="20">
      <t>レイワ</t>
    </rPh>
    <phoneticPr fontId="2"/>
  </si>
  <si>
    <t>5年度</t>
  </si>
  <si>
    <t>令和5年度末
現在高</t>
    <rPh sb="0" eb="2">
      <t>レイワ</t>
    </rPh>
    <rPh sb="5" eb="6">
      <t>マツ</t>
    </rPh>
    <phoneticPr fontId="2"/>
  </si>
  <si>
    <t>令和6年度</t>
    <rPh sb="0" eb="2">
      <t>レイワ</t>
    </rPh>
    <phoneticPr fontId="2"/>
  </si>
  <si>
    <t>CSR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</si>
</sst>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176" formatCode="#\ ###\ ###\ ##0,;\-#\ ###\ ###\ ##0,;&quot;－&quot;"/>
    <numFmt numFmtId="177" formatCode="#,###,##0;#,###,##0;\-"/>
    <numFmt numFmtId="178" formatCode="#,###,###;\-#,###,###;&quot;－&quot;"/>
    <numFmt numFmtId="179" formatCode="#,##0.0"/>
    <numFmt numFmtId="180" formatCode="#,###,##0.0;#,###,##0.0;\-"/>
    <numFmt numFmtId="181" formatCode="#,###,##0;\-#,###,##0;&quot;-&quot;"/>
    <numFmt numFmtId="182" formatCode="#,##0_ "/>
    <numFmt numFmtId="183" formatCode="#,##0,"/>
    <numFmt numFmtId="184" formatCode="\-#,##0,"/>
  </numFmts>
  <fonts count="27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>
      <alignment vertical="center"/>
    </xf>
    <xf numFmtId="0" fontId="16" fillId="0" borderId="0"/>
    <xf numFmtId="0" fontId="4" fillId="0" borderId="0"/>
  </cellStyleXfs>
  <cellXfs count="269">
    <xf numFmtId="0" fontId="0" fillId="0" borderId="0" xfId="0"/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6" fillId="0" borderId="0" xfId="0" applyFont="1"/>
    <xf numFmtId="0" fontId="10" fillId="0" borderId="0" xfId="0" applyFont="1"/>
    <xf numFmtId="0" fontId="10" fillId="0" borderId="0" xfId="0" quotePrefix="1" applyFont="1" applyAlignment="1">
      <alignment horizontal="left"/>
    </xf>
    <xf numFmtId="0" fontId="6" fillId="0" borderId="0" xfId="0" quotePrefix="1" applyFont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6" fillId="0" borderId="0" xfId="0" quotePrefix="1" applyFont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6" fillId="0" borderId="1" xfId="0" quotePrefix="1" applyFont="1" applyBorder="1"/>
    <xf numFmtId="0" fontId="6" fillId="0" borderId="0" xfId="0" applyFont="1" applyAlignment="1">
      <alignment horizontal="left"/>
    </xf>
    <xf numFmtId="0" fontId="9" fillId="0" borderId="0" xfId="3" applyFont="1" applyAlignment="1"/>
    <xf numFmtId="177" fontId="6" fillId="0" borderId="0" xfId="0" applyNumberFormat="1" applyFont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0" xfId="0" applyNumberFormat="1" applyFont="1" applyAlignment="1">
      <alignment horizontal="right"/>
    </xf>
    <xf numFmtId="0" fontId="6" fillId="0" borderId="7" xfId="0" applyFont="1" applyBorder="1"/>
    <xf numFmtId="0" fontId="6" fillId="0" borderId="1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11" fillId="0" borderId="0" xfId="0" applyFont="1"/>
    <xf numFmtId="0" fontId="11" fillId="0" borderId="0" xfId="0" quotePrefix="1" applyFont="1" applyAlignment="1">
      <alignment horizontal="right"/>
    </xf>
    <xf numFmtId="0" fontId="11" fillId="0" borderId="0" xfId="0" quotePrefix="1" applyFont="1" applyAlignment="1">
      <alignment horizontal="left"/>
    </xf>
    <xf numFmtId="0" fontId="11" fillId="0" borderId="0" xfId="0" quotePrefix="1" applyFont="1"/>
    <xf numFmtId="0" fontId="6" fillId="0" borderId="0" xfId="0" applyFont="1" applyAlignment="1">
      <alignment shrinkToFit="1"/>
    </xf>
    <xf numFmtId="0" fontId="6" fillId="0" borderId="0" xfId="0" applyFont="1" applyAlignment="1">
      <alignment wrapText="1"/>
    </xf>
    <xf numFmtId="0" fontId="7" fillId="0" borderId="0" xfId="3" applyFont="1" applyAlignment="1"/>
    <xf numFmtId="0" fontId="6" fillId="0" borderId="0" xfId="3" applyFont="1" applyAlignment="1"/>
    <xf numFmtId="0" fontId="6" fillId="0" borderId="11" xfId="0" quotePrefix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81" fontId="6" fillId="0" borderId="12" xfId="0" applyNumberFormat="1" applyFont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11" fillId="0" borderId="0" xfId="2" applyNumberFormat="1" applyFont="1" applyFill="1" applyAlignment="1">
      <alignment horizontal="left"/>
    </xf>
    <xf numFmtId="0" fontId="6" fillId="0" borderId="0" xfId="2" applyNumberFormat="1" applyFont="1" applyFill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0" fontId="6" fillId="0" borderId="13" xfId="0" quotePrefix="1" applyFont="1" applyBorder="1" applyAlignment="1">
      <alignment horizontal="center" vertical="center" shrinkToFit="1"/>
    </xf>
    <xf numFmtId="3" fontId="6" fillId="0" borderId="12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6" xfId="0" quotePrefix="1" applyFont="1" applyBorder="1" applyAlignment="1">
      <alignment horizontal="center" vertical="center"/>
    </xf>
    <xf numFmtId="3" fontId="6" fillId="0" borderId="0" xfId="0" applyNumberFormat="1" applyFont="1"/>
    <xf numFmtId="41" fontId="6" fillId="0" borderId="0" xfId="0" applyNumberFormat="1" applyFont="1"/>
    <xf numFmtId="0" fontId="15" fillId="0" borderId="0" xfId="2" applyNumberFormat="1" applyFont="1" applyFill="1" applyAlignment="1">
      <alignment horizontal="left"/>
    </xf>
    <xf numFmtId="3" fontId="6" fillId="0" borderId="4" xfId="0" applyNumberFormat="1" applyFont="1" applyBorder="1" applyAlignment="1">
      <alignment horizontal="right"/>
    </xf>
    <xf numFmtId="177" fontId="6" fillId="0" borderId="12" xfId="0" applyNumberFormat="1" applyFont="1" applyBorder="1" applyAlignment="1">
      <alignment horizontal="right"/>
    </xf>
    <xf numFmtId="38" fontId="6" fillId="0" borderId="12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41" fontId="12" fillId="0" borderId="0" xfId="4" applyNumberFormat="1" applyFont="1" applyAlignment="1">
      <alignment horizontal="right" vertical="center" shrinkToFit="1"/>
    </xf>
    <xf numFmtId="41" fontId="12" fillId="0" borderId="2" xfId="4" applyNumberFormat="1" applyFont="1" applyBorder="1" applyAlignment="1">
      <alignment horizontal="right" vertical="center" shrinkToFit="1"/>
    </xf>
    <xf numFmtId="0" fontId="6" fillId="0" borderId="8" xfId="0" quotePrefix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0" xfId="0" quotePrefix="1" applyFont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182" fontId="6" fillId="0" borderId="0" xfId="0" applyNumberFormat="1" applyFont="1" applyAlignment="1">
      <alignment horizontal="right"/>
    </xf>
    <xf numFmtId="38" fontId="6" fillId="0" borderId="0" xfId="1" applyFont="1" applyFill="1" applyAlignment="1">
      <alignment horizontal="right"/>
    </xf>
    <xf numFmtId="38" fontId="6" fillId="0" borderId="12" xfId="1" applyFont="1" applyFill="1" applyBorder="1" applyAlignment="1">
      <alignment horizontal="right" shrinkToFit="1"/>
    </xf>
    <xf numFmtId="38" fontId="6" fillId="0" borderId="0" xfId="1" applyFont="1" applyFill="1" applyBorder="1" applyAlignment="1">
      <alignment horizontal="right" shrinkToFit="1"/>
    </xf>
    <xf numFmtId="0" fontId="10" fillId="0" borderId="0" xfId="0" applyFont="1" applyAlignment="1">
      <alignment horizontal="left"/>
    </xf>
    <xf numFmtId="181" fontId="6" fillId="0" borderId="14" xfId="0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center" vertical="center" shrinkToFit="1"/>
    </xf>
    <xf numFmtId="0" fontId="17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80" fontId="6" fillId="0" borderId="0" xfId="0" applyNumberFormat="1" applyFont="1" applyAlignment="1">
      <alignment horizontal="right"/>
    </xf>
    <xf numFmtId="179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7" xfId="0" quotePrefix="1" applyFont="1" applyBorder="1"/>
    <xf numFmtId="177" fontId="6" fillId="0" borderId="2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38" fontId="6" fillId="0" borderId="0" xfId="1" applyFont="1" applyFill="1" applyAlignment="1"/>
    <xf numFmtId="0" fontId="6" fillId="0" borderId="15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3" xfId="0" quotePrefix="1" applyFont="1" applyBorder="1"/>
    <xf numFmtId="183" fontId="10" fillId="0" borderId="0" xfId="0" applyNumberFormat="1" applyFont="1"/>
    <xf numFmtId="183" fontId="10" fillId="0" borderId="0" xfId="0" applyNumberFormat="1" applyFont="1" applyAlignment="1">
      <alignment horizontal="right"/>
    </xf>
    <xf numFmtId="183" fontId="6" fillId="0" borderId="0" xfId="0" applyNumberFormat="1" applyFont="1"/>
    <xf numFmtId="183" fontId="6" fillId="0" borderId="0" xfId="0" applyNumberFormat="1" applyFont="1" applyAlignment="1">
      <alignment horizontal="right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83" fontId="6" fillId="0" borderId="17" xfId="0" applyNumberFormat="1" applyFont="1" applyBorder="1" applyAlignment="1">
      <alignment horizontal="center" vertical="center"/>
    </xf>
    <xf numFmtId="183" fontId="6" fillId="0" borderId="17" xfId="0" applyNumberFormat="1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181" fontId="6" fillId="0" borderId="0" xfId="0" applyNumberFormat="1" applyFont="1"/>
    <xf numFmtId="0" fontId="6" fillId="0" borderId="7" xfId="0" quotePrefix="1" applyFont="1" applyBorder="1" applyAlignment="1">
      <alignment horizontal="right"/>
    </xf>
    <xf numFmtId="183" fontId="6" fillId="0" borderId="2" xfId="0" applyNumberFormat="1" applyFont="1" applyBorder="1" applyAlignment="1">
      <alignment horizontal="right"/>
    </xf>
    <xf numFmtId="183" fontId="6" fillId="0" borderId="1" xfId="0" applyNumberFormat="1" applyFont="1" applyBorder="1" applyAlignment="1">
      <alignment horizontal="right"/>
    </xf>
    <xf numFmtId="181" fontId="6" fillId="0" borderId="4" xfId="0" applyNumberFormat="1" applyFont="1" applyBorder="1"/>
    <xf numFmtId="181" fontId="6" fillId="0" borderId="4" xfId="0" applyNumberFormat="1" applyFont="1" applyBorder="1" applyAlignment="1">
      <alignment horizontal="right"/>
    </xf>
    <xf numFmtId="183" fontId="6" fillId="0" borderId="4" xfId="0" applyNumberFormat="1" applyFont="1" applyBorder="1"/>
    <xf numFmtId="183" fontId="6" fillId="0" borderId="4" xfId="0" applyNumberFormat="1" applyFont="1" applyBorder="1" applyAlignment="1">
      <alignment horizontal="right"/>
    </xf>
    <xf numFmtId="181" fontId="6" fillId="0" borderId="14" xfId="0" applyNumberFormat="1" applyFont="1" applyBorder="1"/>
    <xf numFmtId="181" fontId="6" fillId="0" borderId="12" xfId="0" applyNumberFormat="1" applyFont="1" applyBorder="1"/>
    <xf numFmtId="183" fontId="6" fillId="0" borderId="14" xfId="0" applyNumberFormat="1" applyFont="1" applyBorder="1"/>
    <xf numFmtId="183" fontId="6" fillId="0" borderId="12" xfId="0" applyNumberFormat="1" applyFont="1" applyBorder="1"/>
    <xf numFmtId="183" fontId="6" fillId="0" borderId="14" xfId="0" applyNumberFormat="1" applyFont="1" applyBorder="1" applyAlignment="1">
      <alignment horizontal="center" vertical="center" wrapText="1"/>
    </xf>
    <xf numFmtId="0" fontId="19" fillId="0" borderId="0" xfId="0" quotePrefix="1" applyFont="1" applyAlignment="1">
      <alignment horizontal="left"/>
    </xf>
    <xf numFmtId="0" fontId="19" fillId="0" borderId="0" xfId="0" applyFont="1"/>
    <xf numFmtId="0" fontId="20" fillId="0" borderId="0" xfId="0" applyFont="1"/>
    <xf numFmtId="0" fontId="20" fillId="0" borderId="0" xfId="0" quotePrefix="1" applyFont="1" applyAlignment="1">
      <alignment horizontal="right"/>
    </xf>
    <xf numFmtId="0" fontId="21" fillId="0" borderId="0" xfId="0" applyFont="1"/>
    <xf numFmtId="0" fontId="21" fillId="0" borderId="0" xfId="0" quotePrefix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/>
    </xf>
    <xf numFmtId="177" fontId="21" fillId="0" borderId="0" xfId="0" applyNumberFormat="1" applyFont="1" applyAlignment="1">
      <alignment horizontal="right"/>
    </xf>
    <xf numFmtId="177" fontId="21" fillId="0" borderId="0" xfId="0" applyNumberFormat="1" applyFont="1"/>
    <xf numFmtId="3" fontId="21" fillId="0" borderId="0" xfId="0" applyNumberFormat="1" applyFont="1"/>
    <xf numFmtId="38" fontId="21" fillId="0" borderId="12" xfId="1" applyFont="1" applyFill="1" applyBorder="1" applyAlignment="1">
      <alignment horizontal="right"/>
    </xf>
    <xf numFmtId="38" fontId="21" fillId="0" borderId="0" xfId="1" applyFont="1" applyFill="1" applyBorder="1" applyAlignment="1">
      <alignment horizontal="right"/>
    </xf>
    <xf numFmtId="0" fontId="21" fillId="0" borderId="0" xfId="0" quotePrefix="1" applyFont="1" applyAlignment="1">
      <alignment horizontal="left"/>
    </xf>
    <xf numFmtId="177" fontId="21" fillId="0" borderId="0" xfId="5" applyNumberFormat="1" applyFont="1"/>
    <xf numFmtId="3" fontId="21" fillId="0" borderId="0" xfId="0" applyNumberFormat="1" applyFont="1" applyAlignment="1">
      <alignment horizontal="right"/>
    </xf>
    <xf numFmtId="0" fontId="21" fillId="0" borderId="1" xfId="0" applyFont="1" applyBorder="1"/>
    <xf numFmtId="0" fontId="21" fillId="0" borderId="7" xfId="0" applyFont="1" applyBorder="1"/>
    <xf numFmtId="3" fontId="21" fillId="0" borderId="1" xfId="0" applyNumberFormat="1" applyFont="1" applyBorder="1" applyAlignment="1">
      <alignment horizontal="right"/>
    </xf>
    <xf numFmtId="0" fontId="21" fillId="0" borderId="4" xfId="0" applyFont="1" applyBorder="1"/>
    <xf numFmtId="0" fontId="22" fillId="0" borderId="0" xfId="0" applyFont="1"/>
    <xf numFmtId="177" fontId="21" fillId="0" borderId="12" xfId="0" applyNumberFormat="1" applyFont="1" applyBorder="1" applyAlignment="1">
      <alignment horizontal="right"/>
    </xf>
    <xf numFmtId="3" fontId="21" fillId="0" borderId="12" xfId="0" applyNumberFormat="1" applyFont="1" applyBorder="1" applyAlignment="1">
      <alignment horizontal="right"/>
    </xf>
    <xf numFmtId="0" fontId="20" fillId="0" borderId="0" xfId="0" quotePrefix="1" applyFont="1" applyAlignment="1">
      <alignment horizontal="left"/>
    </xf>
    <xf numFmtId="0" fontId="21" fillId="0" borderId="8" xfId="0" quotePrefix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shrinkToFit="1"/>
    </xf>
    <xf numFmtId="0" fontId="21" fillId="0" borderId="6" xfId="0" quotePrefix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6" fontId="21" fillId="0" borderId="0" xfId="0" applyNumberFormat="1" applyFont="1" applyAlignment="1">
      <alignment horizontal="right"/>
    </xf>
    <xf numFmtId="0" fontId="21" fillId="0" borderId="7" xfId="0" quotePrefix="1" applyFont="1" applyBorder="1" applyAlignment="1">
      <alignment horizontal="center" vertical="center"/>
    </xf>
    <xf numFmtId="0" fontId="21" fillId="0" borderId="16" xfId="0" quotePrefix="1" applyFont="1" applyBorder="1" applyAlignment="1">
      <alignment horizontal="center" vertical="center"/>
    </xf>
    <xf numFmtId="0" fontId="21" fillId="0" borderId="1" xfId="0" quotePrefix="1" applyFont="1" applyBorder="1" applyAlignment="1">
      <alignment horizontal="center" vertical="center"/>
    </xf>
    <xf numFmtId="181" fontId="21" fillId="0" borderId="0" xfId="0" applyNumberFormat="1" applyFont="1"/>
    <xf numFmtId="181" fontId="21" fillId="0" borderId="0" xfId="0" applyNumberFormat="1" applyFont="1" applyAlignment="1">
      <alignment horizontal="right"/>
    </xf>
    <xf numFmtId="181" fontId="21" fillId="0" borderId="12" xfId="0" applyNumberFormat="1" applyFont="1" applyBorder="1"/>
    <xf numFmtId="178" fontId="21" fillId="0" borderId="0" xfId="0" applyNumberFormat="1" applyFont="1" applyAlignment="1">
      <alignment horizontal="right"/>
    </xf>
    <xf numFmtId="3" fontId="21" fillId="0" borderId="1" xfId="5" applyNumberFormat="1" applyFont="1" applyBorder="1" applyAlignment="1">
      <alignment horizontal="right"/>
    </xf>
    <xf numFmtId="0" fontId="23" fillId="0" borderId="0" xfId="0" applyFont="1"/>
    <xf numFmtId="0" fontId="21" fillId="0" borderId="6" xfId="0" applyFont="1" applyBorder="1" applyAlignment="1">
      <alignment horizontal="center" vertical="center"/>
    </xf>
    <xf numFmtId="0" fontId="21" fillId="0" borderId="3" xfId="0" applyFont="1" applyBorder="1"/>
    <xf numFmtId="0" fontId="23" fillId="0" borderId="4" xfId="0" applyFont="1" applyBorder="1"/>
    <xf numFmtId="181" fontId="21" fillId="0" borderId="12" xfId="0" applyNumberFormat="1" applyFont="1" applyBorder="1" applyAlignment="1">
      <alignment horizontal="right"/>
    </xf>
    <xf numFmtId="0" fontId="22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21" fillId="0" borderId="14" xfId="0" applyNumberFormat="1" applyFont="1" applyBorder="1" applyAlignment="1">
      <alignment horizontal="right"/>
    </xf>
    <xf numFmtId="0" fontId="19" fillId="0" borderId="0" xfId="0" quotePrefix="1" applyFont="1"/>
    <xf numFmtId="0" fontId="21" fillId="0" borderId="0" xfId="0" quotePrefix="1" applyFont="1"/>
    <xf numFmtId="177" fontId="21" fillId="0" borderId="14" xfId="0" applyNumberFormat="1" applyFont="1" applyBorder="1" applyAlignment="1">
      <alignment horizontal="right"/>
    </xf>
    <xf numFmtId="180" fontId="21" fillId="0" borderId="0" xfId="0" applyNumberFormat="1" applyFont="1" applyAlignment="1">
      <alignment horizontal="right"/>
    </xf>
    <xf numFmtId="0" fontId="21" fillId="0" borderId="1" xfId="0" quotePrefix="1" applyFont="1" applyBorder="1"/>
    <xf numFmtId="0" fontId="21" fillId="0" borderId="7" xfId="0" quotePrefix="1" applyFont="1" applyBorder="1"/>
    <xf numFmtId="179" fontId="21" fillId="0" borderId="1" xfId="0" applyNumberFormat="1" applyFont="1" applyBorder="1" applyAlignment="1">
      <alignment horizontal="right"/>
    </xf>
    <xf numFmtId="0" fontId="24" fillId="0" borderId="0" xfId="0" applyFont="1"/>
    <xf numFmtId="0" fontId="21" fillId="0" borderId="0" xfId="0" applyFont="1" applyAlignment="1">
      <alignment horizontal="left"/>
    </xf>
    <xf numFmtId="0" fontId="21" fillId="0" borderId="7" xfId="0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181" fontId="6" fillId="0" borderId="10" xfId="0" applyNumberFormat="1" applyFont="1" applyBorder="1" applyAlignment="1">
      <alignment horizontal="right"/>
    </xf>
    <xf numFmtId="181" fontId="6" fillId="0" borderId="9" xfId="0" applyNumberFormat="1" applyFont="1" applyBorder="1" applyAlignment="1">
      <alignment horizontal="right"/>
    </xf>
    <xf numFmtId="181" fontId="6" fillId="0" borderId="3" xfId="0" applyNumberFormat="1" applyFont="1" applyBorder="1"/>
    <xf numFmtId="0" fontId="6" fillId="0" borderId="1" xfId="0" applyFont="1" applyBorder="1" applyAlignment="1">
      <alignment shrinkToFit="1"/>
    </xf>
    <xf numFmtId="3" fontId="6" fillId="0" borderId="7" xfId="0" applyNumberFormat="1" applyFont="1" applyBorder="1" applyAlignment="1">
      <alignment horizontal="right"/>
    </xf>
    <xf numFmtId="0" fontId="21" fillId="0" borderId="15" xfId="0" applyFont="1" applyBorder="1" applyAlignment="1">
      <alignment horizontal="center" vertical="center"/>
    </xf>
    <xf numFmtId="38" fontId="21" fillId="0" borderId="0" xfId="1" applyFont="1" applyFill="1"/>
    <xf numFmtId="38" fontId="21" fillId="0" borderId="0" xfId="1" applyFont="1" applyFill="1" applyBorder="1" applyAlignment="1"/>
    <xf numFmtId="38" fontId="21" fillId="0" borderId="0" xfId="1" applyFont="1" applyFill="1" applyBorder="1"/>
    <xf numFmtId="177" fontId="26" fillId="0" borderId="0" xfId="0" applyNumberFormat="1" applyFont="1" applyAlignment="1">
      <alignment horizontal="right"/>
    </xf>
    <xf numFmtId="180" fontId="26" fillId="0" borderId="0" xfId="0" applyNumberFormat="1" applyFont="1" applyAlignment="1">
      <alignment horizontal="right"/>
    </xf>
    <xf numFmtId="38" fontId="6" fillId="0" borderId="0" xfId="1" applyFont="1" applyFill="1" applyBorder="1" applyAlignment="1"/>
    <xf numFmtId="177" fontId="6" fillId="0" borderId="14" xfId="0" applyNumberFormat="1" applyFont="1" applyBorder="1" applyAlignment="1">
      <alignment horizontal="right"/>
    </xf>
    <xf numFmtId="177" fontId="21" fillId="0" borderId="18" xfId="0" applyNumberFormat="1" applyFont="1" applyBorder="1" applyAlignment="1">
      <alignment horizontal="right"/>
    </xf>
    <xf numFmtId="38" fontId="6" fillId="0" borderId="0" xfId="0" applyNumberFormat="1" applyFont="1"/>
    <xf numFmtId="181" fontId="21" fillId="0" borderId="18" xfId="0" applyNumberFormat="1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177" fontId="6" fillId="0" borderId="0" xfId="0" applyNumberFormat="1" applyFont="1"/>
    <xf numFmtId="3" fontId="6" fillId="0" borderId="14" xfId="0" applyNumberFormat="1" applyFont="1" applyBorder="1" applyAlignment="1">
      <alignment horizontal="right"/>
    </xf>
    <xf numFmtId="3" fontId="6" fillId="0" borderId="18" xfId="0" applyNumberFormat="1" applyFont="1" applyBorder="1" applyAlignment="1">
      <alignment horizontal="right"/>
    </xf>
    <xf numFmtId="177" fontId="6" fillId="0" borderId="18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3" xfId="0" applyFont="1" applyBorder="1" applyProtection="1">
      <protection locked="0"/>
    </xf>
    <xf numFmtId="0" fontId="21" fillId="0" borderId="5" xfId="0" applyFont="1" applyBorder="1" applyAlignment="1">
      <alignment horizontal="right"/>
    </xf>
    <xf numFmtId="0" fontId="21" fillId="0" borderId="3" xfId="0" quotePrefix="1" applyFont="1" applyBorder="1" applyAlignment="1">
      <alignment horizontal="left"/>
    </xf>
    <xf numFmtId="181" fontId="6" fillId="0" borderId="18" xfId="0" applyNumberFormat="1" applyFont="1" applyBorder="1" applyAlignment="1">
      <alignment horizontal="right"/>
    </xf>
    <xf numFmtId="181" fontId="6" fillId="0" borderId="12" xfId="0" applyNumberFormat="1" applyFont="1" applyBorder="1" applyAlignment="1">
      <alignment vertical="center"/>
    </xf>
    <xf numFmtId="181" fontId="6" fillId="0" borderId="0" xfId="0" applyNumberFormat="1" applyFont="1" applyAlignment="1">
      <alignment vertical="center"/>
    </xf>
    <xf numFmtId="177" fontId="6" fillId="0" borderId="4" xfId="0" applyNumberFormat="1" applyFont="1" applyBorder="1" applyAlignment="1">
      <alignment horizontal="right"/>
    </xf>
    <xf numFmtId="180" fontId="6" fillId="0" borderId="4" xfId="0" applyNumberFormat="1" applyFont="1" applyBorder="1" applyAlignment="1">
      <alignment horizontal="right"/>
    </xf>
    <xf numFmtId="177" fontId="6" fillId="0" borderId="12" xfId="0" applyNumberFormat="1" applyFont="1" applyBorder="1" applyProtection="1">
      <protection locked="0"/>
    </xf>
    <xf numFmtId="177" fontId="6" fillId="0" borderId="0" xfId="0" applyNumberFormat="1" applyFont="1" applyProtection="1">
      <protection locked="0"/>
    </xf>
    <xf numFmtId="179" fontId="21" fillId="0" borderId="0" xfId="0" applyNumberFormat="1" applyFont="1" applyAlignment="1">
      <alignment horizontal="right"/>
    </xf>
    <xf numFmtId="177" fontId="21" fillId="0" borderId="4" xfId="0" applyNumberFormat="1" applyFont="1" applyBorder="1" applyAlignment="1">
      <alignment horizontal="right"/>
    </xf>
    <xf numFmtId="179" fontId="21" fillId="0" borderId="4" xfId="0" applyNumberFormat="1" applyFont="1" applyBorder="1" applyAlignment="1">
      <alignment horizontal="right"/>
    </xf>
    <xf numFmtId="179" fontId="6" fillId="0" borderId="0" xfId="0" applyNumberFormat="1" applyFont="1" applyAlignment="1">
      <alignment horizontal="right"/>
    </xf>
    <xf numFmtId="0" fontId="6" fillId="0" borderId="19" xfId="0" applyFont="1" applyBorder="1" applyAlignment="1">
      <alignment horizontal="right"/>
    </xf>
    <xf numFmtId="184" fontId="6" fillId="0" borderId="0" xfId="0" applyNumberFormat="1" applyFont="1"/>
    <xf numFmtId="0" fontId="6" fillId="0" borderId="19" xfId="0" applyFont="1" applyBorder="1"/>
    <xf numFmtId="177" fontId="21" fillId="0" borderId="12" xfId="1" applyNumberFormat="1" applyFont="1" applyFill="1" applyBorder="1" applyAlignment="1">
      <alignment horizontal="right"/>
    </xf>
    <xf numFmtId="177" fontId="21" fillId="0" borderId="0" xfId="1" applyNumberFormat="1" applyFont="1" applyFill="1" applyBorder="1" applyAlignment="1">
      <alignment horizontal="right"/>
    </xf>
    <xf numFmtId="177" fontId="21" fillId="0" borderId="12" xfId="5" applyNumberFormat="1" applyFont="1" applyBorder="1"/>
    <xf numFmtId="0" fontId="7" fillId="0" borderId="0" xfId="3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3" fontId="6" fillId="0" borderId="6" xfId="0" applyNumberFormat="1" applyFont="1" applyBorder="1" applyAlignment="1">
      <alignment horizontal="center" vertical="center"/>
    </xf>
    <xf numFmtId="183" fontId="6" fillId="0" borderId="11" xfId="0" applyNumberFormat="1" applyFont="1" applyBorder="1" applyAlignment="1">
      <alignment horizontal="center" vertical="center"/>
    </xf>
    <xf numFmtId="183" fontId="6" fillId="0" borderId="6" xfId="0" applyNumberFormat="1" applyFont="1" applyBorder="1" applyAlignment="1">
      <alignment horizontal="center" vertical="center" wrapText="1"/>
    </xf>
    <xf numFmtId="183" fontId="6" fillId="0" borderId="1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 wrapText="1"/>
    </xf>
    <xf numFmtId="0" fontId="6" fillId="0" borderId="0" xfId="0" applyFont="1" applyAlignment="1">
      <alignment shrinkToFit="1"/>
    </xf>
    <xf numFmtId="0" fontId="6" fillId="0" borderId="3" xfId="0" applyFont="1" applyBorder="1" applyAlignment="1">
      <alignment shrinkToFi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2" xfId="0" quotePrefix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1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1" xfId="0" quotePrefix="1" applyFont="1" applyBorder="1" applyAlignment="1">
      <alignment horizontal="center" vertical="center"/>
    </xf>
    <xf numFmtId="0" fontId="21" fillId="0" borderId="13" xfId="0" quotePrefix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6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_02申告所得税②060-076" xfId="4" xr:uid="{00000000-0005-0000-0000-000004000000}"/>
    <cellStyle name="標準_Sheet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6"/>
  <sheetViews>
    <sheetView tabSelected="1" zoomScaleNormal="100" zoomScaleSheetLayoutView="100" workbookViewId="0">
      <selection sqref="A1:M1"/>
    </sheetView>
  </sheetViews>
  <sheetFormatPr defaultColWidth="9.140625" defaultRowHeight="13.5"/>
  <cols>
    <col min="1" max="13" width="7.140625" style="15" customWidth="1"/>
    <col min="14" max="16384" width="9.140625" style="15"/>
  </cols>
  <sheetData>
    <row r="1" spans="1:13" s="29" customFormat="1" ht="32.25" customHeight="1">
      <c r="A1" s="207" t="s">
        <v>184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4" spans="1:13">
      <c r="C4" s="15" t="s">
        <v>185</v>
      </c>
    </row>
    <row r="5" spans="1:13">
      <c r="C5" s="15" t="s">
        <v>206</v>
      </c>
    </row>
    <row r="6" spans="1:13">
      <c r="C6" s="15" t="s">
        <v>207</v>
      </c>
    </row>
    <row r="7" spans="1:13">
      <c r="C7" s="15" t="s">
        <v>186</v>
      </c>
    </row>
    <row r="8" spans="1:13">
      <c r="C8" s="15" t="s">
        <v>188</v>
      </c>
    </row>
    <row r="9" spans="1:13">
      <c r="C9" s="15" t="s">
        <v>208</v>
      </c>
    </row>
    <row r="10" spans="1:13">
      <c r="C10" s="15" t="s">
        <v>209</v>
      </c>
    </row>
    <row r="11" spans="1:13">
      <c r="C11" s="15" t="s">
        <v>202</v>
      </c>
    </row>
    <row r="12" spans="1:13">
      <c r="C12" s="15" t="s">
        <v>189</v>
      </c>
    </row>
    <row r="13" spans="1:13">
      <c r="C13" s="15" t="s">
        <v>213</v>
      </c>
    </row>
    <row r="14" spans="1:13">
      <c r="C14" s="15" t="s">
        <v>199</v>
      </c>
    </row>
    <row r="15" spans="1:13">
      <c r="C15" s="15" t="s">
        <v>200</v>
      </c>
    </row>
    <row r="16" spans="1:13">
      <c r="C16" s="15" t="s">
        <v>190</v>
      </c>
    </row>
    <row r="17" spans="3:3">
      <c r="C17" s="15" t="s">
        <v>204</v>
      </c>
    </row>
    <row r="18" spans="3:3">
      <c r="C18" s="15" t="s">
        <v>203</v>
      </c>
    </row>
    <row r="21" spans="3:3" s="30" customFormat="1" ht="11.25"/>
    <row r="22" spans="3:3" s="30" customFormat="1" ht="11.25"/>
    <row r="23" spans="3:3" s="30" customFormat="1" ht="11.25"/>
    <row r="24" spans="3:3" s="30" customFormat="1" ht="11.25"/>
    <row r="25" spans="3:3" s="30" customFormat="1" ht="11.25"/>
    <row r="26" spans="3:3" s="30" customFormat="1" ht="11.25"/>
  </sheetData>
  <mergeCells count="1">
    <mergeCell ref="A1:M1"/>
  </mergeCells>
  <phoneticPr fontId="8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J46"/>
  <sheetViews>
    <sheetView zoomScaleNormal="100" workbookViewId="0"/>
  </sheetViews>
  <sheetFormatPr defaultColWidth="8.85546875" defaultRowHeight="11.25"/>
  <cols>
    <col min="1" max="1" width="11" style="103" customWidth="1"/>
    <col min="2" max="3" width="15" style="103" customWidth="1"/>
    <col min="4" max="4" width="5.7109375" style="103" customWidth="1"/>
    <col min="5" max="6" width="15" style="103" customWidth="1"/>
    <col min="7" max="7" width="7" style="103" customWidth="1"/>
    <col min="8" max="9" width="15" style="103" customWidth="1"/>
    <col min="10" max="10" width="5.7109375" style="103" customWidth="1"/>
    <col min="11" max="53" width="12.7109375" style="103" customWidth="1"/>
    <col min="54" max="16384" width="8.85546875" style="103"/>
  </cols>
  <sheetData>
    <row r="1" spans="1:10" s="100" customFormat="1" ht="17.25">
      <c r="A1" s="124" t="s">
        <v>194</v>
      </c>
    </row>
    <row r="2" spans="1:10">
      <c r="A2" s="114"/>
      <c r="D2" s="105"/>
      <c r="G2" s="105" t="s">
        <v>420</v>
      </c>
    </row>
    <row r="3" spans="1:10" ht="13.5" customHeight="1">
      <c r="A3" s="230" t="s">
        <v>365</v>
      </c>
      <c r="B3" s="235" t="s">
        <v>164</v>
      </c>
      <c r="C3" s="242"/>
      <c r="D3" s="236"/>
      <c r="E3" s="210" t="s">
        <v>516</v>
      </c>
      <c r="F3" s="212"/>
      <c r="G3" s="212"/>
      <c r="H3" s="244"/>
      <c r="I3" s="244"/>
      <c r="J3" s="244"/>
    </row>
    <row r="4" spans="1:10" ht="26.25" customHeight="1">
      <c r="A4" s="232"/>
      <c r="B4" s="140" t="s">
        <v>378</v>
      </c>
      <c r="C4" s="140" t="s">
        <v>379</v>
      </c>
      <c r="D4" s="157" t="s">
        <v>267</v>
      </c>
      <c r="E4" s="140" t="s">
        <v>378</v>
      </c>
      <c r="F4" s="140" t="s">
        <v>379</v>
      </c>
      <c r="G4" s="161" t="s">
        <v>267</v>
      </c>
      <c r="H4" s="181"/>
      <c r="I4" s="181"/>
      <c r="J4" s="146"/>
    </row>
    <row r="5" spans="1:10" ht="17.25" customHeight="1">
      <c r="A5" s="186" t="s">
        <v>517</v>
      </c>
      <c r="B5" s="109">
        <v>34805900</v>
      </c>
      <c r="C5" s="109">
        <v>34805900</v>
      </c>
      <c r="D5" s="151">
        <v>100</v>
      </c>
      <c r="E5" s="109">
        <v>0</v>
      </c>
      <c r="F5" s="109">
        <v>0</v>
      </c>
      <c r="G5" s="151">
        <v>0</v>
      </c>
      <c r="H5" s="109"/>
      <c r="I5" s="109"/>
      <c r="J5" s="151"/>
    </row>
    <row r="6" spans="1:10" ht="13.5" customHeight="1">
      <c r="A6" s="201" t="s">
        <v>495</v>
      </c>
      <c r="B6" s="122">
        <v>35569100</v>
      </c>
      <c r="C6" s="109">
        <v>35569100</v>
      </c>
      <c r="D6" s="151">
        <v>100</v>
      </c>
      <c r="E6" s="109">
        <v>0</v>
      </c>
      <c r="F6" s="109">
        <v>0</v>
      </c>
      <c r="G6" s="151">
        <v>0</v>
      </c>
      <c r="H6" s="109"/>
      <c r="I6" s="109"/>
      <c r="J6" s="151"/>
    </row>
    <row r="7" spans="1:10" ht="13.5" customHeight="1">
      <c r="A7" s="201" t="s">
        <v>509</v>
      </c>
      <c r="B7" s="122">
        <v>35615900</v>
      </c>
      <c r="C7" s="109">
        <v>35615900</v>
      </c>
      <c r="D7" s="151">
        <v>100</v>
      </c>
      <c r="E7" s="109">
        <v>59603900</v>
      </c>
      <c r="F7" s="109">
        <v>59603900</v>
      </c>
      <c r="G7" s="151">
        <v>100</v>
      </c>
      <c r="H7" s="109"/>
      <c r="I7" s="109"/>
      <c r="J7" s="151"/>
    </row>
    <row r="8" spans="1:10" ht="13.5" customHeight="1">
      <c r="A8" s="201" t="s">
        <v>510</v>
      </c>
      <c r="B8" s="122">
        <v>34932900</v>
      </c>
      <c r="C8" s="109">
        <v>34932900</v>
      </c>
      <c r="D8" s="151">
        <v>100</v>
      </c>
      <c r="E8" s="109">
        <v>219094600</v>
      </c>
      <c r="F8" s="109">
        <v>219094600</v>
      </c>
      <c r="G8" s="151">
        <v>100</v>
      </c>
      <c r="H8" s="109"/>
      <c r="I8" s="109"/>
      <c r="J8" s="151"/>
    </row>
    <row r="9" spans="1:10" ht="13.5" customHeight="1">
      <c r="A9" s="201" t="s">
        <v>521</v>
      </c>
      <c r="B9" s="122">
        <v>34530200</v>
      </c>
      <c r="C9" s="109">
        <v>34530200</v>
      </c>
      <c r="D9" s="151">
        <v>100</v>
      </c>
      <c r="E9" s="109">
        <v>0</v>
      </c>
      <c r="F9" s="109">
        <v>0</v>
      </c>
      <c r="G9" s="151">
        <v>0</v>
      </c>
      <c r="H9" s="109"/>
      <c r="I9" s="109"/>
      <c r="J9" s="151"/>
    </row>
    <row r="10" spans="1:10">
      <c r="A10" s="105"/>
      <c r="B10" s="122"/>
      <c r="C10" s="109"/>
      <c r="D10" s="151"/>
      <c r="E10" s="109"/>
      <c r="F10" s="109"/>
      <c r="G10" s="151"/>
      <c r="H10" s="109"/>
      <c r="I10" s="109"/>
      <c r="J10" s="151"/>
    </row>
    <row r="11" spans="1:10" ht="13.5" customHeight="1">
      <c r="A11" s="149" t="s">
        <v>59</v>
      </c>
      <c r="B11" s="47">
        <v>9337100</v>
      </c>
      <c r="C11" s="16">
        <v>9337100</v>
      </c>
      <c r="D11" s="67">
        <v>100</v>
      </c>
      <c r="E11" s="16">
        <v>0</v>
      </c>
      <c r="F11" s="16">
        <v>0</v>
      </c>
      <c r="G11" s="67">
        <v>0</v>
      </c>
      <c r="H11" s="174"/>
      <c r="I11" s="174"/>
      <c r="J11" s="175"/>
    </row>
    <row r="12" spans="1:10" ht="13.5" customHeight="1">
      <c r="A12" s="149" t="s">
        <v>60</v>
      </c>
      <c r="B12" s="47">
        <v>0</v>
      </c>
      <c r="C12" s="16">
        <v>0</v>
      </c>
      <c r="D12" s="67">
        <v>0</v>
      </c>
      <c r="E12" s="16">
        <v>0</v>
      </c>
      <c r="F12" s="16">
        <v>0</v>
      </c>
      <c r="G12" s="67">
        <v>0</v>
      </c>
      <c r="H12" s="174"/>
      <c r="I12" s="174"/>
      <c r="J12" s="175"/>
    </row>
    <row r="13" spans="1:10" ht="13.5" customHeight="1">
      <c r="A13" s="149" t="s">
        <v>61</v>
      </c>
      <c r="B13" s="47">
        <v>4736500</v>
      </c>
      <c r="C13" s="16">
        <v>4736500</v>
      </c>
      <c r="D13" s="67">
        <v>100</v>
      </c>
      <c r="E13" s="16">
        <v>0</v>
      </c>
      <c r="F13" s="16">
        <v>0</v>
      </c>
      <c r="G13" s="67">
        <v>0</v>
      </c>
      <c r="H13" s="174"/>
      <c r="I13" s="174"/>
      <c r="J13" s="175"/>
    </row>
    <row r="14" spans="1:10" ht="13.5" customHeight="1">
      <c r="A14" s="149" t="s">
        <v>62</v>
      </c>
      <c r="B14" s="47">
        <v>2879900</v>
      </c>
      <c r="C14" s="16">
        <v>2879900</v>
      </c>
      <c r="D14" s="67">
        <v>100</v>
      </c>
      <c r="E14" s="16">
        <v>0</v>
      </c>
      <c r="F14" s="16">
        <v>0</v>
      </c>
      <c r="G14" s="67">
        <v>0</v>
      </c>
      <c r="H14" s="174"/>
      <c r="I14" s="174"/>
      <c r="J14" s="175"/>
    </row>
    <row r="15" spans="1:10" ht="13.5" customHeight="1">
      <c r="A15" s="103" t="s">
        <v>242</v>
      </c>
      <c r="B15" s="47">
        <v>2757000</v>
      </c>
      <c r="C15" s="16">
        <v>2757000</v>
      </c>
      <c r="D15" s="67">
        <v>100</v>
      </c>
      <c r="E15" s="16">
        <v>0</v>
      </c>
      <c r="F15" s="16">
        <v>0</v>
      </c>
      <c r="G15" s="67">
        <v>0</v>
      </c>
      <c r="H15" s="174"/>
      <c r="I15" s="174"/>
      <c r="J15" s="175"/>
    </row>
    <row r="16" spans="1:10" ht="13.5" customHeight="1">
      <c r="A16" s="149" t="s">
        <v>63</v>
      </c>
      <c r="B16" s="47">
        <v>3276300</v>
      </c>
      <c r="C16" s="16">
        <v>3276300</v>
      </c>
      <c r="D16" s="67">
        <v>100</v>
      </c>
      <c r="E16" s="16">
        <v>0</v>
      </c>
      <c r="F16" s="16">
        <v>0</v>
      </c>
      <c r="G16" s="67">
        <v>0</v>
      </c>
      <c r="H16" s="174"/>
      <c r="I16" s="174"/>
      <c r="J16" s="175"/>
    </row>
    <row r="17" spans="1:10" ht="13.5" customHeight="1">
      <c r="A17" s="103" t="s">
        <v>108</v>
      </c>
      <c r="B17" s="47">
        <v>4089200</v>
      </c>
      <c r="C17" s="16">
        <v>4089200</v>
      </c>
      <c r="D17" s="67">
        <v>100</v>
      </c>
      <c r="E17" s="16">
        <v>0</v>
      </c>
      <c r="F17" s="16">
        <v>0</v>
      </c>
      <c r="G17" s="67">
        <v>0</v>
      </c>
      <c r="H17" s="174"/>
      <c r="I17" s="174"/>
      <c r="J17" s="175"/>
    </row>
    <row r="18" spans="1:10" ht="13.5" customHeight="1">
      <c r="A18" s="103" t="s">
        <v>243</v>
      </c>
      <c r="B18" s="47">
        <v>2991200</v>
      </c>
      <c r="C18" s="16">
        <v>2991200</v>
      </c>
      <c r="D18" s="67">
        <v>100</v>
      </c>
      <c r="E18" s="16">
        <v>0</v>
      </c>
      <c r="F18" s="16">
        <v>0</v>
      </c>
      <c r="G18" s="67">
        <v>0</v>
      </c>
      <c r="H18" s="174"/>
      <c r="I18" s="174"/>
      <c r="J18" s="175"/>
    </row>
    <row r="19" spans="1:10" ht="13.5" customHeight="1">
      <c r="A19" s="103" t="s">
        <v>244</v>
      </c>
      <c r="B19" s="47">
        <v>1801000</v>
      </c>
      <c r="C19" s="16">
        <v>1801000</v>
      </c>
      <c r="D19" s="67">
        <v>100</v>
      </c>
      <c r="E19" s="16">
        <v>0</v>
      </c>
      <c r="F19" s="16">
        <v>0</v>
      </c>
      <c r="G19" s="67">
        <v>0</v>
      </c>
      <c r="H19" s="174"/>
      <c r="I19" s="174"/>
      <c r="J19" s="175"/>
    </row>
    <row r="20" spans="1:10" ht="13.5" customHeight="1">
      <c r="A20" s="149" t="s">
        <v>64</v>
      </c>
      <c r="B20" s="47">
        <v>2662000</v>
      </c>
      <c r="C20" s="16">
        <v>2662000</v>
      </c>
      <c r="D20" s="67">
        <v>100</v>
      </c>
      <c r="E20" s="16">
        <v>0</v>
      </c>
      <c r="F20" s="16">
        <v>0</v>
      </c>
      <c r="G20" s="67">
        <v>0</v>
      </c>
      <c r="H20" s="174"/>
      <c r="I20" s="174"/>
      <c r="J20" s="175"/>
    </row>
    <row r="21" spans="1:10" ht="3.75" customHeight="1">
      <c r="A21" s="152"/>
      <c r="B21" s="158"/>
      <c r="C21" s="119"/>
      <c r="D21" s="154"/>
      <c r="E21" s="119"/>
      <c r="F21" s="119"/>
      <c r="G21" s="154"/>
    </row>
    <row r="46" spans="2:7">
      <c r="B46" s="105"/>
      <c r="C46" s="105"/>
      <c r="D46" s="105"/>
      <c r="E46" s="105"/>
      <c r="F46" s="105"/>
      <c r="G46" s="105"/>
    </row>
  </sheetData>
  <mergeCells count="4">
    <mergeCell ref="A3:A4"/>
    <mergeCell ref="B3:D3"/>
    <mergeCell ref="E3:G3"/>
    <mergeCell ref="H3:J3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X68"/>
  <sheetViews>
    <sheetView zoomScaleNormal="100" workbookViewId="0"/>
  </sheetViews>
  <sheetFormatPr defaultColWidth="7.85546875" defaultRowHeight="11.25"/>
  <cols>
    <col min="1" max="1" width="4.28515625" style="103" customWidth="1"/>
    <col min="2" max="2" width="11.42578125" style="103" customWidth="1"/>
    <col min="3" max="24" width="12.5703125" style="103" customWidth="1"/>
    <col min="25" max="16384" width="7.85546875" style="103"/>
  </cols>
  <sheetData>
    <row r="1" spans="1:24" s="100" customFormat="1" ht="17.25">
      <c r="A1" s="99" t="s">
        <v>212</v>
      </c>
    </row>
    <row r="2" spans="1:24">
      <c r="L2" s="104"/>
      <c r="X2" s="105" t="s">
        <v>156</v>
      </c>
    </row>
    <row r="3" spans="1:24" ht="26.25" customHeight="1">
      <c r="A3" s="229" t="s">
        <v>424</v>
      </c>
      <c r="B3" s="230"/>
      <c r="C3" s="235" t="s">
        <v>425</v>
      </c>
      <c r="D3" s="236"/>
      <c r="E3" s="247" t="s">
        <v>426</v>
      </c>
      <c r="F3" s="236"/>
      <c r="G3" s="245" t="s">
        <v>427</v>
      </c>
      <c r="H3" s="246"/>
      <c r="I3" s="245" t="s">
        <v>428</v>
      </c>
      <c r="J3" s="246"/>
      <c r="K3" s="245" t="s">
        <v>429</v>
      </c>
      <c r="L3" s="246"/>
      <c r="M3" s="245" t="s">
        <v>430</v>
      </c>
      <c r="N3" s="246"/>
      <c r="O3" s="245" t="s">
        <v>431</v>
      </c>
      <c r="P3" s="246"/>
      <c r="Q3" s="245" t="s">
        <v>432</v>
      </c>
      <c r="R3" s="246"/>
      <c r="S3" s="245" t="s">
        <v>433</v>
      </c>
      <c r="T3" s="246"/>
      <c r="U3" s="235" t="s">
        <v>434</v>
      </c>
      <c r="V3" s="236"/>
      <c r="W3" s="248" t="s">
        <v>54</v>
      </c>
      <c r="X3" s="249"/>
    </row>
    <row r="4" spans="1:24" ht="18.75" customHeight="1">
      <c r="A4" s="231"/>
      <c r="B4" s="232"/>
      <c r="C4" s="131" t="s">
        <v>73</v>
      </c>
      <c r="D4" s="131" t="s">
        <v>74</v>
      </c>
      <c r="E4" s="131" t="s">
        <v>73</v>
      </c>
      <c r="F4" s="131" t="s">
        <v>74</v>
      </c>
      <c r="G4" s="131" t="s">
        <v>73</v>
      </c>
      <c r="H4" s="131" t="s">
        <v>74</v>
      </c>
      <c r="I4" s="131" t="s">
        <v>73</v>
      </c>
      <c r="J4" s="131" t="s">
        <v>74</v>
      </c>
      <c r="K4" s="132" t="s">
        <v>73</v>
      </c>
      <c r="L4" s="131" t="s">
        <v>74</v>
      </c>
      <c r="M4" s="132" t="s">
        <v>73</v>
      </c>
      <c r="N4" s="131" t="s">
        <v>74</v>
      </c>
      <c r="O4" s="131" t="s">
        <v>73</v>
      </c>
      <c r="P4" s="131" t="s">
        <v>74</v>
      </c>
      <c r="Q4" s="131" t="s">
        <v>73</v>
      </c>
      <c r="R4" s="131" t="s">
        <v>74</v>
      </c>
      <c r="S4" s="131" t="s">
        <v>73</v>
      </c>
      <c r="T4" s="131" t="s">
        <v>74</v>
      </c>
      <c r="U4" s="131" t="s">
        <v>73</v>
      </c>
      <c r="V4" s="131" t="s">
        <v>74</v>
      </c>
      <c r="W4" s="131" t="s">
        <v>73</v>
      </c>
      <c r="X4" s="133" t="s">
        <v>74</v>
      </c>
    </row>
    <row r="5" spans="1:24" ht="18" customHeight="1">
      <c r="B5" s="186" t="s">
        <v>517</v>
      </c>
      <c r="C5" s="116">
        <v>973813675</v>
      </c>
      <c r="D5" s="116">
        <v>942016142</v>
      </c>
      <c r="E5" s="116">
        <v>883220089</v>
      </c>
      <c r="F5" s="116">
        <v>854136807</v>
      </c>
      <c r="G5" s="116">
        <v>433646706</v>
      </c>
      <c r="H5" s="116">
        <v>421673156</v>
      </c>
      <c r="I5" s="116">
        <v>406862857</v>
      </c>
      <c r="J5" s="116">
        <v>390979579</v>
      </c>
      <c r="K5" s="116">
        <v>10809470</v>
      </c>
      <c r="L5" s="116">
        <v>10179633</v>
      </c>
      <c r="M5" s="116">
        <v>31271989</v>
      </c>
      <c r="N5" s="116">
        <v>31271705</v>
      </c>
      <c r="O5" s="116">
        <v>2610</v>
      </c>
      <c r="P5" s="116">
        <v>2610</v>
      </c>
      <c r="Q5" s="116">
        <v>626457</v>
      </c>
      <c r="R5" s="116">
        <v>30124</v>
      </c>
      <c r="S5" s="134">
        <v>0</v>
      </c>
      <c r="T5" s="134">
        <v>0</v>
      </c>
      <c r="U5" s="116">
        <v>90593586</v>
      </c>
      <c r="V5" s="116">
        <v>87879335</v>
      </c>
      <c r="W5" s="134">
        <v>0</v>
      </c>
      <c r="X5" s="134">
        <v>0</v>
      </c>
    </row>
    <row r="6" spans="1:24" ht="18" customHeight="1">
      <c r="B6" s="12" t="s">
        <v>495</v>
      </c>
      <c r="C6" s="135">
        <v>960764625</v>
      </c>
      <c r="D6" s="135">
        <v>939080169</v>
      </c>
      <c r="E6" s="135">
        <v>870678100</v>
      </c>
      <c r="F6" s="135">
        <v>850459782</v>
      </c>
      <c r="G6" s="135">
        <v>427282567</v>
      </c>
      <c r="H6" s="135">
        <v>417369102</v>
      </c>
      <c r="I6" s="135">
        <v>398566612</v>
      </c>
      <c r="J6" s="135">
        <v>389421397</v>
      </c>
      <c r="K6" s="135">
        <v>11081168</v>
      </c>
      <c r="L6" s="135">
        <v>10511269</v>
      </c>
      <c r="M6" s="135">
        <v>33155280</v>
      </c>
      <c r="N6" s="135">
        <v>33155086</v>
      </c>
      <c r="O6" s="135">
        <v>2869</v>
      </c>
      <c r="P6" s="135">
        <v>2869</v>
      </c>
      <c r="Q6" s="135">
        <v>589604</v>
      </c>
      <c r="R6" s="135">
        <v>59</v>
      </c>
      <c r="S6" s="134">
        <v>0</v>
      </c>
      <c r="T6" s="134">
        <v>0</v>
      </c>
      <c r="U6" s="135">
        <v>90086525</v>
      </c>
      <c r="V6" s="135">
        <v>88620387</v>
      </c>
      <c r="W6" s="134">
        <v>0</v>
      </c>
      <c r="X6" s="134">
        <v>0</v>
      </c>
    </row>
    <row r="7" spans="1:24" ht="18" customHeight="1">
      <c r="B7" s="12" t="s">
        <v>509</v>
      </c>
      <c r="C7" s="180">
        <v>986940673</v>
      </c>
      <c r="D7" s="135">
        <v>966674052</v>
      </c>
      <c r="E7" s="135">
        <v>895257184</v>
      </c>
      <c r="F7" s="135">
        <v>876279540</v>
      </c>
      <c r="G7" s="135">
        <v>439060643</v>
      </c>
      <c r="H7" s="135">
        <v>429438903</v>
      </c>
      <c r="I7" s="135">
        <v>409156537</v>
      </c>
      <c r="J7" s="135">
        <v>400904761</v>
      </c>
      <c r="K7" s="135">
        <v>11567394</v>
      </c>
      <c r="L7" s="135">
        <v>11050527</v>
      </c>
      <c r="M7" s="135">
        <v>34882749</v>
      </c>
      <c r="N7" s="135">
        <v>34882575</v>
      </c>
      <c r="O7" s="135">
        <v>2774</v>
      </c>
      <c r="P7" s="135">
        <v>2774</v>
      </c>
      <c r="Q7" s="135">
        <v>587087</v>
      </c>
      <c r="R7" s="135">
        <v>0</v>
      </c>
      <c r="S7" s="134">
        <v>0</v>
      </c>
      <c r="T7" s="134">
        <v>0</v>
      </c>
      <c r="U7" s="135">
        <v>91683489</v>
      </c>
      <c r="V7" s="135">
        <v>90394512</v>
      </c>
      <c r="W7" s="134">
        <v>0</v>
      </c>
      <c r="X7" s="134">
        <v>0</v>
      </c>
    </row>
    <row r="8" spans="1:24" ht="18" customHeight="1">
      <c r="B8" s="12" t="s">
        <v>523</v>
      </c>
      <c r="C8" s="136">
        <v>997895961</v>
      </c>
      <c r="D8" s="134">
        <v>978882109</v>
      </c>
      <c r="E8" s="134">
        <v>904856491</v>
      </c>
      <c r="F8" s="134">
        <v>887025261</v>
      </c>
      <c r="G8" s="134">
        <v>442623943</v>
      </c>
      <c r="H8" s="134">
        <v>433536218</v>
      </c>
      <c r="I8" s="134">
        <v>414965443</v>
      </c>
      <c r="J8" s="134">
        <v>407308622</v>
      </c>
      <c r="K8" s="134">
        <v>11721287</v>
      </c>
      <c r="L8" s="134">
        <v>11221779</v>
      </c>
      <c r="M8" s="134">
        <v>34956487</v>
      </c>
      <c r="N8" s="134">
        <v>34956398</v>
      </c>
      <c r="O8" s="134">
        <v>2244</v>
      </c>
      <c r="P8" s="134">
        <v>2244</v>
      </c>
      <c r="Q8" s="134">
        <v>587087</v>
      </c>
      <c r="R8" s="134">
        <v>0</v>
      </c>
      <c r="S8" s="134">
        <v>0</v>
      </c>
      <c r="T8" s="134">
        <v>0</v>
      </c>
      <c r="U8" s="134">
        <v>93039470</v>
      </c>
      <c r="V8" s="134">
        <v>91856848</v>
      </c>
      <c r="W8" s="134">
        <v>0</v>
      </c>
      <c r="X8" s="134">
        <v>0</v>
      </c>
    </row>
    <row r="9" spans="1:24" ht="18" customHeight="1">
      <c r="B9" s="12" t="s">
        <v>518</v>
      </c>
      <c r="C9" s="136">
        <v>999575121</v>
      </c>
      <c r="D9" s="134">
        <v>982154300</v>
      </c>
      <c r="E9" s="134">
        <v>905756197</v>
      </c>
      <c r="F9" s="134">
        <v>889416962</v>
      </c>
      <c r="G9" s="134">
        <v>437818147</v>
      </c>
      <c r="H9" s="134">
        <v>429584162</v>
      </c>
      <c r="I9" s="134">
        <v>421033020</v>
      </c>
      <c r="J9" s="134">
        <v>413980294</v>
      </c>
      <c r="K9" s="134">
        <v>12178746</v>
      </c>
      <c r="L9" s="134">
        <v>11713353</v>
      </c>
      <c r="M9" s="134">
        <v>34137095</v>
      </c>
      <c r="N9" s="134">
        <v>34137051</v>
      </c>
      <c r="O9" s="134">
        <v>2102</v>
      </c>
      <c r="P9" s="134">
        <v>2102</v>
      </c>
      <c r="Q9" s="134">
        <v>587087</v>
      </c>
      <c r="R9" s="134">
        <v>0</v>
      </c>
      <c r="S9" s="134">
        <v>0</v>
      </c>
      <c r="T9" s="134">
        <v>0</v>
      </c>
      <c r="U9" s="134">
        <v>93818924</v>
      </c>
      <c r="V9" s="134">
        <v>92737338</v>
      </c>
      <c r="W9" s="134">
        <v>0</v>
      </c>
      <c r="X9" s="134">
        <v>0</v>
      </c>
    </row>
    <row r="10" spans="1:24" ht="18" customHeight="1">
      <c r="B10" s="141"/>
      <c r="C10" s="123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ht="18" customHeight="1">
      <c r="B11" s="103" t="s">
        <v>340</v>
      </c>
      <c r="C11" s="136">
        <v>205713180</v>
      </c>
      <c r="D11" s="134">
        <v>202101976</v>
      </c>
      <c r="E11" s="134">
        <v>182557746</v>
      </c>
      <c r="F11" s="134">
        <v>179145988</v>
      </c>
      <c r="G11" s="134">
        <v>94890663</v>
      </c>
      <c r="H11" s="134">
        <v>92840581</v>
      </c>
      <c r="I11" s="134">
        <v>79902255</v>
      </c>
      <c r="J11" s="134">
        <v>79165486</v>
      </c>
      <c r="K11" s="134">
        <v>1047761</v>
      </c>
      <c r="L11" s="134">
        <v>1002459</v>
      </c>
      <c r="M11" s="134">
        <v>6137477</v>
      </c>
      <c r="N11" s="134">
        <v>6137462</v>
      </c>
      <c r="O11" s="134">
        <v>0</v>
      </c>
      <c r="P11" s="134">
        <v>0</v>
      </c>
      <c r="Q11" s="134">
        <v>579590</v>
      </c>
      <c r="R11" s="134">
        <v>0</v>
      </c>
      <c r="S11" s="134">
        <v>0</v>
      </c>
      <c r="T11" s="134">
        <v>0</v>
      </c>
      <c r="U11" s="134">
        <v>23155434</v>
      </c>
      <c r="V11" s="134">
        <v>22955988</v>
      </c>
      <c r="W11" s="134">
        <v>0</v>
      </c>
      <c r="X11" s="134">
        <v>0</v>
      </c>
    </row>
    <row r="12" spans="1:24" ht="18" customHeight="1">
      <c r="B12" s="103" t="s">
        <v>341</v>
      </c>
      <c r="C12" s="136">
        <v>112404272</v>
      </c>
      <c r="D12" s="134">
        <v>110539059</v>
      </c>
      <c r="E12" s="134">
        <v>102977313</v>
      </c>
      <c r="F12" s="134">
        <v>101288031</v>
      </c>
      <c r="G12" s="134">
        <v>51519336</v>
      </c>
      <c r="H12" s="134">
        <v>50758226</v>
      </c>
      <c r="I12" s="134">
        <v>46709510</v>
      </c>
      <c r="J12" s="134">
        <v>45827489</v>
      </c>
      <c r="K12" s="134">
        <v>1203297</v>
      </c>
      <c r="L12" s="134">
        <v>1162119</v>
      </c>
      <c r="M12" s="134">
        <v>3540214</v>
      </c>
      <c r="N12" s="134">
        <v>3540197</v>
      </c>
      <c r="O12" s="134">
        <v>0</v>
      </c>
      <c r="P12" s="134">
        <v>0</v>
      </c>
      <c r="Q12" s="134">
        <v>4956</v>
      </c>
      <c r="R12" s="134">
        <v>0</v>
      </c>
      <c r="S12" s="134">
        <v>0</v>
      </c>
      <c r="T12" s="134">
        <v>0</v>
      </c>
      <c r="U12" s="134">
        <v>9426959</v>
      </c>
      <c r="V12" s="134">
        <v>9251028</v>
      </c>
      <c r="W12" s="134">
        <v>0</v>
      </c>
      <c r="X12" s="134">
        <v>0</v>
      </c>
    </row>
    <row r="13" spans="1:24" ht="18" customHeight="1">
      <c r="B13" s="103" t="s">
        <v>342</v>
      </c>
      <c r="C13" s="136">
        <v>114873091</v>
      </c>
      <c r="D13" s="134">
        <v>112473293</v>
      </c>
      <c r="E13" s="134">
        <v>104415382</v>
      </c>
      <c r="F13" s="134">
        <v>102226699</v>
      </c>
      <c r="G13" s="134">
        <v>46805789</v>
      </c>
      <c r="H13" s="134">
        <v>45817406</v>
      </c>
      <c r="I13" s="134">
        <v>51414497</v>
      </c>
      <c r="J13" s="134">
        <v>50287015</v>
      </c>
      <c r="K13" s="134">
        <v>1831080</v>
      </c>
      <c r="L13" s="134">
        <v>1758262</v>
      </c>
      <c r="M13" s="134">
        <v>4364016</v>
      </c>
      <c r="N13" s="134">
        <v>4364016</v>
      </c>
      <c r="O13" s="134">
        <v>0</v>
      </c>
      <c r="P13" s="134">
        <v>0</v>
      </c>
      <c r="Q13" s="134">
        <v>0</v>
      </c>
      <c r="R13" s="134">
        <v>0</v>
      </c>
      <c r="S13" s="134">
        <v>0</v>
      </c>
      <c r="T13" s="134">
        <v>0</v>
      </c>
      <c r="U13" s="134">
        <v>10457709</v>
      </c>
      <c r="V13" s="134">
        <v>10246594</v>
      </c>
      <c r="W13" s="134">
        <v>0</v>
      </c>
      <c r="X13" s="134">
        <v>0</v>
      </c>
    </row>
    <row r="14" spans="1:24" ht="18" customHeight="1">
      <c r="B14" s="103" t="s">
        <v>343</v>
      </c>
      <c r="C14" s="136">
        <v>40318668</v>
      </c>
      <c r="D14" s="134">
        <v>39494294</v>
      </c>
      <c r="E14" s="134">
        <v>38868076</v>
      </c>
      <c r="F14" s="134">
        <v>38074911</v>
      </c>
      <c r="G14" s="134">
        <v>14938633</v>
      </c>
      <c r="H14" s="134">
        <v>14565559</v>
      </c>
      <c r="I14" s="134">
        <v>20955768</v>
      </c>
      <c r="J14" s="134">
        <v>20573185</v>
      </c>
      <c r="K14" s="134">
        <v>1185997</v>
      </c>
      <c r="L14" s="134">
        <v>1148489</v>
      </c>
      <c r="M14" s="134">
        <v>1785996</v>
      </c>
      <c r="N14" s="134">
        <v>1785996</v>
      </c>
      <c r="O14" s="134">
        <v>1682</v>
      </c>
      <c r="P14" s="134">
        <v>1682</v>
      </c>
      <c r="Q14" s="134">
        <v>0</v>
      </c>
      <c r="R14" s="134">
        <v>0</v>
      </c>
      <c r="S14" s="134">
        <v>0</v>
      </c>
      <c r="T14" s="134">
        <v>0</v>
      </c>
      <c r="U14" s="134">
        <v>1450592</v>
      </c>
      <c r="V14" s="134">
        <v>1419383</v>
      </c>
      <c r="W14" s="134">
        <v>0</v>
      </c>
      <c r="X14" s="134">
        <v>0</v>
      </c>
    </row>
    <row r="15" spans="1:24" ht="18" customHeight="1">
      <c r="B15" s="103" t="s">
        <v>344</v>
      </c>
      <c r="C15" s="136">
        <v>110207703</v>
      </c>
      <c r="D15" s="134">
        <v>107996949</v>
      </c>
      <c r="E15" s="134">
        <v>97897758</v>
      </c>
      <c r="F15" s="134">
        <v>95861666</v>
      </c>
      <c r="G15" s="134">
        <v>41327833</v>
      </c>
      <c r="H15" s="134">
        <v>40458585</v>
      </c>
      <c r="I15" s="134">
        <v>50589431</v>
      </c>
      <c r="J15" s="134">
        <v>49476448</v>
      </c>
      <c r="K15" s="134">
        <v>1779587</v>
      </c>
      <c r="L15" s="134">
        <v>1725726</v>
      </c>
      <c r="M15" s="134">
        <v>4200591</v>
      </c>
      <c r="N15" s="134">
        <v>4200591</v>
      </c>
      <c r="O15" s="134">
        <v>316</v>
      </c>
      <c r="P15" s="134">
        <v>316</v>
      </c>
      <c r="Q15" s="134">
        <v>0</v>
      </c>
      <c r="R15" s="134">
        <v>0</v>
      </c>
      <c r="S15" s="134">
        <v>0</v>
      </c>
      <c r="T15" s="134">
        <v>0</v>
      </c>
      <c r="U15" s="134">
        <v>12309945</v>
      </c>
      <c r="V15" s="134">
        <v>12135283</v>
      </c>
      <c r="W15" s="134">
        <v>0</v>
      </c>
      <c r="X15" s="134">
        <v>0</v>
      </c>
    </row>
    <row r="16" spans="1:24" ht="18" customHeight="1">
      <c r="B16" s="103" t="s">
        <v>345</v>
      </c>
      <c r="C16" s="136">
        <v>37554745</v>
      </c>
      <c r="D16" s="134">
        <v>36401652</v>
      </c>
      <c r="E16" s="134">
        <v>36015193</v>
      </c>
      <c r="F16" s="134">
        <v>34917572</v>
      </c>
      <c r="G16" s="134">
        <v>13333811</v>
      </c>
      <c r="H16" s="134">
        <v>12972737</v>
      </c>
      <c r="I16" s="134">
        <v>19968672</v>
      </c>
      <c r="J16" s="134">
        <v>19274207</v>
      </c>
      <c r="K16" s="134">
        <v>1044418</v>
      </c>
      <c r="L16" s="134">
        <v>1003205</v>
      </c>
      <c r="M16" s="134">
        <v>1667423</v>
      </c>
      <c r="N16" s="134">
        <v>1667423</v>
      </c>
      <c r="O16" s="134">
        <v>0</v>
      </c>
      <c r="P16" s="134">
        <v>0</v>
      </c>
      <c r="Q16" s="134">
        <v>869</v>
      </c>
      <c r="R16" s="134">
        <v>0</v>
      </c>
      <c r="S16" s="134">
        <v>0</v>
      </c>
      <c r="T16" s="134">
        <v>0</v>
      </c>
      <c r="U16" s="134">
        <v>1539552</v>
      </c>
      <c r="V16" s="134">
        <v>1484080</v>
      </c>
      <c r="W16" s="134">
        <v>0</v>
      </c>
      <c r="X16" s="134">
        <v>0</v>
      </c>
    </row>
    <row r="17" spans="1:24" ht="18" customHeight="1">
      <c r="B17" s="103" t="s">
        <v>346</v>
      </c>
      <c r="C17" s="136">
        <v>19713519</v>
      </c>
      <c r="D17" s="134">
        <v>19043803</v>
      </c>
      <c r="E17" s="134">
        <v>19566418</v>
      </c>
      <c r="F17" s="134">
        <v>18897518</v>
      </c>
      <c r="G17" s="134">
        <v>7502316</v>
      </c>
      <c r="H17" s="134">
        <v>7314013</v>
      </c>
      <c r="I17" s="134">
        <v>10311330</v>
      </c>
      <c r="J17" s="134">
        <v>9855749</v>
      </c>
      <c r="K17" s="134">
        <v>748662</v>
      </c>
      <c r="L17" s="134">
        <v>723646</v>
      </c>
      <c r="M17" s="134">
        <v>1004006</v>
      </c>
      <c r="N17" s="134">
        <v>1004006</v>
      </c>
      <c r="O17" s="134">
        <v>104</v>
      </c>
      <c r="P17" s="134">
        <v>104</v>
      </c>
      <c r="Q17" s="134">
        <v>0</v>
      </c>
      <c r="R17" s="134">
        <v>0</v>
      </c>
      <c r="S17" s="134">
        <v>0</v>
      </c>
      <c r="T17" s="134">
        <v>0</v>
      </c>
      <c r="U17" s="134">
        <v>147101</v>
      </c>
      <c r="V17" s="134">
        <v>146285</v>
      </c>
      <c r="W17" s="134">
        <v>0</v>
      </c>
      <c r="X17" s="134">
        <v>0</v>
      </c>
    </row>
    <row r="18" spans="1:24" ht="18" customHeight="1">
      <c r="B18" s="103" t="s">
        <v>347</v>
      </c>
      <c r="C18" s="136">
        <v>13307350</v>
      </c>
      <c r="D18" s="134">
        <v>12823479</v>
      </c>
      <c r="E18" s="134">
        <v>13288804</v>
      </c>
      <c r="F18" s="134">
        <v>12804933</v>
      </c>
      <c r="G18" s="134">
        <v>5109839</v>
      </c>
      <c r="H18" s="134">
        <v>4967584</v>
      </c>
      <c r="I18" s="134">
        <v>7039571</v>
      </c>
      <c r="J18" s="134">
        <v>6715184</v>
      </c>
      <c r="K18" s="134">
        <v>502312</v>
      </c>
      <c r="L18" s="134">
        <v>485083</v>
      </c>
      <c r="M18" s="134">
        <v>637082</v>
      </c>
      <c r="N18" s="134">
        <v>637082</v>
      </c>
      <c r="O18" s="134">
        <v>0</v>
      </c>
      <c r="P18" s="134">
        <v>0</v>
      </c>
      <c r="Q18" s="134">
        <v>0</v>
      </c>
      <c r="R18" s="134">
        <v>0</v>
      </c>
      <c r="S18" s="134">
        <v>0</v>
      </c>
      <c r="T18" s="134">
        <v>0</v>
      </c>
      <c r="U18" s="134">
        <v>18546</v>
      </c>
      <c r="V18" s="134">
        <v>18546</v>
      </c>
      <c r="W18" s="134">
        <v>0</v>
      </c>
      <c r="X18" s="134">
        <v>0</v>
      </c>
    </row>
    <row r="19" spans="1:24" ht="18" customHeight="1">
      <c r="B19" s="103" t="s">
        <v>348</v>
      </c>
      <c r="C19" s="136">
        <v>17509719</v>
      </c>
      <c r="D19" s="134">
        <v>16907171</v>
      </c>
      <c r="E19" s="134">
        <v>17104807</v>
      </c>
      <c r="F19" s="134">
        <v>16510798</v>
      </c>
      <c r="G19" s="134">
        <v>6624891</v>
      </c>
      <c r="H19" s="134">
        <v>6451853</v>
      </c>
      <c r="I19" s="134">
        <v>8884482</v>
      </c>
      <c r="J19" s="134">
        <v>8486183</v>
      </c>
      <c r="K19" s="134">
        <v>673750</v>
      </c>
      <c r="L19" s="134">
        <v>651090</v>
      </c>
      <c r="M19" s="134">
        <v>921684</v>
      </c>
      <c r="N19" s="134">
        <v>921672</v>
      </c>
      <c r="O19" s="134">
        <v>0</v>
      </c>
      <c r="P19" s="134">
        <v>0</v>
      </c>
      <c r="Q19" s="134">
        <v>0</v>
      </c>
      <c r="R19" s="134">
        <v>0</v>
      </c>
      <c r="S19" s="134">
        <v>0</v>
      </c>
      <c r="T19" s="134">
        <v>0</v>
      </c>
      <c r="U19" s="134">
        <v>404912</v>
      </c>
      <c r="V19" s="134">
        <v>396373</v>
      </c>
      <c r="W19" s="134">
        <v>0</v>
      </c>
      <c r="X19" s="134">
        <v>0</v>
      </c>
    </row>
    <row r="20" spans="1:24" ht="18" customHeight="1">
      <c r="C20" s="123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37"/>
      <c r="O20" s="137"/>
      <c r="P20" s="137"/>
      <c r="Q20" s="137"/>
      <c r="R20" s="137"/>
      <c r="S20" s="137"/>
      <c r="T20" s="137"/>
      <c r="U20" s="116"/>
      <c r="V20" s="137"/>
      <c r="W20" s="137"/>
      <c r="X20" s="137"/>
    </row>
    <row r="21" spans="1:24" ht="18" customHeight="1">
      <c r="A21" s="103">
        <v>100</v>
      </c>
      <c r="B21" s="103" t="s">
        <v>349</v>
      </c>
      <c r="C21" s="136">
        <v>327972874</v>
      </c>
      <c r="D21" s="134">
        <v>324372624</v>
      </c>
      <c r="E21" s="134">
        <v>293064700</v>
      </c>
      <c r="F21" s="134">
        <v>289688846</v>
      </c>
      <c r="G21" s="134">
        <v>155765036</v>
      </c>
      <c r="H21" s="134">
        <v>153437618</v>
      </c>
      <c r="I21" s="134">
        <v>125257504</v>
      </c>
      <c r="J21" s="134">
        <v>124319348</v>
      </c>
      <c r="K21" s="134">
        <v>2161882</v>
      </c>
      <c r="L21" s="134">
        <v>2053274</v>
      </c>
      <c r="M21" s="134">
        <v>9878606</v>
      </c>
      <c r="N21" s="134">
        <v>9878606</v>
      </c>
      <c r="O21" s="134">
        <v>0</v>
      </c>
      <c r="P21" s="134">
        <v>0</v>
      </c>
      <c r="Q21" s="134">
        <v>1672</v>
      </c>
      <c r="R21" s="134">
        <v>0</v>
      </c>
      <c r="S21" s="134">
        <v>0</v>
      </c>
      <c r="T21" s="134">
        <v>0</v>
      </c>
      <c r="U21" s="134">
        <v>34908174</v>
      </c>
      <c r="V21" s="134">
        <v>34683778</v>
      </c>
      <c r="W21" s="134">
        <v>0</v>
      </c>
      <c r="X21" s="134">
        <v>0</v>
      </c>
    </row>
    <row r="22" spans="1:24" ht="18" customHeight="1">
      <c r="A22" s="103">
        <v>201</v>
      </c>
      <c r="B22" s="103" t="s">
        <v>350</v>
      </c>
      <c r="C22" s="136">
        <v>103762530</v>
      </c>
      <c r="D22" s="134">
        <v>101745659</v>
      </c>
      <c r="E22" s="134">
        <v>91457239</v>
      </c>
      <c r="F22" s="134">
        <v>89615030</v>
      </c>
      <c r="G22" s="134">
        <v>39133772</v>
      </c>
      <c r="H22" s="134">
        <v>38320395</v>
      </c>
      <c r="I22" s="134">
        <v>46760044</v>
      </c>
      <c r="J22" s="134">
        <v>45778709</v>
      </c>
      <c r="K22" s="134">
        <v>1600164</v>
      </c>
      <c r="L22" s="134">
        <v>1552667</v>
      </c>
      <c r="M22" s="134">
        <v>3963259</v>
      </c>
      <c r="N22" s="134">
        <v>3963259</v>
      </c>
      <c r="O22" s="134">
        <v>0</v>
      </c>
      <c r="P22" s="134">
        <v>0</v>
      </c>
      <c r="Q22" s="134">
        <v>0</v>
      </c>
      <c r="R22" s="134">
        <v>0</v>
      </c>
      <c r="S22" s="134">
        <v>0</v>
      </c>
      <c r="T22" s="134">
        <v>0</v>
      </c>
      <c r="U22" s="134">
        <v>12305291</v>
      </c>
      <c r="V22" s="134">
        <v>12130629</v>
      </c>
      <c r="W22" s="134">
        <v>0</v>
      </c>
      <c r="X22" s="134">
        <v>0</v>
      </c>
    </row>
    <row r="23" spans="1:24" ht="18" customHeight="1">
      <c r="A23" s="103">
        <v>202</v>
      </c>
      <c r="B23" s="103" t="s">
        <v>75</v>
      </c>
      <c r="C23" s="136">
        <v>86058408</v>
      </c>
      <c r="D23" s="134">
        <v>84538405</v>
      </c>
      <c r="E23" s="134">
        <v>74775313</v>
      </c>
      <c r="F23" s="134">
        <v>73360279</v>
      </c>
      <c r="G23" s="134">
        <v>33926613</v>
      </c>
      <c r="H23" s="134">
        <v>32927263</v>
      </c>
      <c r="I23" s="134">
        <v>36691653</v>
      </c>
      <c r="J23" s="134">
        <v>36309396</v>
      </c>
      <c r="K23" s="134">
        <v>547442</v>
      </c>
      <c r="L23" s="134">
        <v>514015</v>
      </c>
      <c r="M23" s="134">
        <v>3609605</v>
      </c>
      <c r="N23" s="134">
        <v>3609605</v>
      </c>
      <c r="O23" s="134">
        <v>0</v>
      </c>
      <c r="P23" s="134">
        <v>0</v>
      </c>
      <c r="Q23" s="134">
        <v>0</v>
      </c>
      <c r="R23" s="134">
        <v>0</v>
      </c>
      <c r="S23" s="134">
        <v>0</v>
      </c>
      <c r="T23" s="134">
        <v>0</v>
      </c>
      <c r="U23" s="134">
        <v>11283095</v>
      </c>
      <c r="V23" s="134">
        <v>11178126</v>
      </c>
      <c r="W23" s="134">
        <v>0</v>
      </c>
      <c r="X23" s="134">
        <v>0</v>
      </c>
    </row>
    <row r="24" spans="1:24" ht="18" customHeight="1">
      <c r="A24" s="103">
        <v>203</v>
      </c>
      <c r="B24" s="103" t="s">
        <v>76</v>
      </c>
      <c r="C24" s="136">
        <v>45798027</v>
      </c>
      <c r="D24" s="134">
        <v>44941732</v>
      </c>
      <c r="E24" s="134">
        <v>40403157</v>
      </c>
      <c r="F24" s="134">
        <v>39615520</v>
      </c>
      <c r="G24" s="134">
        <v>19957179</v>
      </c>
      <c r="H24" s="134">
        <v>19522929</v>
      </c>
      <c r="I24" s="134">
        <v>18170254</v>
      </c>
      <c r="J24" s="134">
        <v>17845036</v>
      </c>
      <c r="K24" s="134">
        <v>589212</v>
      </c>
      <c r="L24" s="134">
        <v>561043</v>
      </c>
      <c r="M24" s="134">
        <v>1686512</v>
      </c>
      <c r="N24" s="134">
        <v>1686512</v>
      </c>
      <c r="O24" s="134">
        <v>0</v>
      </c>
      <c r="P24" s="134">
        <v>0</v>
      </c>
      <c r="Q24" s="134">
        <v>0</v>
      </c>
      <c r="R24" s="134">
        <v>0</v>
      </c>
      <c r="S24" s="134">
        <v>0</v>
      </c>
      <c r="T24" s="134">
        <v>0</v>
      </c>
      <c r="U24" s="134">
        <v>5394870</v>
      </c>
      <c r="V24" s="134">
        <v>5326212</v>
      </c>
      <c r="W24" s="134">
        <v>0</v>
      </c>
      <c r="X24" s="134">
        <v>0</v>
      </c>
    </row>
    <row r="25" spans="1:24" ht="18" customHeight="1">
      <c r="A25" s="103">
        <v>204</v>
      </c>
      <c r="B25" s="103" t="s">
        <v>77</v>
      </c>
      <c r="C25" s="136">
        <v>93020106</v>
      </c>
      <c r="D25" s="134">
        <v>91550901</v>
      </c>
      <c r="E25" s="134">
        <v>83298150</v>
      </c>
      <c r="F25" s="134">
        <v>81905766</v>
      </c>
      <c r="G25" s="134">
        <v>44945536</v>
      </c>
      <c r="H25" s="134">
        <v>44427848</v>
      </c>
      <c r="I25" s="134">
        <v>35066367</v>
      </c>
      <c r="J25" s="134">
        <v>34780187</v>
      </c>
      <c r="K25" s="134">
        <v>444365</v>
      </c>
      <c r="L25" s="134">
        <v>435454</v>
      </c>
      <c r="M25" s="134">
        <v>2262292</v>
      </c>
      <c r="N25" s="134">
        <v>2262277</v>
      </c>
      <c r="O25" s="134">
        <v>0</v>
      </c>
      <c r="P25" s="134">
        <v>0</v>
      </c>
      <c r="Q25" s="134">
        <v>579590</v>
      </c>
      <c r="R25" s="134">
        <v>0</v>
      </c>
      <c r="S25" s="134">
        <v>0</v>
      </c>
      <c r="T25" s="134">
        <v>0</v>
      </c>
      <c r="U25" s="134">
        <v>9721956</v>
      </c>
      <c r="V25" s="134">
        <v>9645135</v>
      </c>
      <c r="W25" s="134">
        <v>0</v>
      </c>
      <c r="X25" s="134">
        <v>0</v>
      </c>
    </row>
    <row r="26" spans="1:24" ht="18" customHeight="1">
      <c r="A26" s="103">
        <v>205</v>
      </c>
      <c r="B26" s="103" t="s">
        <v>78</v>
      </c>
      <c r="C26" s="136">
        <v>5824037</v>
      </c>
      <c r="D26" s="134">
        <v>5693663</v>
      </c>
      <c r="E26" s="134">
        <v>5493824</v>
      </c>
      <c r="F26" s="134">
        <v>5370903</v>
      </c>
      <c r="G26" s="134">
        <v>2271211</v>
      </c>
      <c r="H26" s="134">
        <v>2225716</v>
      </c>
      <c r="I26" s="134">
        <v>2738152</v>
      </c>
      <c r="J26" s="134">
        <v>2666703</v>
      </c>
      <c r="K26" s="134">
        <v>206930</v>
      </c>
      <c r="L26" s="134">
        <v>200953</v>
      </c>
      <c r="M26" s="134">
        <v>277531</v>
      </c>
      <c r="N26" s="134">
        <v>277531</v>
      </c>
      <c r="O26" s="134">
        <v>0</v>
      </c>
      <c r="P26" s="134">
        <v>0</v>
      </c>
      <c r="Q26" s="134">
        <v>0</v>
      </c>
      <c r="R26" s="134">
        <v>0</v>
      </c>
      <c r="S26" s="134">
        <v>0</v>
      </c>
      <c r="T26" s="134">
        <v>0</v>
      </c>
      <c r="U26" s="134">
        <v>330213</v>
      </c>
      <c r="V26" s="134">
        <v>322760</v>
      </c>
      <c r="W26" s="134">
        <v>0</v>
      </c>
      <c r="X26" s="134">
        <v>0</v>
      </c>
    </row>
    <row r="27" spans="1:24" ht="18" customHeight="1">
      <c r="A27" s="103">
        <v>206</v>
      </c>
      <c r="B27" s="103" t="s">
        <v>79</v>
      </c>
      <c r="C27" s="136">
        <v>26634666</v>
      </c>
      <c r="D27" s="134">
        <v>26012670</v>
      </c>
      <c r="E27" s="134">
        <v>24484283</v>
      </c>
      <c r="F27" s="134">
        <v>23879943</v>
      </c>
      <c r="G27" s="134">
        <v>16018514</v>
      </c>
      <c r="H27" s="134">
        <v>15485470</v>
      </c>
      <c r="I27" s="134">
        <v>8144235</v>
      </c>
      <c r="J27" s="134">
        <v>8075903</v>
      </c>
      <c r="K27" s="134">
        <v>55954</v>
      </c>
      <c r="L27" s="134">
        <v>52990</v>
      </c>
      <c r="M27" s="134">
        <v>265580</v>
      </c>
      <c r="N27" s="134">
        <v>265580</v>
      </c>
      <c r="O27" s="134">
        <v>0</v>
      </c>
      <c r="P27" s="134">
        <v>0</v>
      </c>
      <c r="Q27" s="134">
        <v>0</v>
      </c>
      <c r="R27" s="134">
        <v>0</v>
      </c>
      <c r="S27" s="134">
        <v>0</v>
      </c>
      <c r="T27" s="134">
        <v>0</v>
      </c>
      <c r="U27" s="134">
        <v>2150383</v>
      </c>
      <c r="V27" s="134">
        <v>2132727</v>
      </c>
      <c r="W27" s="134">
        <v>0</v>
      </c>
      <c r="X27" s="134">
        <v>0</v>
      </c>
    </row>
    <row r="28" spans="1:24" ht="18" customHeight="1">
      <c r="A28" s="103">
        <v>207</v>
      </c>
      <c r="B28" s="103" t="s">
        <v>80</v>
      </c>
      <c r="C28" s="136">
        <v>33165563</v>
      </c>
      <c r="D28" s="134">
        <v>32914971</v>
      </c>
      <c r="E28" s="134">
        <v>30144754</v>
      </c>
      <c r="F28" s="134">
        <v>29906212</v>
      </c>
      <c r="G28" s="134">
        <v>14376253</v>
      </c>
      <c r="H28" s="134">
        <v>14206063</v>
      </c>
      <c r="I28" s="134">
        <v>14210417</v>
      </c>
      <c r="J28" s="134">
        <v>14153827</v>
      </c>
      <c r="K28" s="134">
        <v>299447</v>
      </c>
      <c r="L28" s="134">
        <v>287702</v>
      </c>
      <c r="M28" s="134">
        <v>1258637</v>
      </c>
      <c r="N28" s="134">
        <v>1258620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3020809</v>
      </c>
      <c r="V28" s="134">
        <v>3008759</v>
      </c>
      <c r="W28" s="134">
        <v>0</v>
      </c>
      <c r="X28" s="134">
        <v>0</v>
      </c>
    </row>
    <row r="29" spans="1:24" ht="18" customHeight="1">
      <c r="A29" s="103">
        <v>208</v>
      </c>
      <c r="B29" s="103" t="s">
        <v>81</v>
      </c>
      <c r="C29" s="136">
        <v>4864729</v>
      </c>
      <c r="D29" s="134">
        <v>4757464</v>
      </c>
      <c r="E29" s="134">
        <v>4588545</v>
      </c>
      <c r="F29" s="134">
        <v>4486318</v>
      </c>
      <c r="G29" s="134">
        <v>1580437</v>
      </c>
      <c r="H29" s="134">
        <v>1532333</v>
      </c>
      <c r="I29" s="134">
        <v>2699968</v>
      </c>
      <c r="J29" s="134">
        <v>2650803</v>
      </c>
      <c r="K29" s="134">
        <v>101976</v>
      </c>
      <c r="L29" s="134">
        <v>97018</v>
      </c>
      <c r="M29" s="134">
        <v>206164</v>
      </c>
      <c r="N29" s="134">
        <v>206164</v>
      </c>
      <c r="O29" s="134">
        <v>0</v>
      </c>
      <c r="P29" s="134">
        <v>0</v>
      </c>
      <c r="Q29" s="134">
        <v>0</v>
      </c>
      <c r="R29" s="134">
        <v>0</v>
      </c>
      <c r="S29" s="134">
        <v>0</v>
      </c>
      <c r="T29" s="134">
        <v>0</v>
      </c>
      <c r="U29" s="134">
        <v>276184</v>
      </c>
      <c r="V29" s="134">
        <v>271146</v>
      </c>
      <c r="W29" s="134">
        <v>0</v>
      </c>
      <c r="X29" s="134">
        <v>0</v>
      </c>
    </row>
    <row r="30" spans="1:24" ht="18" customHeight="1">
      <c r="A30" s="103">
        <v>209</v>
      </c>
      <c r="B30" s="103" t="s">
        <v>82</v>
      </c>
      <c r="C30" s="136">
        <v>9918979</v>
      </c>
      <c r="D30" s="134">
        <v>9658727</v>
      </c>
      <c r="E30" s="134">
        <v>9819794</v>
      </c>
      <c r="F30" s="134">
        <v>9560358</v>
      </c>
      <c r="G30" s="134">
        <v>3927450</v>
      </c>
      <c r="H30" s="134">
        <v>3836439</v>
      </c>
      <c r="I30" s="134">
        <v>4997806</v>
      </c>
      <c r="J30" s="134">
        <v>4840348</v>
      </c>
      <c r="K30" s="134">
        <v>360709</v>
      </c>
      <c r="L30" s="134">
        <v>349742</v>
      </c>
      <c r="M30" s="134">
        <v>533829</v>
      </c>
      <c r="N30" s="134">
        <v>533829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99185</v>
      </c>
      <c r="V30" s="134">
        <v>98369</v>
      </c>
      <c r="W30" s="134">
        <v>0</v>
      </c>
      <c r="X30" s="134">
        <v>0</v>
      </c>
    </row>
    <row r="31" spans="1:24" ht="18" customHeight="1">
      <c r="A31" s="103">
        <v>210</v>
      </c>
      <c r="B31" s="103" t="s">
        <v>83</v>
      </c>
      <c r="C31" s="136">
        <v>41241902</v>
      </c>
      <c r="D31" s="134">
        <v>40512891</v>
      </c>
      <c r="E31" s="134">
        <v>38320760</v>
      </c>
      <c r="F31" s="134">
        <v>37652671</v>
      </c>
      <c r="G31" s="134">
        <v>16712751</v>
      </c>
      <c r="H31" s="134">
        <v>16467796</v>
      </c>
      <c r="I31" s="134">
        <v>19164648</v>
      </c>
      <c r="J31" s="134">
        <v>18764462</v>
      </c>
      <c r="K31" s="134">
        <v>739288</v>
      </c>
      <c r="L31" s="134">
        <v>716340</v>
      </c>
      <c r="M31" s="134">
        <v>1704073</v>
      </c>
      <c r="N31" s="134">
        <v>1704073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0</v>
      </c>
      <c r="U31" s="134">
        <v>2921142</v>
      </c>
      <c r="V31" s="134">
        <v>2860220</v>
      </c>
      <c r="W31" s="134">
        <v>0</v>
      </c>
      <c r="X31" s="134">
        <v>0</v>
      </c>
    </row>
    <row r="32" spans="1:24" ht="18" customHeight="1">
      <c r="A32" s="103">
        <v>212</v>
      </c>
      <c r="B32" s="103" t="s">
        <v>84</v>
      </c>
      <c r="C32" s="136">
        <v>8585587</v>
      </c>
      <c r="D32" s="134">
        <v>8258405</v>
      </c>
      <c r="E32" s="134">
        <v>7959667</v>
      </c>
      <c r="F32" s="134">
        <v>7659538</v>
      </c>
      <c r="G32" s="134">
        <v>2722636</v>
      </c>
      <c r="H32" s="134">
        <v>2637107</v>
      </c>
      <c r="I32" s="134">
        <v>4741266</v>
      </c>
      <c r="J32" s="134">
        <v>4537951</v>
      </c>
      <c r="K32" s="134">
        <v>172823</v>
      </c>
      <c r="L32" s="134">
        <v>161538</v>
      </c>
      <c r="M32" s="134">
        <v>322942</v>
      </c>
      <c r="N32" s="134">
        <v>322942</v>
      </c>
      <c r="O32" s="134">
        <v>0</v>
      </c>
      <c r="P32" s="134">
        <v>0</v>
      </c>
      <c r="Q32" s="134">
        <v>0</v>
      </c>
      <c r="R32" s="134">
        <v>0</v>
      </c>
      <c r="S32" s="134">
        <v>0</v>
      </c>
      <c r="T32" s="134">
        <v>0</v>
      </c>
      <c r="U32" s="134">
        <v>625920</v>
      </c>
      <c r="V32" s="134">
        <v>598867</v>
      </c>
      <c r="W32" s="134">
        <v>0</v>
      </c>
      <c r="X32" s="134">
        <v>0</v>
      </c>
    </row>
    <row r="33" spans="1:24" ht="18" customHeight="1">
      <c r="A33" s="103">
        <v>213</v>
      </c>
      <c r="B33" s="103" t="s">
        <v>85</v>
      </c>
      <c r="C33" s="136">
        <v>4990486</v>
      </c>
      <c r="D33" s="134">
        <v>4916334</v>
      </c>
      <c r="E33" s="134">
        <v>4760912</v>
      </c>
      <c r="F33" s="134">
        <v>4691637</v>
      </c>
      <c r="G33" s="134">
        <v>2039273</v>
      </c>
      <c r="H33" s="134">
        <v>2003073</v>
      </c>
      <c r="I33" s="134">
        <v>2236453</v>
      </c>
      <c r="J33" s="134">
        <v>2206106</v>
      </c>
      <c r="K33" s="134">
        <v>219015</v>
      </c>
      <c r="L33" s="134">
        <v>216287</v>
      </c>
      <c r="M33" s="134">
        <v>266171</v>
      </c>
      <c r="N33" s="134">
        <v>266171</v>
      </c>
      <c r="O33" s="134">
        <v>0</v>
      </c>
      <c r="P33" s="134">
        <v>0</v>
      </c>
      <c r="Q33" s="134">
        <v>0</v>
      </c>
      <c r="R33" s="134">
        <v>0</v>
      </c>
      <c r="S33" s="134">
        <v>0</v>
      </c>
      <c r="T33" s="134">
        <v>0</v>
      </c>
      <c r="U33" s="134">
        <v>229574</v>
      </c>
      <c r="V33" s="134">
        <v>224697</v>
      </c>
      <c r="W33" s="134">
        <v>0</v>
      </c>
      <c r="X33" s="134">
        <v>0</v>
      </c>
    </row>
    <row r="34" spans="1:24" ht="18" customHeight="1">
      <c r="A34" s="103">
        <v>214</v>
      </c>
      <c r="B34" s="103" t="s">
        <v>86</v>
      </c>
      <c r="C34" s="136">
        <v>36345805</v>
      </c>
      <c r="D34" s="134">
        <v>35698224</v>
      </c>
      <c r="E34" s="134">
        <v>33016666</v>
      </c>
      <c r="F34" s="134">
        <v>32438121</v>
      </c>
      <c r="G34" s="134">
        <v>17707358</v>
      </c>
      <c r="H34" s="134">
        <v>17401590</v>
      </c>
      <c r="I34" s="134">
        <v>14080852</v>
      </c>
      <c r="J34" s="134">
        <v>13816743</v>
      </c>
      <c r="K34" s="134">
        <v>295368</v>
      </c>
      <c r="L34" s="134">
        <v>286700</v>
      </c>
      <c r="M34" s="134">
        <v>933088</v>
      </c>
      <c r="N34" s="134">
        <v>933088</v>
      </c>
      <c r="O34" s="134">
        <v>0</v>
      </c>
      <c r="P34" s="134">
        <v>0</v>
      </c>
      <c r="Q34" s="134">
        <v>0</v>
      </c>
      <c r="R34" s="134">
        <v>0</v>
      </c>
      <c r="S34" s="134">
        <v>0</v>
      </c>
      <c r="T34" s="134">
        <v>0</v>
      </c>
      <c r="U34" s="134">
        <v>3329139</v>
      </c>
      <c r="V34" s="134">
        <v>3260103</v>
      </c>
      <c r="W34" s="134">
        <v>0</v>
      </c>
      <c r="X34" s="134">
        <v>0</v>
      </c>
    </row>
    <row r="35" spans="1:24" ht="18" customHeight="1">
      <c r="A35" s="103">
        <v>215</v>
      </c>
      <c r="B35" s="103" t="s">
        <v>87</v>
      </c>
      <c r="C35" s="136">
        <v>11539312</v>
      </c>
      <c r="D35" s="134">
        <v>11262297</v>
      </c>
      <c r="E35" s="134">
        <v>10888879</v>
      </c>
      <c r="F35" s="134">
        <v>10626403</v>
      </c>
      <c r="G35" s="134">
        <v>4232464</v>
      </c>
      <c r="H35" s="134">
        <v>4103941</v>
      </c>
      <c r="I35" s="134">
        <v>5805581</v>
      </c>
      <c r="J35" s="134">
        <v>5685485</v>
      </c>
      <c r="K35" s="134">
        <v>304095</v>
      </c>
      <c r="L35" s="134">
        <v>290238</v>
      </c>
      <c r="M35" s="134">
        <v>546739</v>
      </c>
      <c r="N35" s="134">
        <v>546739</v>
      </c>
      <c r="O35" s="134">
        <v>0</v>
      </c>
      <c r="P35" s="134">
        <v>0</v>
      </c>
      <c r="Q35" s="134">
        <v>0</v>
      </c>
      <c r="R35" s="134">
        <v>0</v>
      </c>
      <c r="S35" s="134">
        <v>0</v>
      </c>
      <c r="T35" s="134">
        <v>0</v>
      </c>
      <c r="U35" s="134">
        <v>650433</v>
      </c>
      <c r="V35" s="134">
        <v>635894</v>
      </c>
      <c r="W35" s="134">
        <v>0</v>
      </c>
      <c r="X35" s="134">
        <v>0</v>
      </c>
    </row>
    <row r="36" spans="1:24" ht="18" customHeight="1">
      <c r="A36" s="103">
        <v>216</v>
      </c>
      <c r="B36" s="103" t="s">
        <v>88</v>
      </c>
      <c r="C36" s="136">
        <v>17663495</v>
      </c>
      <c r="D36" s="134">
        <v>17099722</v>
      </c>
      <c r="E36" s="134">
        <v>16243102</v>
      </c>
      <c r="F36" s="134">
        <v>15746823</v>
      </c>
      <c r="G36" s="134">
        <v>6213689</v>
      </c>
      <c r="H36" s="134">
        <v>6020494</v>
      </c>
      <c r="I36" s="134">
        <v>9157780</v>
      </c>
      <c r="J36" s="134">
        <v>8867421</v>
      </c>
      <c r="K36" s="134">
        <v>275348</v>
      </c>
      <c r="L36" s="134">
        <v>262623</v>
      </c>
      <c r="M36" s="134">
        <v>596285</v>
      </c>
      <c r="N36" s="134">
        <v>596285</v>
      </c>
      <c r="O36" s="134">
        <v>0</v>
      </c>
      <c r="P36" s="134">
        <v>0</v>
      </c>
      <c r="Q36" s="134">
        <v>0</v>
      </c>
      <c r="R36" s="134">
        <v>0</v>
      </c>
      <c r="S36" s="134">
        <v>0</v>
      </c>
      <c r="T36" s="134">
        <v>0</v>
      </c>
      <c r="U36" s="134">
        <v>1420393</v>
      </c>
      <c r="V36" s="134">
        <v>1352899</v>
      </c>
      <c r="W36" s="134">
        <v>0</v>
      </c>
      <c r="X36" s="134">
        <v>0</v>
      </c>
    </row>
    <row r="37" spans="1:24" ht="18" customHeight="1">
      <c r="A37" s="103">
        <v>217</v>
      </c>
      <c r="B37" s="103" t="s">
        <v>89</v>
      </c>
      <c r="C37" s="136">
        <v>20429127</v>
      </c>
      <c r="D37" s="134">
        <v>19874107</v>
      </c>
      <c r="E37" s="134">
        <v>18654370</v>
      </c>
      <c r="F37" s="134">
        <v>18166762</v>
      </c>
      <c r="G37" s="134">
        <v>9637970</v>
      </c>
      <c r="H37" s="134">
        <v>9473188</v>
      </c>
      <c r="I37" s="134">
        <v>8069948</v>
      </c>
      <c r="J37" s="134">
        <v>7765060</v>
      </c>
      <c r="K37" s="134">
        <v>266026</v>
      </c>
      <c r="L37" s="134">
        <v>253044</v>
      </c>
      <c r="M37" s="134">
        <v>675470</v>
      </c>
      <c r="N37" s="134">
        <v>675470</v>
      </c>
      <c r="O37" s="134">
        <v>0</v>
      </c>
      <c r="P37" s="134">
        <v>0</v>
      </c>
      <c r="Q37" s="134">
        <v>4956</v>
      </c>
      <c r="R37" s="134">
        <v>0</v>
      </c>
      <c r="S37" s="134">
        <v>0</v>
      </c>
      <c r="T37" s="134">
        <v>0</v>
      </c>
      <c r="U37" s="134">
        <v>1774757</v>
      </c>
      <c r="V37" s="134">
        <v>1707345</v>
      </c>
      <c r="W37" s="134">
        <v>0</v>
      </c>
      <c r="X37" s="134">
        <v>0</v>
      </c>
    </row>
    <row r="38" spans="1:24" ht="18" customHeight="1">
      <c r="A38" s="103">
        <v>218</v>
      </c>
      <c r="B38" s="103" t="s">
        <v>90</v>
      </c>
      <c r="C38" s="136">
        <v>7947116</v>
      </c>
      <c r="D38" s="134">
        <v>7841590</v>
      </c>
      <c r="E38" s="134">
        <v>7615855</v>
      </c>
      <c r="F38" s="134">
        <v>7513805</v>
      </c>
      <c r="G38" s="134">
        <v>2910537</v>
      </c>
      <c r="H38" s="134">
        <v>2858603</v>
      </c>
      <c r="I38" s="134">
        <v>4206701</v>
      </c>
      <c r="J38" s="134">
        <v>4161768</v>
      </c>
      <c r="K38" s="134">
        <v>200713</v>
      </c>
      <c r="L38" s="134">
        <v>195530</v>
      </c>
      <c r="M38" s="134">
        <v>297904</v>
      </c>
      <c r="N38" s="134">
        <v>297904</v>
      </c>
      <c r="O38" s="134">
        <v>0</v>
      </c>
      <c r="P38" s="134">
        <v>0</v>
      </c>
      <c r="Q38" s="134">
        <v>0</v>
      </c>
      <c r="R38" s="134">
        <v>0</v>
      </c>
      <c r="S38" s="134">
        <v>0</v>
      </c>
      <c r="T38" s="134">
        <v>0</v>
      </c>
      <c r="U38" s="134">
        <v>331261</v>
      </c>
      <c r="V38" s="134">
        <v>327785</v>
      </c>
      <c r="W38" s="134">
        <v>0</v>
      </c>
      <c r="X38" s="134">
        <v>0</v>
      </c>
    </row>
    <row r="39" spans="1:24" ht="18" customHeight="1">
      <c r="A39" s="103">
        <v>219</v>
      </c>
      <c r="B39" s="103" t="s">
        <v>91</v>
      </c>
      <c r="C39" s="136">
        <v>18069698</v>
      </c>
      <c r="D39" s="134">
        <v>17773569</v>
      </c>
      <c r="E39" s="134">
        <v>16869001</v>
      </c>
      <c r="F39" s="134">
        <v>16598759</v>
      </c>
      <c r="G39" s="134">
        <v>7975537</v>
      </c>
      <c r="H39" s="134">
        <v>7873812</v>
      </c>
      <c r="I39" s="134">
        <v>8110603</v>
      </c>
      <c r="J39" s="134">
        <v>7949495</v>
      </c>
      <c r="K39" s="134">
        <v>263272</v>
      </c>
      <c r="L39" s="134">
        <v>255863</v>
      </c>
      <c r="M39" s="134">
        <v>519589</v>
      </c>
      <c r="N39" s="134">
        <v>519589</v>
      </c>
      <c r="O39" s="134">
        <v>0</v>
      </c>
      <c r="P39" s="134">
        <v>0</v>
      </c>
      <c r="Q39" s="134">
        <v>0</v>
      </c>
      <c r="R39" s="134">
        <v>0</v>
      </c>
      <c r="S39" s="134">
        <v>0</v>
      </c>
      <c r="T39" s="134">
        <v>0</v>
      </c>
      <c r="U39" s="134">
        <v>1200697</v>
      </c>
      <c r="V39" s="134">
        <v>1174810</v>
      </c>
      <c r="W39" s="134">
        <v>0</v>
      </c>
      <c r="X39" s="134">
        <v>0</v>
      </c>
    </row>
    <row r="40" spans="1:24" ht="18" customHeight="1">
      <c r="A40" s="103">
        <v>220</v>
      </c>
      <c r="B40" s="103" t="s">
        <v>92</v>
      </c>
      <c r="C40" s="136">
        <v>6878206</v>
      </c>
      <c r="D40" s="134">
        <v>6727401</v>
      </c>
      <c r="E40" s="134">
        <v>6872052</v>
      </c>
      <c r="F40" s="134">
        <v>6725822</v>
      </c>
      <c r="G40" s="134">
        <v>2604677</v>
      </c>
      <c r="H40" s="134">
        <v>2549944</v>
      </c>
      <c r="I40" s="134">
        <v>3801440</v>
      </c>
      <c r="J40" s="134">
        <v>3716733</v>
      </c>
      <c r="K40" s="134">
        <v>190541</v>
      </c>
      <c r="L40" s="134">
        <v>183751</v>
      </c>
      <c r="M40" s="134">
        <v>275394</v>
      </c>
      <c r="N40" s="134">
        <v>275394</v>
      </c>
      <c r="O40" s="134">
        <v>0</v>
      </c>
      <c r="P40" s="134">
        <v>0</v>
      </c>
      <c r="Q40" s="134">
        <v>0</v>
      </c>
      <c r="R40" s="134">
        <v>0</v>
      </c>
      <c r="S40" s="134">
        <v>0</v>
      </c>
      <c r="T40" s="134">
        <v>0</v>
      </c>
      <c r="U40" s="134">
        <v>6154</v>
      </c>
      <c r="V40" s="134">
        <v>1579</v>
      </c>
      <c r="W40" s="134">
        <v>0</v>
      </c>
      <c r="X40" s="134">
        <v>0</v>
      </c>
    </row>
    <row r="41" spans="1:24" ht="18" customHeight="1">
      <c r="A41" s="103">
        <v>221</v>
      </c>
      <c r="B41" s="103" t="s">
        <v>435</v>
      </c>
      <c r="C41" s="136">
        <v>5284385</v>
      </c>
      <c r="D41" s="134">
        <v>5000317</v>
      </c>
      <c r="E41" s="134">
        <v>5265957</v>
      </c>
      <c r="F41" s="134">
        <v>4981889</v>
      </c>
      <c r="G41" s="134">
        <v>2095948</v>
      </c>
      <c r="H41" s="134">
        <v>2016512</v>
      </c>
      <c r="I41" s="134">
        <v>2718799</v>
      </c>
      <c r="J41" s="134">
        <v>2520942</v>
      </c>
      <c r="K41" s="134">
        <v>194818</v>
      </c>
      <c r="L41" s="134">
        <v>188043</v>
      </c>
      <c r="M41" s="134">
        <v>256392</v>
      </c>
      <c r="N41" s="134">
        <v>256392</v>
      </c>
      <c r="O41" s="134">
        <v>0</v>
      </c>
      <c r="P41" s="134">
        <v>0</v>
      </c>
      <c r="Q41" s="134">
        <v>0</v>
      </c>
      <c r="R41" s="134">
        <v>0</v>
      </c>
      <c r="S41" s="134">
        <v>0</v>
      </c>
      <c r="T41" s="134">
        <v>0</v>
      </c>
      <c r="U41" s="134">
        <v>18428</v>
      </c>
      <c r="V41" s="134">
        <v>18428</v>
      </c>
      <c r="W41" s="134">
        <v>0</v>
      </c>
      <c r="X41" s="134">
        <v>0</v>
      </c>
    </row>
    <row r="42" spans="1:24" ht="18" customHeight="1">
      <c r="A42" s="103">
        <v>222</v>
      </c>
      <c r="B42" s="103" t="s">
        <v>351</v>
      </c>
      <c r="C42" s="136">
        <v>2341712</v>
      </c>
      <c r="D42" s="134">
        <v>2263953</v>
      </c>
      <c r="E42" s="134">
        <v>2341168</v>
      </c>
      <c r="F42" s="134">
        <v>2263409</v>
      </c>
      <c r="G42" s="134">
        <v>920812</v>
      </c>
      <c r="H42" s="134">
        <v>894490</v>
      </c>
      <c r="I42" s="134">
        <v>1197381</v>
      </c>
      <c r="J42" s="134">
        <v>1149042</v>
      </c>
      <c r="K42" s="134">
        <v>104395</v>
      </c>
      <c r="L42" s="134">
        <v>101297</v>
      </c>
      <c r="M42" s="134">
        <v>118476</v>
      </c>
      <c r="N42" s="134">
        <v>118476</v>
      </c>
      <c r="O42" s="134">
        <v>104</v>
      </c>
      <c r="P42" s="134">
        <v>104</v>
      </c>
      <c r="Q42" s="134">
        <v>0</v>
      </c>
      <c r="R42" s="134">
        <v>0</v>
      </c>
      <c r="S42" s="134">
        <v>0</v>
      </c>
      <c r="T42" s="134">
        <v>0</v>
      </c>
      <c r="U42" s="134">
        <v>544</v>
      </c>
      <c r="V42" s="134">
        <v>544</v>
      </c>
      <c r="W42" s="134">
        <v>0</v>
      </c>
      <c r="X42" s="134">
        <v>0</v>
      </c>
    </row>
    <row r="43" spans="1:24" ht="18" customHeight="1">
      <c r="A43" s="103">
        <v>223</v>
      </c>
      <c r="B43" s="103" t="s">
        <v>352</v>
      </c>
      <c r="C43" s="136">
        <v>8022965</v>
      </c>
      <c r="D43" s="134">
        <v>7823162</v>
      </c>
      <c r="E43" s="134">
        <v>8022847</v>
      </c>
      <c r="F43" s="134">
        <v>7823044</v>
      </c>
      <c r="G43" s="134">
        <v>3013891</v>
      </c>
      <c r="H43" s="134">
        <v>2951072</v>
      </c>
      <c r="I43" s="134">
        <v>4320772</v>
      </c>
      <c r="J43" s="134">
        <v>4194242</v>
      </c>
      <c r="K43" s="134">
        <v>307494</v>
      </c>
      <c r="L43" s="134">
        <v>297040</v>
      </c>
      <c r="M43" s="134">
        <v>380690</v>
      </c>
      <c r="N43" s="134">
        <v>380690</v>
      </c>
      <c r="O43" s="134">
        <v>0</v>
      </c>
      <c r="P43" s="134">
        <v>0</v>
      </c>
      <c r="Q43" s="134">
        <v>0</v>
      </c>
      <c r="R43" s="134">
        <v>0</v>
      </c>
      <c r="S43" s="134">
        <v>0</v>
      </c>
      <c r="T43" s="134">
        <v>0</v>
      </c>
      <c r="U43" s="134">
        <v>118</v>
      </c>
      <c r="V43" s="134">
        <v>118</v>
      </c>
      <c r="W43" s="134">
        <v>0</v>
      </c>
      <c r="X43" s="134">
        <v>0</v>
      </c>
    </row>
    <row r="44" spans="1:24" ht="18" customHeight="1">
      <c r="A44" s="103">
        <v>224</v>
      </c>
      <c r="B44" s="103" t="s">
        <v>353</v>
      </c>
      <c r="C44" s="136">
        <v>5823147</v>
      </c>
      <c r="D44" s="134">
        <v>5554296</v>
      </c>
      <c r="E44" s="134">
        <v>5767407</v>
      </c>
      <c r="F44" s="134">
        <v>5498556</v>
      </c>
      <c r="G44" s="134">
        <v>2095523</v>
      </c>
      <c r="H44" s="134">
        <v>2024811</v>
      </c>
      <c r="I44" s="134">
        <v>3077559</v>
      </c>
      <c r="J44" s="134">
        <v>2890146</v>
      </c>
      <c r="K44" s="134">
        <v>262376</v>
      </c>
      <c r="L44" s="134">
        <v>251662</v>
      </c>
      <c r="M44" s="134">
        <v>331949</v>
      </c>
      <c r="N44" s="134">
        <v>331937</v>
      </c>
      <c r="O44" s="134">
        <v>0</v>
      </c>
      <c r="P44" s="134">
        <v>0</v>
      </c>
      <c r="Q44" s="134">
        <v>0</v>
      </c>
      <c r="R44" s="134">
        <v>0</v>
      </c>
      <c r="S44" s="134">
        <v>0</v>
      </c>
      <c r="T44" s="134">
        <v>0</v>
      </c>
      <c r="U44" s="134">
        <v>55740</v>
      </c>
      <c r="V44" s="134">
        <v>55740</v>
      </c>
      <c r="W44" s="134">
        <v>0</v>
      </c>
      <c r="X44" s="134">
        <v>0</v>
      </c>
    </row>
    <row r="45" spans="1:24" ht="18" customHeight="1">
      <c r="A45" s="103">
        <v>225</v>
      </c>
      <c r="B45" s="103" t="s">
        <v>354</v>
      </c>
      <c r="C45" s="136">
        <v>4436478</v>
      </c>
      <c r="D45" s="134">
        <v>4217424</v>
      </c>
      <c r="E45" s="134">
        <v>4430957</v>
      </c>
      <c r="F45" s="134">
        <v>4211903</v>
      </c>
      <c r="G45" s="134">
        <v>1472005</v>
      </c>
      <c r="H45" s="134">
        <v>1421470</v>
      </c>
      <c r="I45" s="134">
        <v>2613245</v>
      </c>
      <c r="J45" s="134">
        <v>2453252</v>
      </c>
      <c r="K45" s="134">
        <v>143152</v>
      </c>
      <c r="L45" s="134">
        <v>134626</v>
      </c>
      <c r="M45" s="134">
        <v>202555</v>
      </c>
      <c r="N45" s="134">
        <v>202555</v>
      </c>
      <c r="O45" s="134">
        <v>0</v>
      </c>
      <c r="P45" s="134">
        <v>0</v>
      </c>
      <c r="Q45" s="134">
        <v>0</v>
      </c>
      <c r="R45" s="134">
        <v>0</v>
      </c>
      <c r="S45" s="134">
        <v>0</v>
      </c>
      <c r="T45" s="134">
        <v>0</v>
      </c>
      <c r="U45" s="134">
        <v>5521</v>
      </c>
      <c r="V45" s="134">
        <v>5521</v>
      </c>
      <c r="W45" s="134">
        <v>0</v>
      </c>
      <c r="X45" s="134">
        <v>0</v>
      </c>
    </row>
    <row r="46" spans="1:24" ht="18" customHeight="1">
      <c r="A46" s="103">
        <v>226</v>
      </c>
      <c r="B46" s="103" t="s">
        <v>355</v>
      </c>
      <c r="C46" s="136">
        <v>5862535</v>
      </c>
      <c r="D46" s="134">
        <v>5659212</v>
      </c>
      <c r="E46" s="134">
        <v>5843576</v>
      </c>
      <c r="F46" s="134">
        <v>5641339</v>
      </c>
      <c r="G46" s="134">
        <v>2258157</v>
      </c>
      <c r="H46" s="134">
        <v>2201326</v>
      </c>
      <c r="I46" s="134">
        <v>3068771</v>
      </c>
      <c r="J46" s="134">
        <v>2929334</v>
      </c>
      <c r="K46" s="134">
        <v>204444</v>
      </c>
      <c r="L46" s="134">
        <v>198475</v>
      </c>
      <c r="M46" s="134">
        <v>312204</v>
      </c>
      <c r="N46" s="134">
        <v>312204</v>
      </c>
      <c r="O46" s="134">
        <v>0</v>
      </c>
      <c r="P46" s="134">
        <v>0</v>
      </c>
      <c r="Q46" s="134">
        <v>0</v>
      </c>
      <c r="R46" s="134">
        <v>0</v>
      </c>
      <c r="S46" s="134">
        <v>0</v>
      </c>
      <c r="T46" s="134">
        <v>0</v>
      </c>
      <c r="U46" s="134">
        <v>18959</v>
      </c>
      <c r="V46" s="134">
        <v>17873</v>
      </c>
      <c r="W46" s="134">
        <v>0</v>
      </c>
      <c r="X46" s="134">
        <v>0</v>
      </c>
    </row>
    <row r="47" spans="1:24" ht="18" customHeight="1">
      <c r="A47" s="103">
        <v>227</v>
      </c>
      <c r="B47" s="103" t="s">
        <v>356</v>
      </c>
      <c r="C47" s="136">
        <v>4402396</v>
      </c>
      <c r="D47" s="134">
        <v>4184409</v>
      </c>
      <c r="E47" s="134">
        <v>4396475</v>
      </c>
      <c r="F47" s="134">
        <v>4183318</v>
      </c>
      <c r="G47" s="134">
        <v>1671232</v>
      </c>
      <c r="H47" s="134">
        <v>1611930</v>
      </c>
      <c r="I47" s="134">
        <v>2321109</v>
      </c>
      <c r="J47" s="134">
        <v>2174366</v>
      </c>
      <c r="K47" s="134">
        <v>165357</v>
      </c>
      <c r="L47" s="134">
        <v>158245</v>
      </c>
      <c r="M47" s="134">
        <v>238777</v>
      </c>
      <c r="N47" s="134">
        <v>238777</v>
      </c>
      <c r="O47" s="134">
        <v>0</v>
      </c>
      <c r="P47" s="134">
        <v>0</v>
      </c>
      <c r="Q47" s="134">
        <v>0</v>
      </c>
      <c r="R47" s="134">
        <v>0</v>
      </c>
      <c r="S47" s="134">
        <v>0</v>
      </c>
      <c r="T47" s="134">
        <v>0</v>
      </c>
      <c r="U47" s="134">
        <v>5921</v>
      </c>
      <c r="V47" s="134">
        <v>1091</v>
      </c>
      <c r="W47" s="134">
        <v>0</v>
      </c>
      <c r="X47" s="134">
        <v>0</v>
      </c>
    </row>
    <row r="48" spans="1:24" ht="18" customHeight="1">
      <c r="A48" s="103">
        <v>228</v>
      </c>
      <c r="B48" s="103" t="s">
        <v>357</v>
      </c>
      <c r="C48" s="136">
        <v>6950477</v>
      </c>
      <c r="D48" s="134">
        <v>6778603</v>
      </c>
      <c r="E48" s="134">
        <v>6717307</v>
      </c>
      <c r="F48" s="134">
        <v>6549175</v>
      </c>
      <c r="G48" s="134">
        <v>2311088</v>
      </c>
      <c r="H48" s="134">
        <v>2225204</v>
      </c>
      <c r="I48" s="134">
        <v>3925938</v>
      </c>
      <c r="J48" s="134">
        <v>3850242</v>
      </c>
      <c r="K48" s="134">
        <v>175785</v>
      </c>
      <c r="L48" s="134">
        <v>169233</v>
      </c>
      <c r="M48" s="134">
        <v>302814</v>
      </c>
      <c r="N48" s="134">
        <v>302814</v>
      </c>
      <c r="O48" s="134">
        <v>1682</v>
      </c>
      <c r="P48" s="134">
        <v>1682</v>
      </c>
      <c r="Q48" s="134">
        <v>0</v>
      </c>
      <c r="R48" s="134">
        <v>0</v>
      </c>
      <c r="S48" s="134">
        <v>0</v>
      </c>
      <c r="T48" s="134">
        <v>0</v>
      </c>
      <c r="U48" s="134">
        <v>233170</v>
      </c>
      <c r="V48" s="134">
        <v>229428</v>
      </c>
      <c r="W48" s="134">
        <v>0</v>
      </c>
      <c r="X48" s="134">
        <v>0</v>
      </c>
    </row>
    <row r="49" spans="1:24" ht="18" customHeight="1">
      <c r="A49" s="103">
        <v>229</v>
      </c>
      <c r="B49" s="103" t="s">
        <v>358</v>
      </c>
      <c r="C49" s="136">
        <v>10887552</v>
      </c>
      <c r="D49" s="134">
        <v>10626513</v>
      </c>
      <c r="E49" s="134">
        <v>10328729</v>
      </c>
      <c r="F49" s="134">
        <v>10085466</v>
      </c>
      <c r="G49" s="134">
        <v>4235300</v>
      </c>
      <c r="H49" s="134">
        <v>4167845</v>
      </c>
      <c r="I49" s="134">
        <v>5271637</v>
      </c>
      <c r="J49" s="134">
        <v>5104363</v>
      </c>
      <c r="K49" s="134">
        <v>322672</v>
      </c>
      <c r="L49" s="134">
        <v>314138</v>
      </c>
      <c r="M49" s="134">
        <v>499120</v>
      </c>
      <c r="N49" s="134">
        <v>499120</v>
      </c>
      <c r="O49" s="134">
        <v>0</v>
      </c>
      <c r="P49" s="134">
        <v>0</v>
      </c>
      <c r="Q49" s="134">
        <v>0</v>
      </c>
      <c r="R49" s="134">
        <v>0</v>
      </c>
      <c r="S49" s="134">
        <v>0</v>
      </c>
      <c r="T49" s="134">
        <v>0</v>
      </c>
      <c r="U49" s="134">
        <v>558823</v>
      </c>
      <c r="V49" s="134">
        <v>541047</v>
      </c>
      <c r="W49" s="134">
        <v>0</v>
      </c>
      <c r="X49" s="134">
        <v>0</v>
      </c>
    </row>
    <row r="50" spans="1:24" ht="18" customHeight="1">
      <c r="A50" s="103">
        <v>301</v>
      </c>
      <c r="B50" s="103" t="s">
        <v>359</v>
      </c>
      <c r="C50" s="136">
        <v>4394079</v>
      </c>
      <c r="D50" s="134">
        <v>4278188</v>
      </c>
      <c r="E50" s="134">
        <v>4292522</v>
      </c>
      <c r="F50" s="134">
        <v>4178177</v>
      </c>
      <c r="G50" s="134">
        <v>1822218</v>
      </c>
      <c r="H50" s="134">
        <v>1803573</v>
      </c>
      <c r="I50" s="134">
        <v>2237690</v>
      </c>
      <c r="J50" s="134">
        <v>2142364</v>
      </c>
      <c r="K50" s="134">
        <v>79184</v>
      </c>
      <c r="L50" s="134">
        <v>78810</v>
      </c>
      <c r="M50" s="134">
        <v>153430</v>
      </c>
      <c r="N50" s="134">
        <v>153430</v>
      </c>
      <c r="O50" s="134">
        <v>0</v>
      </c>
      <c r="P50" s="134">
        <v>0</v>
      </c>
      <c r="Q50" s="134">
        <v>0</v>
      </c>
      <c r="R50" s="134">
        <v>0</v>
      </c>
      <c r="S50" s="134">
        <v>0</v>
      </c>
      <c r="T50" s="134">
        <v>0</v>
      </c>
      <c r="U50" s="134">
        <v>101557</v>
      </c>
      <c r="V50" s="134">
        <v>100011</v>
      </c>
      <c r="W50" s="134">
        <v>0</v>
      </c>
      <c r="X50" s="134">
        <v>0</v>
      </c>
    </row>
    <row r="51" spans="1:24" ht="18" customHeight="1">
      <c r="A51" s="103">
        <v>365</v>
      </c>
      <c r="B51" s="103" t="s">
        <v>360</v>
      </c>
      <c r="C51" s="136">
        <v>2013071</v>
      </c>
      <c r="D51" s="134">
        <v>1968069</v>
      </c>
      <c r="E51" s="134">
        <v>2013071</v>
      </c>
      <c r="F51" s="134">
        <v>1968069</v>
      </c>
      <c r="G51" s="134">
        <v>840594</v>
      </c>
      <c r="H51" s="134">
        <v>824794</v>
      </c>
      <c r="I51" s="134">
        <v>979655</v>
      </c>
      <c r="J51" s="134">
        <v>952851</v>
      </c>
      <c r="K51" s="134">
        <v>95848</v>
      </c>
      <c r="L51" s="134">
        <v>93450</v>
      </c>
      <c r="M51" s="134">
        <v>96974</v>
      </c>
      <c r="N51" s="134">
        <v>96974</v>
      </c>
      <c r="O51" s="134">
        <v>0</v>
      </c>
      <c r="P51" s="134">
        <v>0</v>
      </c>
      <c r="Q51" s="134">
        <v>0</v>
      </c>
      <c r="R51" s="134">
        <v>0</v>
      </c>
      <c r="S51" s="134">
        <v>0</v>
      </c>
      <c r="T51" s="134">
        <v>0</v>
      </c>
      <c r="U51" s="134">
        <v>0</v>
      </c>
      <c r="V51" s="134">
        <v>0</v>
      </c>
      <c r="W51" s="134">
        <v>0</v>
      </c>
      <c r="X51" s="134">
        <v>0</v>
      </c>
    </row>
    <row r="52" spans="1:24" ht="18" customHeight="1">
      <c r="A52" s="103">
        <v>381</v>
      </c>
      <c r="B52" s="103" t="s">
        <v>93</v>
      </c>
      <c r="C52" s="136">
        <v>4389633</v>
      </c>
      <c r="D52" s="134">
        <v>4236477</v>
      </c>
      <c r="E52" s="134">
        <v>4176175</v>
      </c>
      <c r="F52" s="134">
        <v>4031323</v>
      </c>
      <c r="G52" s="134">
        <v>1757511</v>
      </c>
      <c r="H52" s="134">
        <v>1696511</v>
      </c>
      <c r="I52" s="134">
        <v>2096413</v>
      </c>
      <c r="J52" s="134">
        <v>2016633</v>
      </c>
      <c r="K52" s="134">
        <v>129703</v>
      </c>
      <c r="L52" s="134">
        <v>125631</v>
      </c>
      <c r="M52" s="134">
        <v>192548</v>
      </c>
      <c r="N52" s="134">
        <v>192548</v>
      </c>
      <c r="O52" s="134">
        <v>0</v>
      </c>
      <c r="P52" s="134">
        <v>0</v>
      </c>
      <c r="Q52" s="134">
        <v>0</v>
      </c>
      <c r="R52" s="134">
        <v>0</v>
      </c>
      <c r="S52" s="134">
        <v>0</v>
      </c>
      <c r="T52" s="134">
        <v>0</v>
      </c>
      <c r="U52" s="134">
        <v>213458</v>
      </c>
      <c r="V52" s="134">
        <v>205154</v>
      </c>
      <c r="W52" s="134">
        <v>0</v>
      </c>
      <c r="X52" s="134">
        <v>0</v>
      </c>
    </row>
    <row r="53" spans="1:24" ht="18" customHeight="1">
      <c r="A53" s="103">
        <v>382</v>
      </c>
      <c r="B53" s="103" t="s">
        <v>94</v>
      </c>
      <c r="C53" s="136">
        <v>5780034</v>
      </c>
      <c r="D53" s="134">
        <v>5682471</v>
      </c>
      <c r="E53" s="134">
        <v>5272188</v>
      </c>
      <c r="F53" s="134">
        <v>5180362</v>
      </c>
      <c r="G53" s="134">
        <v>2164659</v>
      </c>
      <c r="H53" s="134">
        <v>2109676</v>
      </c>
      <c r="I53" s="134">
        <v>2825402</v>
      </c>
      <c r="J53" s="134">
        <v>2793463</v>
      </c>
      <c r="K53" s="134">
        <v>97529</v>
      </c>
      <c r="L53" s="134">
        <v>92625</v>
      </c>
      <c r="M53" s="134">
        <v>184598</v>
      </c>
      <c r="N53" s="134">
        <v>184598</v>
      </c>
      <c r="O53" s="134">
        <v>0</v>
      </c>
      <c r="P53" s="134">
        <v>0</v>
      </c>
      <c r="Q53" s="134">
        <v>0</v>
      </c>
      <c r="R53" s="134">
        <v>0</v>
      </c>
      <c r="S53" s="134">
        <v>0</v>
      </c>
      <c r="T53" s="134">
        <v>0</v>
      </c>
      <c r="U53" s="134">
        <v>507846</v>
      </c>
      <c r="V53" s="134">
        <v>502109</v>
      </c>
      <c r="W53" s="134">
        <v>0</v>
      </c>
      <c r="X53" s="134">
        <v>0</v>
      </c>
    </row>
    <row r="54" spans="1:24" ht="18" customHeight="1">
      <c r="A54" s="103">
        <v>442</v>
      </c>
      <c r="B54" s="103" t="s">
        <v>95</v>
      </c>
      <c r="C54" s="136">
        <v>1260097</v>
      </c>
      <c r="D54" s="134">
        <v>1216747</v>
      </c>
      <c r="E54" s="134">
        <v>1255443</v>
      </c>
      <c r="F54" s="134">
        <v>1212093</v>
      </c>
      <c r="G54" s="134">
        <v>524654</v>
      </c>
      <c r="H54" s="134">
        <v>511076</v>
      </c>
      <c r="I54" s="134">
        <v>647330</v>
      </c>
      <c r="J54" s="134">
        <v>617907</v>
      </c>
      <c r="K54" s="134">
        <v>49449</v>
      </c>
      <c r="L54" s="134">
        <v>49100</v>
      </c>
      <c r="M54" s="134">
        <v>34010</v>
      </c>
      <c r="N54" s="134">
        <v>34010</v>
      </c>
      <c r="O54" s="134">
        <v>0</v>
      </c>
      <c r="P54" s="134">
        <v>0</v>
      </c>
      <c r="Q54" s="134">
        <v>0</v>
      </c>
      <c r="R54" s="134">
        <v>0</v>
      </c>
      <c r="S54" s="134">
        <v>0</v>
      </c>
      <c r="T54" s="134">
        <v>0</v>
      </c>
      <c r="U54" s="134">
        <v>4654</v>
      </c>
      <c r="V54" s="134">
        <v>4654</v>
      </c>
      <c r="W54" s="134">
        <v>0</v>
      </c>
      <c r="X54" s="134">
        <v>0</v>
      </c>
    </row>
    <row r="55" spans="1:24" ht="18" customHeight="1">
      <c r="A55" s="103">
        <v>443</v>
      </c>
      <c r="B55" s="103" t="s">
        <v>96</v>
      </c>
      <c r="C55" s="136">
        <v>3339829</v>
      </c>
      <c r="D55" s="134">
        <v>3271777</v>
      </c>
      <c r="E55" s="134">
        <v>3339829</v>
      </c>
      <c r="F55" s="134">
        <v>3271777</v>
      </c>
      <c r="G55" s="134">
        <v>1199773</v>
      </c>
      <c r="H55" s="134">
        <v>1173713</v>
      </c>
      <c r="I55" s="134">
        <v>1910328</v>
      </c>
      <c r="J55" s="134">
        <v>1871340</v>
      </c>
      <c r="K55" s="134">
        <v>79802</v>
      </c>
      <c r="L55" s="134">
        <v>76798</v>
      </c>
      <c r="M55" s="134">
        <v>149926</v>
      </c>
      <c r="N55" s="134">
        <v>149926</v>
      </c>
      <c r="O55" s="134">
        <v>0</v>
      </c>
      <c r="P55" s="134">
        <v>0</v>
      </c>
      <c r="Q55" s="134">
        <v>0</v>
      </c>
      <c r="R55" s="134">
        <v>0</v>
      </c>
      <c r="S55" s="134">
        <v>0</v>
      </c>
      <c r="T55" s="134">
        <v>0</v>
      </c>
      <c r="U55" s="134">
        <v>0</v>
      </c>
      <c r="V55" s="134">
        <v>0</v>
      </c>
      <c r="W55" s="134">
        <v>0</v>
      </c>
      <c r="X55" s="134">
        <v>0</v>
      </c>
    </row>
    <row r="56" spans="1:24" ht="18" customHeight="1">
      <c r="A56" s="103">
        <v>446</v>
      </c>
      <c r="B56" s="103" t="s">
        <v>361</v>
      </c>
      <c r="C56" s="136">
        <v>1845247</v>
      </c>
      <c r="D56" s="134">
        <v>1762766</v>
      </c>
      <c r="E56" s="134">
        <v>1845247</v>
      </c>
      <c r="F56" s="134">
        <v>1762766</v>
      </c>
      <c r="G56" s="134">
        <v>469634</v>
      </c>
      <c r="H56" s="134">
        <v>453401</v>
      </c>
      <c r="I56" s="134">
        <v>1271729</v>
      </c>
      <c r="J56" s="134">
        <v>1208492</v>
      </c>
      <c r="K56" s="134">
        <v>50172</v>
      </c>
      <c r="L56" s="134">
        <v>47161</v>
      </c>
      <c r="M56" s="134">
        <v>53396</v>
      </c>
      <c r="N56" s="134">
        <v>53396</v>
      </c>
      <c r="O56" s="134">
        <v>316</v>
      </c>
      <c r="P56" s="134">
        <v>316</v>
      </c>
      <c r="Q56" s="134">
        <v>0</v>
      </c>
      <c r="R56" s="134">
        <v>0</v>
      </c>
      <c r="S56" s="134">
        <v>0</v>
      </c>
      <c r="T56" s="134">
        <v>0</v>
      </c>
      <c r="U56" s="134">
        <v>0</v>
      </c>
      <c r="V56" s="134">
        <v>0</v>
      </c>
      <c r="W56" s="134">
        <v>0</v>
      </c>
      <c r="X56" s="134">
        <v>0</v>
      </c>
    </row>
    <row r="57" spans="1:24" ht="18" customHeight="1">
      <c r="A57" s="103">
        <v>464</v>
      </c>
      <c r="B57" s="103" t="s">
        <v>97</v>
      </c>
      <c r="C57" s="136">
        <v>4265279</v>
      </c>
      <c r="D57" s="134">
        <v>4087429</v>
      </c>
      <c r="E57" s="134">
        <v>4265279</v>
      </c>
      <c r="F57" s="134">
        <v>4087429</v>
      </c>
      <c r="G57" s="134">
        <v>1832606</v>
      </c>
      <c r="H57" s="134">
        <v>1749042</v>
      </c>
      <c r="I57" s="134">
        <v>2069667</v>
      </c>
      <c r="J57" s="134">
        <v>1980957</v>
      </c>
      <c r="K57" s="134">
        <v>138980</v>
      </c>
      <c r="L57" s="134">
        <v>133404</v>
      </c>
      <c r="M57" s="134">
        <v>224026</v>
      </c>
      <c r="N57" s="134">
        <v>224026</v>
      </c>
      <c r="O57" s="134">
        <v>0</v>
      </c>
      <c r="P57" s="134">
        <v>0</v>
      </c>
      <c r="Q57" s="134">
        <v>0</v>
      </c>
      <c r="R57" s="134">
        <v>0</v>
      </c>
      <c r="S57" s="134">
        <v>0</v>
      </c>
      <c r="T57" s="134">
        <v>0</v>
      </c>
      <c r="U57" s="134">
        <v>0</v>
      </c>
      <c r="V57" s="134">
        <v>0</v>
      </c>
      <c r="W57" s="134">
        <v>0</v>
      </c>
      <c r="X57" s="134">
        <v>0</v>
      </c>
    </row>
    <row r="58" spans="1:24" ht="18" customHeight="1">
      <c r="A58" s="103">
        <v>481</v>
      </c>
      <c r="B58" s="103" t="s">
        <v>98</v>
      </c>
      <c r="C58" s="136">
        <v>2507658</v>
      </c>
      <c r="D58" s="134">
        <v>2477555</v>
      </c>
      <c r="E58" s="134">
        <v>2435273</v>
      </c>
      <c r="F58" s="134">
        <v>2405945</v>
      </c>
      <c r="G58" s="134">
        <v>635907</v>
      </c>
      <c r="H58" s="134">
        <v>625433</v>
      </c>
      <c r="I58" s="134">
        <v>1643426</v>
      </c>
      <c r="J58" s="134">
        <v>1627701</v>
      </c>
      <c r="K58" s="134">
        <v>64129</v>
      </c>
      <c r="L58" s="134">
        <v>61869</v>
      </c>
      <c r="M58" s="134">
        <v>90942</v>
      </c>
      <c r="N58" s="134">
        <v>90942</v>
      </c>
      <c r="O58" s="134">
        <v>0</v>
      </c>
      <c r="P58" s="134">
        <v>0</v>
      </c>
      <c r="Q58" s="134">
        <v>869</v>
      </c>
      <c r="R58" s="134">
        <v>0</v>
      </c>
      <c r="S58" s="134">
        <v>0</v>
      </c>
      <c r="T58" s="134">
        <v>0</v>
      </c>
      <c r="U58" s="134">
        <v>72385</v>
      </c>
      <c r="V58" s="134">
        <v>71610</v>
      </c>
      <c r="W58" s="134">
        <v>0</v>
      </c>
      <c r="X58" s="134">
        <v>0</v>
      </c>
    </row>
    <row r="59" spans="1:24" ht="18" customHeight="1">
      <c r="A59" s="103">
        <v>501</v>
      </c>
      <c r="B59" s="103" t="s">
        <v>99</v>
      </c>
      <c r="C59" s="136">
        <v>2041544</v>
      </c>
      <c r="D59" s="134">
        <v>2009877</v>
      </c>
      <c r="E59" s="134">
        <v>2041225</v>
      </c>
      <c r="F59" s="134">
        <v>2009558</v>
      </c>
      <c r="G59" s="134">
        <v>655693</v>
      </c>
      <c r="H59" s="134">
        <v>649047</v>
      </c>
      <c r="I59" s="134">
        <v>1221599</v>
      </c>
      <c r="J59" s="134">
        <v>1198066</v>
      </c>
      <c r="K59" s="134">
        <v>78481</v>
      </c>
      <c r="L59" s="134">
        <v>76993</v>
      </c>
      <c r="M59" s="134">
        <v>85452</v>
      </c>
      <c r="N59" s="134">
        <v>85452</v>
      </c>
      <c r="O59" s="134">
        <v>0</v>
      </c>
      <c r="P59" s="134">
        <v>0</v>
      </c>
      <c r="Q59" s="134">
        <v>0</v>
      </c>
      <c r="R59" s="134">
        <v>0</v>
      </c>
      <c r="S59" s="134">
        <v>0</v>
      </c>
      <c r="T59" s="134">
        <v>0</v>
      </c>
      <c r="U59" s="134">
        <v>319</v>
      </c>
      <c r="V59" s="134">
        <v>319</v>
      </c>
      <c r="W59" s="134">
        <v>0</v>
      </c>
      <c r="X59" s="134">
        <v>0</v>
      </c>
    </row>
    <row r="60" spans="1:24" ht="18" customHeight="1">
      <c r="A60" s="103">
        <v>585</v>
      </c>
      <c r="B60" s="103" t="s">
        <v>362</v>
      </c>
      <c r="C60" s="136">
        <v>1652048</v>
      </c>
      <c r="D60" s="134">
        <v>1585929</v>
      </c>
      <c r="E60" s="134">
        <v>1640105</v>
      </c>
      <c r="F60" s="134">
        <v>1573986</v>
      </c>
      <c r="G60" s="134">
        <v>639741</v>
      </c>
      <c r="H60" s="134">
        <v>632193</v>
      </c>
      <c r="I60" s="134">
        <v>843005</v>
      </c>
      <c r="J60" s="134">
        <v>785034</v>
      </c>
      <c r="K60" s="134">
        <v>75816</v>
      </c>
      <c r="L60" s="134">
        <v>75216</v>
      </c>
      <c r="M60" s="134">
        <v>81543</v>
      </c>
      <c r="N60" s="134">
        <v>81543</v>
      </c>
      <c r="O60" s="134">
        <v>0</v>
      </c>
      <c r="P60" s="134">
        <v>0</v>
      </c>
      <c r="Q60" s="134">
        <v>0</v>
      </c>
      <c r="R60" s="134">
        <v>0</v>
      </c>
      <c r="S60" s="134">
        <v>0</v>
      </c>
      <c r="T60" s="134">
        <v>0</v>
      </c>
      <c r="U60" s="134">
        <v>11943</v>
      </c>
      <c r="V60" s="134">
        <v>11943</v>
      </c>
      <c r="W60" s="134">
        <v>0</v>
      </c>
      <c r="X60" s="134">
        <v>0</v>
      </c>
    </row>
    <row r="61" spans="1:24" ht="18" customHeight="1">
      <c r="A61" s="103">
        <v>586</v>
      </c>
      <c r="B61" s="103" t="s">
        <v>363</v>
      </c>
      <c r="C61" s="136">
        <v>1364302</v>
      </c>
      <c r="D61" s="134">
        <v>1317770</v>
      </c>
      <c r="E61" s="134">
        <v>1334394</v>
      </c>
      <c r="F61" s="134">
        <v>1287862</v>
      </c>
      <c r="G61" s="134">
        <v>542308</v>
      </c>
      <c r="H61" s="134">
        <v>529421</v>
      </c>
      <c r="I61" s="134">
        <v>659893</v>
      </c>
      <c r="J61" s="134">
        <v>628073</v>
      </c>
      <c r="K61" s="134">
        <v>64590</v>
      </c>
      <c r="L61" s="134">
        <v>62765</v>
      </c>
      <c r="M61" s="134">
        <v>67603</v>
      </c>
      <c r="N61" s="134">
        <v>67603</v>
      </c>
      <c r="O61" s="134">
        <v>0</v>
      </c>
      <c r="P61" s="134">
        <v>0</v>
      </c>
      <c r="Q61" s="134">
        <v>0</v>
      </c>
      <c r="R61" s="134">
        <v>0</v>
      </c>
      <c r="S61" s="134">
        <v>0</v>
      </c>
      <c r="T61" s="134">
        <v>0</v>
      </c>
      <c r="U61" s="134">
        <v>29908</v>
      </c>
      <c r="V61" s="134">
        <v>29908</v>
      </c>
      <c r="W61" s="134">
        <v>0</v>
      </c>
      <c r="X61" s="134">
        <v>0</v>
      </c>
    </row>
    <row r="62" spans="1:24" ht="3.75" customHeight="1">
      <c r="A62" s="117"/>
      <c r="B62" s="118"/>
      <c r="C62" s="138"/>
      <c r="D62" s="119"/>
      <c r="E62" s="138"/>
      <c r="F62" s="138"/>
      <c r="G62" s="138"/>
      <c r="H62" s="138"/>
      <c r="I62" s="138"/>
      <c r="J62" s="138"/>
      <c r="K62" s="138"/>
      <c r="L62" s="138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</row>
    <row r="63" spans="1:24">
      <c r="A63" s="103" t="s">
        <v>167</v>
      </c>
    </row>
    <row r="64" spans="1:24">
      <c r="A64" s="103" t="s">
        <v>436</v>
      </c>
    </row>
    <row r="65" s="121" customFormat="1" ht="10.15" customHeight="1"/>
    <row r="66" ht="10.15" customHeight="1"/>
    <row r="67" ht="10.15" customHeight="1"/>
    <row r="68" ht="10.15" customHeight="1"/>
  </sheetData>
  <mergeCells count="12">
    <mergeCell ref="U3:V3"/>
    <mergeCell ref="W3:X3"/>
    <mergeCell ref="K3:L3"/>
    <mergeCell ref="M3:N3"/>
    <mergeCell ref="O3:P3"/>
    <mergeCell ref="Q3:R3"/>
    <mergeCell ref="A3:B4"/>
    <mergeCell ref="G3:H3"/>
    <mergeCell ref="I3:J3"/>
    <mergeCell ref="S3:T3"/>
    <mergeCell ref="C3:D3"/>
    <mergeCell ref="E3:F3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66" fitToWidth="2" orientation="portrait" r:id="rId1"/>
  <headerFooter alignWithMargins="0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  <pageSetUpPr fitToPage="1"/>
  </sheetPr>
  <dimension ref="A1:W68"/>
  <sheetViews>
    <sheetView zoomScaleNormal="100" zoomScaleSheetLayoutView="100" workbookViewId="0"/>
  </sheetViews>
  <sheetFormatPr defaultColWidth="7.85546875" defaultRowHeight="11.25"/>
  <cols>
    <col min="1" max="11" width="12.85546875" style="4" customWidth="1"/>
    <col min="12" max="12" width="10.5703125" style="4" customWidth="1"/>
    <col min="13" max="16384" width="7.85546875" style="4"/>
  </cols>
  <sheetData>
    <row r="1" spans="1:23" s="5" customFormat="1" ht="18.75">
      <c r="A1" s="45" t="s">
        <v>279</v>
      </c>
    </row>
    <row r="2" spans="1:23">
      <c r="A2" s="37"/>
      <c r="K2" s="8" t="s">
        <v>156</v>
      </c>
    </row>
    <row r="3" spans="1:23" ht="20.100000000000001" customHeight="1">
      <c r="A3" s="208" t="s">
        <v>166</v>
      </c>
      <c r="B3" s="210" t="s">
        <v>280</v>
      </c>
      <c r="C3" s="211"/>
      <c r="D3" s="210" t="s">
        <v>281</v>
      </c>
      <c r="E3" s="211"/>
      <c r="F3" s="210" t="s">
        <v>282</v>
      </c>
      <c r="G3" s="211"/>
      <c r="H3" s="210" t="s">
        <v>283</v>
      </c>
      <c r="I3" s="211"/>
      <c r="J3" s="210" t="s">
        <v>284</v>
      </c>
      <c r="K3" s="212"/>
    </row>
    <row r="4" spans="1:23" ht="20.100000000000001" customHeight="1">
      <c r="A4" s="209"/>
      <c r="B4" s="11" t="s">
        <v>65</v>
      </c>
      <c r="C4" s="22" t="s">
        <v>66</v>
      </c>
      <c r="D4" s="17" t="s">
        <v>65</v>
      </c>
      <c r="E4" s="22" t="s">
        <v>66</v>
      </c>
      <c r="F4" s="17" t="s">
        <v>65</v>
      </c>
      <c r="G4" s="22" t="s">
        <v>66</v>
      </c>
      <c r="H4" s="17" t="s">
        <v>65</v>
      </c>
      <c r="I4" s="21" t="s">
        <v>66</v>
      </c>
      <c r="J4" s="11" t="s">
        <v>65</v>
      </c>
      <c r="K4" s="21" t="s">
        <v>66</v>
      </c>
    </row>
    <row r="5" spans="1:23" ht="18" customHeight="1">
      <c r="A5" s="186" t="s">
        <v>423</v>
      </c>
      <c r="B5" s="34">
        <v>1673221970</v>
      </c>
      <c r="C5" s="19">
        <v>1641683112</v>
      </c>
      <c r="D5" s="19">
        <v>436582</v>
      </c>
      <c r="E5" s="19">
        <v>217546</v>
      </c>
      <c r="F5" s="1">
        <v>430649617</v>
      </c>
      <c r="G5" s="1">
        <v>430051985</v>
      </c>
      <c r="H5" s="19">
        <v>1152218</v>
      </c>
      <c r="I5" s="19">
        <v>201062</v>
      </c>
      <c r="J5" s="1">
        <v>143820390</v>
      </c>
      <c r="K5" s="1">
        <v>138652413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" customHeight="1">
      <c r="A6" s="12" t="s">
        <v>482</v>
      </c>
      <c r="B6" s="34">
        <v>1737091888</v>
      </c>
      <c r="C6" s="19">
        <v>1699241653</v>
      </c>
      <c r="D6" s="19">
        <v>274086</v>
      </c>
      <c r="E6" s="19">
        <v>101365</v>
      </c>
      <c r="F6" s="1">
        <v>418899399</v>
      </c>
      <c r="G6" s="1">
        <v>417600811</v>
      </c>
      <c r="H6" s="19">
        <v>844487</v>
      </c>
      <c r="I6" s="19">
        <v>99431</v>
      </c>
      <c r="J6" s="1">
        <v>145461420</v>
      </c>
      <c r="K6" s="1">
        <v>140157982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 customHeight="1">
      <c r="A7" s="12" t="s">
        <v>495</v>
      </c>
      <c r="B7" s="34">
        <v>1911938401</v>
      </c>
      <c r="C7" s="19">
        <v>1881344797</v>
      </c>
      <c r="D7" s="19">
        <v>221616</v>
      </c>
      <c r="E7" s="19">
        <v>75789</v>
      </c>
      <c r="F7" s="1">
        <v>461464250</v>
      </c>
      <c r="G7" s="1">
        <v>460797416</v>
      </c>
      <c r="H7" s="19">
        <v>649206</v>
      </c>
      <c r="I7" s="19">
        <v>91664</v>
      </c>
      <c r="J7" s="1">
        <v>179406096</v>
      </c>
      <c r="K7" s="1">
        <v>174758826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" customHeight="1">
      <c r="A8" s="12" t="s">
        <v>509</v>
      </c>
      <c r="B8" s="34">
        <v>1947247946</v>
      </c>
      <c r="C8" s="19">
        <v>1924630410</v>
      </c>
      <c r="D8" s="19">
        <v>254253</v>
      </c>
      <c r="E8" s="19">
        <v>140730</v>
      </c>
      <c r="F8" s="1">
        <v>465369993</v>
      </c>
      <c r="G8" s="1">
        <v>464720637</v>
      </c>
      <c r="H8" s="19">
        <v>545360</v>
      </c>
      <c r="I8" s="19">
        <v>75362</v>
      </c>
      <c r="J8" s="1">
        <v>165341241</v>
      </c>
      <c r="K8" s="1">
        <v>162086235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8" customHeight="1">
      <c r="A9" s="12" t="s">
        <v>510</v>
      </c>
      <c r="B9" s="34">
        <v>2160521222</v>
      </c>
      <c r="C9" s="19">
        <v>2133703438</v>
      </c>
      <c r="D9" s="19">
        <v>541950</v>
      </c>
      <c r="E9" s="19">
        <v>451739</v>
      </c>
      <c r="F9" s="1">
        <v>479281340</v>
      </c>
      <c r="G9" s="1">
        <v>478589406</v>
      </c>
      <c r="H9" s="19">
        <v>473508</v>
      </c>
      <c r="I9" s="19">
        <v>74443</v>
      </c>
      <c r="J9" s="1">
        <v>185029688</v>
      </c>
      <c r="K9" s="1">
        <v>178501422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9" customHeight="1">
      <c r="A10" s="55"/>
      <c r="B10" s="34"/>
      <c r="C10" s="19"/>
      <c r="D10" s="19"/>
      <c r="E10" s="19"/>
      <c r="F10" s="1"/>
      <c r="G10" s="1"/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8" customHeight="1">
      <c r="A11" s="4" t="s">
        <v>285</v>
      </c>
      <c r="B11" s="34">
        <v>81953028</v>
      </c>
      <c r="C11" s="19">
        <v>81472086</v>
      </c>
      <c r="D11" s="19">
        <v>3500</v>
      </c>
      <c r="E11" s="19">
        <v>987</v>
      </c>
      <c r="F11" s="1">
        <v>11725141</v>
      </c>
      <c r="G11" s="1">
        <v>11711153</v>
      </c>
      <c r="H11" s="19">
        <v>23367</v>
      </c>
      <c r="I11" s="19">
        <v>7008</v>
      </c>
      <c r="J11" s="1">
        <v>4757066</v>
      </c>
      <c r="K11" s="1">
        <v>4690949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8" customHeight="1">
      <c r="A12" s="4" t="s">
        <v>286</v>
      </c>
      <c r="B12" s="34">
        <v>140883123</v>
      </c>
      <c r="C12" s="19">
        <v>139181681</v>
      </c>
      <c r="D12" s="19">
        <v>12685</v>
      </c>
      <c r="E12" s="19">
        <v>3357</v>
      </c>
      <c r="F12" s="1">
        <v>28194224</v>
      </c>
      <c r="G12" s="1">
        <v>28132301</v>
      </c>
      <c r="H12" s="19">
        <v>47325</v>
      </c>
      <c r="I12" s="19">
        <v>9475</v>
      </c>
      <c r="J12" s="1">
        <v>8483087</v>
      </c>
      <c r="K12" s="1">
        <v>8230349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8" customHeight="1">
      <c r="A13" s="4" t="s">
        <v>287</v>
      </c>
      <c r="B13" s="34">
        <v>34077429</v>
      </c>
      <c r="C13" s="19">
        <v>33432172</v>
      </c>
      <c r="D13" s="19">
        <v>1944</v>
      </c>
      <c r="E13" s="19">
        <v>427</v>
      </c>
      <c r="F13" s="1">
        <v>7481698</v>
      </c>
      <c r="G13" s="1">
        <v>7462908</v>
      </c>
      <c r="H13" s="19">
        <v>3691</v>
      </c>
      <c r="I13" s="19">
        <v>384</v>
      </c>
      <c r="J13" s="1">
        <v>1500857</v>
      </c>
      <c r="K13" s="1">
        <v>1409837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8" customHeight="1">
      <c r="A14" s="4" t="s">
        <v>288</v>
      </c>
      <c r="B14" s="34">
        <v>51212032</v>
      </c>
      <c r="C14" s="19">
        <v>50272564</v>
      </c>
      <c r="D14" s="19">
        <v>2687</v>
      </c>
      <c r="E14" s="19">
        <v>383</v>
      </c>
      <c r="F14" s="1">
        <v>11255320</v>
      </c>
      <c r="G14" s="1">
        <v>11230735</v>
      </c>
      <c r="H14" s="19">
        <v>15181</v>
      </c>
      <c r="I14" s="19">
        <v>1469</v>
      </c>
      <c r="J14" s="1">
        <v>7822826</v>
      </c>
      <c r="K14" s="1">
        <v>7554606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8" customHeight="1">
      <c r="A15" s="4" t="s">
        <v>289</v>
      </c>
      <c r="B15" s="34">
        <v>435944594</v>
      </c>
      <c r="C15" s="19">
        <v>433404160</v>
      </c>
      <c r="D15" s="19">
        <v>430574</v>
      </c>
      <c r="E15" s="19">
        <v>422581</v>
      </c>
      <c r="F15" s="1">
        <v>133474815</v>
      </c>
      <c r="G15" s="1">
        <v>133334025</v>
      </c>
      <c r="H15" s="19">
        <v>19742</v>
      </c>
      <c r="I15" s="19">
        <v>3907</v>
      </c>
      <c r="J15" s="1">
        <v>9166506</v>
      </c>
      <c r="K15" s="1">
        <v>8869898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8" customHeight="1">
      <c r="A16" s="4" t="s">
        <v>290</v>
      </c>
      <c r="B16" s="34">
        <v>238411375</v>
      </c>
      <c r="C16" s="19">
        <v>236183968</v>
      </c>
      <c r="D16" s="19">
        <v>25509</v>
      </c>
      <c r="E16" s="19">
        <v>16862</v>
      </c>
      <c r="F16" s="1">
        <v>52597556</v>
      </c>
      <c r="G16" s="1">
        <v>52547654</v>
      </c>
      <c r="H16" s="19">
        <v>53655</v>
      </c>
      <c r="I16" s="19">
        <v>4952</v>
      </c>
      <c r="J16" s="1">
        <v>14136167</v>
      </c>
      <c r="K16" s="1">
        <v>13835811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8" customHeight="1">
      <c r="A17" s="4" t="s">
        <v>291</v>
      </c>
      <c r="B17" s="34">
        <v>190683781</v>
      </c>
      <c r="C17" s="19">
        <v>188160146</v>
      </c>
      <c r="D17" s="19">
        <v>18800</v>
      </c>
      <c r="E17" s="19">
        <v>103</v>
      </c>
      <c r="F17" s="1">
        <v>39880493</v>
      </c>
      <c r="G17" s="1">
        <v>39791521</v>
      </c>
      <c r="H17" s="19">
        <v>75299</v>
      </c>
      <c r="I17" s="19">
        <v>8944</v>
      </c>
      <c r="J17" s="1">
        <v>11772313</v>
      </c>
      <c r="K17" s="1">
        <v>11479452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8" customHeight="1">
      <c r="A18" s="4" t="s">
        <v>292</v>
      </c>
      <c r="B18" s="34">
        <v>126510087</v>
      </c>
      <c r="C18" s="19">
        <v>125198142</v>
      </c>
      <c r="D18" s="19">
        <v>7437</v>
      </c>
      <c r="E18" s="19">
        <v>377</v>
      </c>
      <c r="F18" s="1">
        <v>31478944</v>
      </c>
      <c r="G18" s="1">
        <v>31439059</v>
      </c>
      <c r="H18" s="19">
        <v>51928</v>
      </c>
      <c r="I18" s="19">
        <v>7220</v>
      </c>
      <c r="J18" s="1">
        <v>11767781</v>
      </c>
      <c r="K18" s="1">
        <v>11580625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8" customHeight="1">
      <c r="A19" s="4" t="s">
        <v>293</v>
      </c>
      <c r="B19" s="34">
        <v>254858834</v>
      </c>
      <c r="C19" s="19">
        <v>252446971</v>
      </c>
      <c r="D19" s="19">
        <v>14160</v>
      </c>
      <c r="E19" s="19">
        <v>2974</v>
      </c>
      <c r="F19" s="1">
        <v>45231728</v>
      </c>
      <c r="G19" s="1">
        <v>45153567</v>
      </c>
      <c r="H19" s="19">
        <v>52323</v>
      </c>
      <c r="I19" s="19">
        <v>7650</v>
      </c>
      <c r="J19" s="1">
        <v>35450421</v>
      </c>
      <c r="K19" s="1">
        <v>35038377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8" customHeight="1">
      <c r="A20" s="4" t="s">
        <v>294</v>
      </c>
      <c r="B20" s="34">
        <v>36380561</v>
      </c>
      <c r="C20" s="19">
        <v>36006894</v>
      </c>
      <c r="D20" s="19">
        <v>2584</v>
      </c>
      <c r="E20" s="19">
        <v>115</v>
      </c>
      <c r="F20" s="1">
        <v>7577155</v>
      </c>
      <c r="G20" s="1">
        <v>7573397</v>
      </c>
      <c r="H20" s="19">
        <v>14268</v>
      </c>
      <c r="I20" s="19">
        <v>2065</v>
      </c>
      <c r="J20" s="1">
        <v>3152545</v>
      </c>
      <c r="K20" s="1">
        <v>3077905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8" customHeight="1">
      <c r="A21" s="4" t="s">
        <v>295</v>
      </c>
      <c r="B21" s="34">
        <v>175116029</v>
      </c>
      <c r="C21" s="19">
        <v>169000819</v>
      </c>
      <c r="D21" s="19">
        <v>8201</v>
      </c>
      <c r="E21" s="19">
        <v>1351</v>
      </c>
      <c r="F21" s="1">
        <v>22930247</v>
      </c>
      <c r="G21" s="1">
        <v>22894961</v>
      </c>
      <c r="H21" s="19">
        <v>28695</v>
      </c>
      <c r="I21" s="19">
        <v>4564</v>
      </c>
      <c r="J21" s="1">
        <v>46495097</v>
      </c>
      <c r="K21" s="1">
        <v>43067193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8" customHeight="1">
      <c r="A22" s="4" t="s">
        <v>296</v>
      </c>
      <c r="B22" s="34">
        <v>113360574</v>
      </c>
      <c r="C22" s="19">
        <v>111585690</v>
      </c>
      <c r="D22" s="19">
        <v>2145</v>
      </c>
      <c r="E22" s="19">
        <v>200</v>
      </c>
      <c r="F22" s="1">
        <v>22773036</v>
      </c>
      <c r="G22" s="1">
        <v>22718658</v>
      </c>
      <c r="H22" s="19">
        <v>6505</v>
      </c>
      <c r="I22" s="19">
        <v>306</v>
      </c>
      <c r="J22" s="1">
        <v>9364479</v>
      </c>
      <c r="K22" s="1">
        <v>9166807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8" customHeight="1">
      <c r="A23" s="4" t="s">
        <v>297</v>
      </c>
      <c r="B23" s="34">
        <v>24026813</v>
      </c>
      <c r="C23" s="19">
        <v>23484061</v>
      </c>
      <c r="D23" s="19">
        <v>344</v>
      </c>
      <c r="E23" s="19" t="s">
        <v>262</v>
      </c>
      <c r="F23" s="1">
        <v>5747634</v>
      </c>
      <c r="G23" s="1">
        <v>5742000</v>
      </c>
      <c r="H23" s="19">
        <v>903</v>
      </c>
      <c r="I23" s="19">
        <v>169</v>
      </c>
      <c r="J23" s="1">
        <v>1354255</v>
      </c>
      <c r="K23" s="1">
        <v>1192368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8" customHeight="1">
      <c r="A24" s="4" t="s">
        <v>298</v>
      </c>
      <c r="B24" s="34">
        <v>23827288</v>
      </c>
      <c r="C24" s="19">
        <v>23502047</v>
      </c>
      <c r="D24" s="19" t="s">
        <v>262</v>
      </c>
      <c r="E24" s="19" t="s">
        <v>262</v>
      </c>
      <c r="F24" s="1">
        <v>5346407</v>
      </c>
      <c r="G24" s="1">
        <v>5340804</v>
      </c>
      <c r="H24" s="19">
        <v>443</v>
      </c>
      <c r="I24" s="19">
        <v>217</v>
      </c>
      <c r="J24" s="1">
        <v>1601674</v>
      </c>
      <c r="K24" s="1">
        <v>1536465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8" customHeight="1">
      <c r="A25" s="4" t="s">
        <v>299</v>
      </c>
      <c r="B25" s="34">
        <v>103127035</v>
      </c>
      <c r="C25" s="19">
        <v>101730319</v>
      </c>
      <c r="D25" s="19">
        <v>5133</v>
      </c>
      <c r="E25" s="19">
        <v>485</v>
      </c>
      <c r="F25" s="1">
        <v>23218858</v>
      </c>
      <c r="G25" s="1">
        <v>23196689</v>
      </c>
      <c r="H25" s="19">
        <v>52635</v>
      </c>
      <c r="I25" s="19">
        <v>12006</v>
      </c>
      <c r="J25" s="1">
        <v>9134632</v>
      </c>
      <c r="K25" s="1">
        <v>8920401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8" customHeight="1">
      <c r="A26" s="4" t="s">
        <v>300</v>
      </c>
      <c r="B26" s="34">
        <v>32427647</v>
      </c>
      <c r="C26" s="19">
        <v>32019291</v>
      </c>
      <c r="D26" s="19">
        <v>2994</v>
      </c>
      <c r="E26" s="19">
        <v>991</v>
      </c>
      <c r="F26" s="1">
        <v>7273187</v>
      </c>
      <c r="G26" s="1">
        <v>7269503</v>
      </c>
      <c r="H26" s="19">
        <v>7078</v>
      </c>
      <c r="I26" s="19">
        <v>821</v>
      </c>
      <c r="J26" s="1">
        <v>2548832</v>
      </c>
      <c r="K26" s="1">
        <v>2489226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8" customHeight="1">
      <c r="A27" s="4" t="s">
        <v>301</v>
      </c>
      <c r="B27" s="34">
        <v>12640966</v>
      </c>
      <c r="C27" s="19">
        <v>12514586</v>
      </c>
      <c r="D27" s="19">
        <v>152</v>
      </c>
      <c r="E27" s="19" t="s">
        <v>262</v>
      </c>
      <c r="F27" s="1">
        <v>3500236</v>
      </c>
      <c r="G27" s="1">
        <v>3494657</v>
      </c>
      <c r="H27" s="19">
        <v>69</v>
      </c>
      <c r="I27" s="19" t="s">
        <v>262</v>
      </c>
      <c r="J27" s="1">
        <v>985351</v>
      </c>
      <c r="K27" s="1">
        <v>960484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8" customHeight="1">
      <c r="A28" s="4" t="s">
        <v>302</v>
      </c>
      <c r="B28" s="34">
        <v>18019746</v>
      </c>
      <c r="C28" s="19">
        <v>17827085</v>
      </c>
      <c r="D28" s="19">
        <v>1035</v>
      </c>
      <c r="E28" s="19">
        <v>67</v>
      </c>
      <c r="F28" s="1">
        <v>4467747</v>
      </c>
      <c r="G28" s="1">
        <v>4455379</v>
      </c>
      <c r="H28" s="19">
        <v>6383</v>
      </c>
      <c r="I28" s="19">
        <v>371</v>
      </c>
      <c r="J28" s="1">
        <v>1344903</v>
      </c>
      <c r="K28" s="1">
        <v>1300634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8" customHeight="1">
      <c r="A29" s="4" t="s">
        <v>303</v>
      </c>
      <c r="B29" s="34">
        <v>38163748</v>
      </c>
      <c r="C29" s="19">
        <v>37786760</v>
      </c>
      <c r="D29" s="19">
        <v>1907</v>
      </c>
      <c r="E29" s="19">
        <v>480</v>
      </c>
      <c r="F29" s="1">
        <v>8798607</v>
      </c>
      <c r="G29" s="1">
        <v>8791726</v>
      </c>
      <c r="H29" s="19">
        <v>12696</v>
      </c>
      <c r="I29" s="19">
        <v>2914</v>
      </c>
      <c r="J29" s="1">
        <v>2192664</v>
      </c>
      <c r="K29" s="1">
        <v>2155682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8" customHeight="1">
      <c r="A30" s="4" t="s">
        <v>304</v>
      </c>
      <c r="B30" s="34">
        <v>8717223</v>
      </c>
      <c r="C30" s="19">
        <v>8603322</v>
      </c>
      <c r="D30" s="19" t="s">
        <v>262</v>
      </c>
      <c r="E30" s="19" t="s">
        <v>262</v>
      </c>
      <c r="F30" s="1">
        <v>2047995</v>
      </c>
      <c r="G30" s="1">
        <v>2044384</v>
      </c>
      <c r="H30" s="19">
        <v>150</v>
      </c>
      <c r="I30" s="19" t="s">
        <v>262</v>
      </c>
      <c r="J30" s="1">
        <v>658382</v>
      </c>
      <c r="K30" s="1">
        <v>635949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8" customHeight="1">
      <c r="A31" s="4" t="s">
        <v>305</v>
      </c>
      <c r="B31" s="34">
        <v>20179309</v>
      </c>
      <c r="C31" s="19">
        <v>19890674</v>
      </c>
      <c r="D31" s="19">
        <v>158</v>
      </c>
      <c r="E31" s="19" t="s">
        <v>262</v>
      </c>
      <c r="F31" s="1">
        <v>4280311</v>
      </c>
      <c r="G31" s="1">
        <v>4264327</v>
      </c>
      <c r="H31" s="19">
        <v>1171</v>
      </c>
      <c r="I31" s="19">
        <v>2</v>
      </c>
      <c r="J31" s="1">
        <v>1339849</v>
      </c>
      <c r="K31" s="1">
        <v>1308403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.75" customHeight="1">
      <c r="A32" s="13"/>
      <c r="B32" s="3"/>
      <c r="C32" s="2"/>
      <c r="D32" s="2"/>
      <c r="E32" s="2"/>
      <c r="F32" s="2"/>
      <c r="G32" s="2"/>
      <c r="H32" s="2"/>
      <c r="I32" s="2"/>
      <c r="J32" s="2"/>
      <c r="K32" s="2"/>
    </row>
    <row r="33" spans="1:22" ht="12" customHeight="1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22" ht="12" customHeight="1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22" ht="12" customHeight="1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22" ht="12" customHeight="1"/>
    <row r="37" spans="1:22" ht="20.100000000000001" customHeight="1">
      <c r="A37" s="208" t="s">
        <v>166</v>
      </c>
      <c r="B37" s="210" t="s">
        <v>306</v>
      </c>
      <c r="C37" s="212"/>
      <c r="D37" s="210" t="s">
        <v>325</v>
      </c>
      <c r="E37" s="211"/>
      <c r="F37" s="210" t="s">
        <v>230</v>
      </c>
      <c r="G37" s="250"/>
      <c r="H37" s="210" t="s">
        <v>307</v>
      </c>
      <c r="I37" s="251"/>
    </row>
    <row r="38" spans="1:22" ht="20.100000000000001" customHeight="1">
      <c r="A38" s="209"/>
      <c r="B38" s="11" t="s">
        <v>65</v>
      </c>
      <c r="C38" s="21" t="s">
        <v>66</v>
      </c>
      <c r="D38" s="11" t="s">
        <v>65</v>
      </c>
      <c r="E38" s="22" t="s">
        <v>66</v>
      </c>
      <c r="F38" s="11" t="s">
        <v>65</v>
      </c>
      <c r="G38" s="22" t="s">
        <v>66</v>
      </c>
      <c r="H38" s="53" t="s">
        <v>65</v>
      </c>
      <c r="I38" s="21" t="s">
        <v>66</v>
      </c>
    </row>
    <row r="39" spans="1:22" ht="18" customHeight="1">
      <c r="A39" s="186" t="s">
        <v>423</v>
      </c>
      <c r="B39" s="62">
        <v>273564896</v>
      </c>
      <c r="C39" s="19">
        <v>270907578</v>
      </c>
      <c r="D39" s="19">
        <v>13064901</v>
      </c>
      <c r="E39" s="19">
        <v>12954838</v>
      </c>
      <c r="F39" s="19">
        <v>115055552</v>
      </c>
      <c r="G39" s="19">
        <v>110212728</v>
      </c>
      <c r="H39" s="1">
        <v>23256</v>
      </c>
      <c r="I39" s="1">
        <v>1757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>
      <c r="A40" s="12" t="s">
        <v>482</v>
      </c>
      <c r="B40" s="34">
        <v>269111081</v>
      </c>
      <c r="C40" s="19">
        <v>265454211</v>
      </c>
      <c r="D40" s="19">
        <v>25953287</v>
      </c>
      <c r="E40" s="19">
        <v>25704178</v>
      </c>
      <c r="F40" s="19">
        <v>109892020</v>
      </c>
      <c r="G40" s="19">
        <v>105726343</v>
      </c>
      <c r="H40" s="1">
        <v>13755</v>
      </c>
      <c r="I40" s="1">
        <v>913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>
      <c r="A41" s="12" t="s">
        <v>495</v>
      </c>
      <c r="B41" s="34">
        <v>316673180</v>
      </c>
      <c r="C41" s="19">
        <v>314973906</v>
      </c>
      <c r="D41" s="19">
        <v>36471207</v>
      </c>
      <c r="E41" s="19">
        <v>36311093</v>
      </c>
      <c r="F41" s="19">
        <v>159633693</v>
      </c>
      <c r="G41" s="19">
        <v>147915424</v>
      </c>
      <c r="H41" s="1">
        <v>6394</v>
      </c>
      <c r="I41" s="1">
        <v>1427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>
      <c r="A42" s="12" t="s">
        <v>509</v>
      </c>
      <c r="B42" s="34">
        <v>365962178</v>
      </c>
      <c r="C42" s="19">
        <v>364165006</v>
      </c>
      <c r="D42" s="19">
        <v>40989978</v>
      </c>
      <c r="E42" s="19">
        <v>40824147</v>
      </c>
      <c r="F42" s="19">
        <v>137960413</v>
      </c>
      <c r="G42" s="19">
        <v>133160583</v>
      </c>
      <c r="H42" s="1">
        <v>4706</v>
      </c>
      <c r="I42" s="1">
        <v>474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>
      <c r="A43" s="12" t="s">
        <v>510</v>
      </c>
      <c r="B43" s="34">
        <v>430013152</v>
      </c>
      <c r="C43" s="19">
        <v>427529191</v>
      </c>
      <c r="D43" s="19">
        <v>47838652</v>
      </c>
      <c r="E43" s="19">
        <v>47576090</v>
      </c>
      <c r="F43" s="19">
        <v>195168158</v>
      </c>
      <c r="G43" s="19">
        <v>190915766</v>
      </c>
      <c r="H43" s="1">
        <v>4659</v>
      </c>
      <c r="I43" s="1">
        <v>2556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9" customHeight="1">
      <c r="B44" s="34"/>
      <c r="C44" s="19"/>
      <c r="D44" s="19"/>
      <c r="E44" s="19"/>
      <c r="F44" s="19"/>
      <c r="G44" s="1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>
      <c r="A45" s="4" t="s">
        <v>285</v>
      </c>
      <c r="B45" s="34">
        <v>24775742</v>
      </c>
      <c r="C45" s="19">
        <v>24729393</v>
      </c>
      <c r="D45" s="19">
        <v>2601302</v>
      </c>
      <c r="E45" s="19">
        <v>2597065</v>
      </c>
      <c r="F45" s="19">
        <v>7065471</v>
      </c>
      <c r="G45" s="19">
        <v>7026907</v>
      </c>
      <c r="H45" s="1" t="s">
        <v>262</v>
      </c>
      <c r="I45" s="1" t="s">
        <v>262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>
      <c r="A46" s="4" t="s">
        <v>286</v>
      </c>
      <c r="B46" s="34">
        <v>19336727</v>
      </c>
      <c r="C46" s="19">
        <v>19121330</v>
      </c>
      <c r="D46" s="19">
        <v>2046214</v>
      </c>
      <c r="E46" s="19">
        <v>2027038</v>
      </c>
      <c r="F46" s="19">
        <v>5779270</v>
      </c>
      <c r="G46" s="19">
        <v>5725841</v>
      </c>
      <c r="H46" s="1">
        <v>32</v>
      </c>
      <c r="I46" s="1" t="s">
        <v>262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>
      <c r="A47" s="4" t="s">
        <v>287</v>
      </c>
      <c r="B47" s="34">
        <v>6516295</v>
      </c>
      <c r="C47" s="19">
        <v>6472983</v>
      </c>
      <c r="D47" s="19">
        <v>705911</v>
      </c>
      <c r="E47" s="19">
        <v>701354</v>
      </c>
      <c r="F47" s="19">
        <v>2322276</v>
      </c>
      <c r="G47" s="19">
        <v>2147696</v>
      </c>
      <c r="H47" s="1" t="s">
        <v>262</v>
      </c>
      <c r="I47" s="1" t="s">
        <v>262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>
      <c r="A48" s="4" t="s">
        <v>288</v>
      </c>
      <c r="B48" s="34">
        <v>6787136</v>
      </c>
      <c r="C48" s="19">
        <v>6727661</v>
      </c>
      <c r="D48" s="19">
        <v>745928</v>
      </c>
      <c r="E48" s="19">
        <v>739845</v>
      </c>
      <c r="F48" s="19">
        <v>8688216</v>
      </c>
      <c r="G48" s="19">
        <v>8532375</v>
      </c>
      <c r="H48" s="1" t="s">
        <v>262</v>
      </c>
      <c r="I48" s="1" t="s">
        <v>262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>
      <c r="A49" s="4" t="s">
        <v>289</v>
      </c>
      <c r="B49" s="34">
        <v>111484056</v>
      </c>
      <c r="C49" s="19">
        <v>111068461</v>
      </c>
      <c r="D49" s="19">
        <v>13225579</v>
      </c>
      <c r="E49" s="19">
        <v>13180389</v>
      </c>
      <c r="F49" s="19">
        <v>4485663</v>
      </c>
      <c r="G49" s="19">
        <v>4335185</v>
      </c>
      <c r="H49" s="1" t="s">
        <v>262</v>
      </c>
      <c r="I49" s="1" t="s">
        <v>262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>
      <c r="A50" s="4" t="s">
        <v>290</v>
      </c>
      <c r="B50" s="34">
        <v>50822325</v>
      </c>
      <c r="C50" s="19">
        <v>50573096</v>
      </c>
      <c r="D50" s="19">
        <v>5621811</v>
      </c>
      <c r="E50" s="19">
        <v>5582885</v>
      </c>
      <c r="F50" s="19">
        <v>12880232</v>
      </c>
      <c r="G50" s="19">
        <v>12703380</v>
      </c>
      <c r="H50" s="1" t="s">
        <v>262</v>
      </c>
      <c r="I50" s="1" t="s">
        <v>262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>
      <c r="A51" s="4" t="s">
        <v>291</v>
      </c>
      <c r="B51" s="34">
        <v>45812815</v>
      </c>
      <c r="C51" s="19">
        <v>45597905</v>
      </c>
      <c r="D51" s="19">
        <v>4971919</v>
      </c>
      <c r="E51" s="19">
        <v>4948411</v>
      </c>
      <c r="F51" s="19">
        <v>12520977</v>
      </c>
      <c r="G51" s="19">
        <v>11756541</v>
      </c>
      <c r="H51" s="1">
        <v>1102</v>
      </c>
      <c r="I51" s="1">
        <v>1074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>
      <c r="A52" s="4" t="s">
        <v>292</v>
      </c>
      <c r="B52" s="34">
        <v>21751241</v>
      </c>
      <c r="C52" s="19">
        <v>21598561</v>
      </c>
      <c r="D52" s="19">
        <v>2374958</v>
      </c>
      <c r="E52" s="19">
        <v>2359797</v>
      </c>
      <c r="F52" s="19">
        <v>10617404</v>
      </c>
      <c r="G52" s="19">
        <v>10457226</v>
      </c>
      <c r="H52" s="1">
        <v>959</v>
      </c>
      <c r="I52" s="1">
        <v>959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>
      <c r="A53" s="4" t="s">
        <v>293</v>
      </c>
      <c r="B53" s="34">
        <v>30150918</v>
      </c>
      <c r="C53" s="19">
        <v>29909091</v>
      </c>
      <c r="D53" s="19">
        <v>3371230</v>
      </c>
      <c r="E53" s="19">
        <v>3349154</v>
      </c>
      <c r="F53" s="19">
        <v>78271481</v>
      </c>
      <c r="G53" s="19">
        <v>77836337</v>
      </c>
      <c r="H53" s="1">
        <v>2566</v>
      </c>
      <c r="I53" s="1">
        <v>523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>
      <c r="A54" s="4" t="s">
        <v>294</v>
      </c>
      <c r="B54" s="34">
        <v>5805894</v>
      </c>
      <c r="C54" s="19">
        <v>5785715</v>
      </c>
      <c r="D54" s="19">
        <v>616395</v>
      </c>
      <c r="E54" s="19">
        <v>615166</v>
      </c>
      <c r="F54" s="19">
        <v>3060350</v>
      </c>
      <c r="G54" s="19">
        <v>3032723</v>
      </c>
      <c r="H54" s="1" t="s">
        <v>262</v>
      </c>
      <c r="I54" s="1" t="s">
        <v>262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>
      <c r="A55" s="4" t="s">
        <v>295</v>
      </c>
      <c r="B55" s="34">
        <v>24560107</v>
      </c>
      <c r="C55" s="19">
        <v>24367879</v>
      </c>
      <c r="D55" s="19">
        <v>2702308</v>
      </c>
      <c r="E55" s="19">
        <v>2683417</v>
      </c>
      <c r="F55" s="19">
        <v>27421189</v>
      </c>
      <c r="G55" s="19">
        <v>26223915</v>
      </c>
      <c r="H55" s="1" t="s">
        <v>262</v>
      </c>
      <c r="I55" s="1" t="s">
        <v>262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>
      <c r="A56" s="4" t="s">
        <v>296</v>
      </c>
      <c r="B56" s="34">
        <v>33074828</v>
      </c>
      <c r="C56" s="19">
        <v>32753406</v>
      </c>
      <c r="D56" s="19">
        <v>3551478</v>
      </c>
      <c r="E56" s="19">
        <v>3518160</v>
      </c>
      <c r="F56" s="19">
        <v>7921844</v>
      </c>
      <c r="G56" s="19">
        <v>7477051</v>
      </c>
      <c r="H56" s="1" t="s">
        <v>262</v>
      </c>
      <c r="I56" s="1" t="s">
        <v>262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>
      <c r="A57" s="4" t="s">
        <v>297</v>
      </c>
      <c r="B57" s="34">
        <v>5149394</v>
      </c>
      <c r="C57" s="19">
        <v>5123077</v>
      </c>
      <c r="D57" s="19">
        <v>545587</v>
      </c>
      <c r="E57" s="19">
        <v>543170</v>
      </c>
      <c r="F57" s="19">
        <v>1579834</v>
      </c>
      <c r="G57" s="19">
        <v>1377007</v>
      </c>
      <c r="H57" s="1" t="s">
        <v>262</v>
      </c>
      <c r="I57" s="1" t="s">
        <v>262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>
      <c r="A58" s="4" t="s">
        <v>298</v>
      </c>
      <c r="B58" s="34">
        <v>3121436</v>
      </c>
      <c r="C58" s="19">
        <v>3105398</v>
      </c>
      <c r="D58" s="19">
        <v>338257</v>
      </c>
      <c r="E58" s="19">
        <v>336611</v>
      </c>
      <c r="F58" s="19">
        <v>1327248</v>
      </c>
      <c r="G58" s="19">
        <v>1297673</v>
      </c>
      <c r="H58" s="1" t="s">
        <v>262</v>
      </c>
      <c r="I58" s="1" t="s">
        <v>262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>
      <c r="A59" s="4" t="s">
        <v>299</v>
      </c>
      <c r="B59" s="34">
        <v>19286019</v>
      </c>
      <c r="C59" s="19">
        <v>19114874</v>
      </c>
      <c r="D59" s="19">
        <v>2104165</v>
      </c>
      <c r="E59" s="19">
        <v>2086783</v>
      </c>
      <c r="F59" s="19">
        <v>4643087</v>
      </c>
      <c r="G59" s="19">
        <v>4574605</v>
      </c>
      <c r="H59" s="1" t="s">
        <v>262</v>
      </c>
      <c r="I59" s="1" t="s">
        <v>262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>
      <c r="A60" s="4" t="s">
        <v>300</v>
      </c>
      <c r="B60" s="34">
        <v>5197956</v>
      </c>
      <c r="C60" s="19">
        <v>5154759</v>
      </c>
      <c r="D60" s="19">
        <v>559815</v>
      </c>
      <c r="E60" s="19">
        <v>555779</v>
      </c>
      <c r="F60" s="19">
        <v>1585596</v>
      </c>
      <c r="G60" s="19">
        <v>1552633</v>
      </c>
      <c r="H60" s="1" t="s">
        <v>262</v>
      </c>
      <c r="I60" s="1" t="s">
        <v>262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>
      <c r="A61" s="4" t="s">
        <v>301</v>
      </c>
      <c r="B61" s="34">
        <v>1835693</v>
      </c>
      <c r="C61" s="19">
        <v>1831710</v>
      </c>
      <c r="D61" s="19">
        <v>202236</v>
      </c>
      <c r="E61" s="19">
        <v>202030</v>
      </c>
      <c r="F61" s="19">
        <v>545932</v>
      </c>
      <c r="G61" s="19">
        <v>541329</v>
      </c>
      <c r="H61" s="1" t="s">
        <v>262</v>
      </c>
      <c r="I61" s="1" t="s">
        <v>262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>
      <c r="A62" s="4" t="s">
        <v>302</v>
      </c>
      <c r="B62" s="34">
        <v>3094304</v>
      </c>
      <c r="C62" s="19">
        <v>3086234</v>
      </c>
      <c r="D62" s="19">
        <v>321938</v>
      </c>
      <c r="E62" s="19">
        <v>321244</v>
      </c>
      <c r="F62" s="19">
        <v>749088</v>
      </c>
      <c r="G62" s="19">
        <v>746950</v>
      </c>
      <c r="H62" s="1" t="s">
        <v>262</v>
      </c>
      <c r="I62" s="1" t="s">
        <v>262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>
      <c r="A63" s="4" t="s">
        <v>303</v>
      </c>
      <c r="B63" s="34">
        <v>7368803</v>
      </c>
      <c r="C63" s="19">
        <v>7336200</v>
      </c>
      <c r="D63" s="19">
        <v>791842</v>
      </c>
      <c r="E63" s="19">
        <v>788955</v>
      </c>
      <c r="F63" s="19">
        <v>2150623</v>
      </c>
      <c r="G63" s="19">
        <v>2047818</v>
      </c>
      <c r="H63" s="1" t="s">
        <v>262</v>
      </c>
      <c r="I63" s="1" t="s">
        <v>262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>
      <c r="A64" s="4" t="s">
        <v>304</v>
      </c>
      <c r="B64" s="34">
        <v>885598</v>
      </c>
      <c r="C64" s="19">
        <v>883103</v>
      </c>
      <c r="D64" s="19">
        <v>92552</v>
      </c>
      <c r="E64" s="19">
        <v>92373</v>
      </c>
      <c r="F64" s="19">
        <v>375195</v>
      </c>
      <c r="G64" s="19">
        <v>371024</v>
      </c>
      <c r="H64" s="1" t="s">
        <v>262</v>
      </c>
      <c r="I64" s="1" t="s">
        <v>262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>
      <c r="A65" s="4" t="s">
        <v>305</v>
      </c>
      <c r="B65" s="34">
        <v>3195864</v>
      </c>
      <c r="C65" s="19">
        <v>3188354</v>
      </c>
      <c r="D65" s="19">
        <v>347227</v>
      </c>
      <c r="E65" s="19">
        <v>346469</v>
      </c>
      <c r="F65" s="19">
        <v>1177182</v>
      </c>
      <c r="G65" s="19">
        <v>1151551</v>
      </c>
      <c r="H65" s="1" t="s">
        <v>262</v>
      </c>
      <c r="I65" s="1" t="s">
        <v>262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.75" customHeight="1">
      <c r="A66" s="13"/>
      <c r="B66" s="3"/>
      <c r="C66" s="2"/>
      <c r="D66" s="2"/>
      <c r="E66" s="2"/>
      <c r="F66" s="2"/>
      <c r="G66" s="2"/>
      <c r="H66" s="2"/>
      <c r="I66" s="2"/>
    </row>
    <row r="67" spans="1:22" ht="12" customHeight="1"/>
    <row r="68" spans="1:22" ht="12" customHeight="1">
      <c r="A68" s="14"/>
    </row>
  </sheetData>
  <mergeCells count="11">
    <mergeCell ref="J3:K3"/>
    <mergeCell ref="A37:A38"/>
    <mergeCell ref="B37:C37"/>
    <mergeCell ref="F37:G37"/>
    <mergeCell ref="H37:I37"/>
    <mergeCell ref="D3:E3"/>
    <mergeCell ref="D37:E37"/>
    <mergeCell ref="F3:G3"/>
    <mergeCell ref="H3:I3"/>
    <mergeCell ref="A3:A4"/>
    <mergeCell ref="B3:C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AD69"/>
  <sheetViews>
    <sheetView zoomScaleNormal="100" zoomScaleSheetLayoutView="100" workbookViewId="0"/>
  </sheetViews>
  <sheetFormatPr defaultColWidth="8.85546875" defaultRowHeight="11.25"/>
  <cols>
    <col min="1" max="1" width="11.85546875" style="4" customWidth="1"/>
    <col min="2" max="11" width="12.42578125" style="4" customWidth="1"/>
    <col min="12" max="16384" width="8.85546875" style="4"/>
  </cols>
  <sheetData>
    <row r="1" spans="1:30" s="5" customFormat="1" ht="17.25">
      <c r="A1" s="36" t="s">
        <v>201</v>
      </c>
    </row>
    <row r="2" spans="1:30">
      <c r="A2" s="37"/>
      <c r="F2" s="8"/>
      <c r="H2" s="8"/>
      <c r="I2" s="8"/>
      <c r="K2" s="8" t="s">
        <v>156</v>
      </c>
    </row>
    <row r="3" spans="1:30" ht="15" customHeight="1">
      <c r="A3" s="208" t="s">
        <v>166</v>
      </c>
      <c r="B3" s="210" t="s">
        <v>165</v>
      </c>
      <c r="C3" s="252"/>
      <c r="D3" s="210" t="s">
        <v>231</v>
      </c>
      <c r="E3" s="212"/>
      <c r="F3" s="253" t="s">
        <v>421</v>
      </c>
      <c r="G3" s="254"/>
      <c r="H3" s="253" t="s">
        <v>476</v>
      </c>
      <c r="I3" s="254"/>
      <c r="J3" s="210" t="s">
        <v>477</v>
      </c>
      <c r="K3" s="251"/>
    </row>
    <row r="4" spans="1:30" s="27" customFormat="1" ht="15" customHeight="1">
      <c r="A4" s="216"/>
      <c r="B4" s="38" t="s">
        <v>65</v>
      </c>
      <c r="C4" s="39" t="s">
        <v>66</v>
      </c>
      <c r="D4" s="38" t="s">
        <v>65</v>
      </c>
      <c r="E4" s="39" t="s">
        <v>66</v>
      </c>
      <c r="F4" s="38" t="s">
        <v>65</v>
      </c>
      <c r="G4" s="52" t="s">
        <v>66</v>
      </c>
      <c r="H4" s="38" t="s">
        <v>65</v>
      </c>
      <c r="I4" s="63" t="s">
        <v>66</v>
      </c>
      <c r="J4" s="38" t="s">
        <v>65</v>
      </c>
      <c r="K4" s="63" t="s">
        <v>66</v>
      </c>
    </row>
    <row r="5" spans="1:30" ht="17.25" customHeight="1">
      <c r="A5" s="186" t="s">
        <v>423</v>
      </c>
      <c r="B5" s="40">
        <v>611585538</v>
      </c>
      <c r="C5" s="1">
        <v>594622159</v>
      </c>
      <c r="D5" s="1">
        <v>63243941</v>
      </c>
      <c r="E5" s="1">
        <v>63243350</v>
      </c>
      <c r="F5" s="19">
        <v>17493617</v>
      </c>
      <c r="G5" s="19">
        <v>17493614</v>
      </c>
      <c r="H5" s="19" t="s">
        <v>479</v>
      </c>
      <c r="I5" s="19" t="s">
        <v>479</v>
      </c>
      <c r="J5" s="19" t="s">
        <v>479</v>
      </c>
      <c r="K5" s="19" t="s">
        <v>479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3.5" customHeight="1">
      <c r="A6" s="12" t="s">
        <v>482</v>
      </c>
      <c r="B6" s="40">
        <v>689069369</v>
      </c>
      <c r="C6" s="1">
        <v>666829157</v>
      </c>
      <c r="D6" s="1">
        <v>57370215</v>
      </c>
      <c r="E6" s="1">
        <v>57368142</v>
      </c>
      <c r="F6" s="19">
        <v>16273499</v>
      </c>
      <c r="G6" s="19">
        <v>16273499</v>
      </c>
      <c r="H6" s="19">
        <v>9246</v>
      </c>
      <c r="I6" s="19">
        <v>9246</v>
      </c>
      <c r="J6" s="19">
        <v>3920022</v>
      </c>
      <c r="K6" s="19">
        <v>3916376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3.5" customHeight="1">
      <c r="A7" s="12" t="s">
        <v>495</v>
      </c>
      <c r="B7" s="40">
        <v>683804922</v>
      </c>
      <c r="C7" s="1">
        <v>672819424</v>
      </c>
      <c r="D7" s="1">
        <v>53245405</v>
      </c>
      <c r="E7" s="1">
        <v>53244056</v>
      </c>
      <c r="F7" s="19">
        <v>16327401</v>
      </c>
      <c r="G7" s="19">
        <v>16327401</v>
      </c>
      <c r="H7" s="19" t="s">
        <v>506</v>
      </c>
      <c r="I7" s="19" t="s">
        <v>506</v>
      </c>
      <c r="J7" s="19" t="s">
        <v>506</v>
      </c>
      <c r="K7" s="19" t="s">
        <v>506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>
      <c r="A8" s="12" t="s">
        <v>509</v>
      </c>
      <c r="B8" s="40">
        <v>693654422</v>
      </c>
      <c r="C8" s="1">
        <v>682295509</v>
      </c>
      <c r="D8" s="1">
        <v>57181234</v>
      </c>
      <c r="E8" s="1">
        <v>57180702</v>
      </c>
      <c r="F8" s="19">
        <v>16831309</v>
      </c>
      <c r="G8" s="19">
        <v>16831309</v>
      </c>
      <c r="H8" s="19">
        <v>27010</v>
      </c>
      <c r="I8" s="19">
        <v>27010</v>
      </c>
      <c r="J8" s="19">
        <v>3125848</v>
      </c>
      <c r="K8" s="19">
        <v>3122706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.5" customHeight="1">
      <c r="A9" s="12" t="s">
        <v>523</v>
      </c>
      <c r="B9" s="40">
        <v>749130658</v>
      </c>
      <c r="C9" s="1">
        <v>737033402</v>
      </c>
      <c r="D9" s="1">
        <v>53593057</v>
      </c>
      <c r="E9" s="1">
        <v>53587126</v>
      </c>
      <c r="F9" s="19">
        <v>15913744</v>
      </c>
      <c r="G9" s="19">
        <v>15913744</v>
      </c>
      <c r="H9" s="19" t="s">
        <v>506</v>
      </c>
      <c r="I9" s="19" t="s">
        <v>506</v>
      </c>
      <c r="J9" s="19" t="s">
        <v>506</v>
      </c>
      <c r="K9" s="19" t="s">
        <v>506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7.5" customHeight="1">
      <c r="B10" s="40"/>
      <c r="C10" s="1"/>
      <c r="D10" s="1"/>
      <c r="E10" s="1"/>
      <c r="F10" s="19"/>
      <c r="G10" s="19"/>
      <c r="H10" s="19"/>
      <c r="I10" s="19"/>
      <c r="J10" s="19"/>
      <c r="K10" s="1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>
      <c r="A11" s="4" t="s">
        <v>387</v>
      </c>
      <c r="B11" s="40">
        <v>29632400</v>
      </c>
      <c r="C11" s="1">
        <v>29339713</v>
      </c>
      <c r="D11" s="1">
        <v>1343742</v>
      </c>
      <c r="E11" s="1">
        <v>1343742</v>
      </c>
      <c r="F11" s="19" t="s">
        <v>262</v>
      </c>
      <c r="G11" s="19" t="s">
        <v>262</v>
      </c>
      <c r="H11" s="19" t="s">
        <v>262</v>
      </c>
      <c r="I11" s="19" t="s">
        <v>262</v>
      </c>
      <c r="J11" s="19">
        <v>25297</v>
      </c>
      <c r="K11" s="19">
        <v>25169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.75" customHeight="1">
      <c r="A12" s="4" t="s">
        <v>388</v>
      </c>
      <c r="B12" s="40">
        <v>45372510</v>
      </c>
      <c r="C12" s="1">
        <v>44321186</v>
      </c>
      <c r="D12" s="1">
        <v>31468062</v>
      </c>
      <c r="E12" s="1">
        <v>31468062</v>
      </c>
      <c r="F12" s="19" t="s">
        <v>262</v>
      </c>
      <c r="G12" s="19" t="s">
        <v>262</v>
      </c>
      <c r="H12" s="19" t="s">
        <v>506</v>
      </c>
      <c r="I12" s="19" t="s">
        <v>506</v>
      </c>
      <c r="J12" s="19" t="s">
        <v>506</v>
      </c>
      <c r="K12" s="19" t="s">
        <v>506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.75" customHeight="1">
      <c r="A13" s="4" t="s">
        <v>389</v>
      </c>
      <c r="B13" s="40">
        <v>15502993</v>
      </c>
      <c r="C13" s="1">
        <v>15194968</v>
      </c>
      <c r="D13" s="1">
        <v>576</v>
      </c>
      <c r="E13" s="1">
        <v>523</v>
      </c>
      <c r="F13" s="19" t="s">
        <v>262</v>
      </c>
      <c r="G13" s="19" t="s">
        <v>262</v>
      </c>
      <c r="H13" s="19" t="s">
        <v>262</v>
      </c>
      <c r="I13" s="19" t="s">
        <v>262</v>
      </c>
      <c r="J13" s="19">
        <v>41187</v>
      </c>
      <c r="K13" s="19">
        <v>41091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customHeight="1">
      <c r="A14" s="4" t="s">
        <v>390</v>
      </c>
      <c r="B14" s="40">
        <v>15780723</v>
      </c>
      <c r="C14" s="1">
        <v>15371475</v>
      </c>
      <c r="D14" s="1" t="s">
        <v>506</v>
      </c>
      <c r="E14" s="1" t="s">
        <v>506</v>
      </c>
      <c r="F14" s="19" t="s">
        <v>262</v>
      </c>
      <c r="G14" s="19" t="s">
        <v>262</v>
      </c>
      <c r="H14" s="19" t="s">
        <v>262</v>
      </c>
      <c r="I14" s="19" t="s">
        <v>262</v>
      </c>
      <c r="J14" s="19" t="s">
        <v>506</v>
      </c>
      <c r="K14" s="19" t="s">
        <v>506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customHeight="1">
      <c r="A15" s="4" t="s">
        <v>391</v>
      </c>
      <c r="B15" s="40">
        <v>146840363</v>
      </c>
      <c r="C15" s="1">
        <v>145372683</v>
      </c>
      <c r="D15" s="1">
        <v>14462</v>
      </c>
      <c r="E15" s="1">
        <v>14400</v>
      </c>
      <c r="F15" s="19">
        <v>15913603</v>
      </c>
      <c r="G15" s="19">
        <v>15913603</v>
      </c>
      <c r="H15" s="19" t="s">
        <v>262</v>
      </c>
      <c r="I15" s="19" t="s">
        <v>262</v>
      </c>
      <c r="J15" s="19">
        <v>889230</v>
      </c>
      <c r="K15" s="19">
        <v>889029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customHeight="1">
      <c r="A16" s="4" t="s">
        <v>392</v>
      </c>
      <c r="B16" s="40">
        <v>101498130</v>
      </c>
      <c r="C16" s="1">
        <v>100143542</v>
      </c>
      <c r="D16" s="1">
        <v>430459</v>
      </c>
      <c r="E16" s="1">
        <v>430459</v>
      </c>
      <c r="F16" s="19" t="s">
        <v>262</v>
      </c>
      <c r="G16" s="19" t="s">
        <v>262</v>
      </c>
      <c r="H16" s="19" t="s">
        <v>506</v>
      </c>
      <c r="I16" s="19" t="s">
        <v>506</v>
      </c>
      <c r="J16" s="19" t="s">
        <v>506</v>
      </c>
      <c r="K16" s="19" t="s">
        <v>506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customHeight="1">
      <c r="A17" s="4" t="s">
        <v>393</v>
      </c>
      <c r="B17" s="40">
        <v>75339842</v>
      </c>
      <c r="C17" s="1">
        <v>74286162</v>
      </c>
      <c r="D17" s="1">
        <v>7569</v>
      </c>
      <c r="E17" s="1">
        <v>7569</v>
      </c>
      <c r="F17" s="19" t="s">
        <v>262</v>
      </c>
      <c r="G17" s="19" t="s">
        <v>262</v>
      </c>
      <c r="H17" s="19" t="s">
        <v>262</v>
      </c>
      <c r="I17" s="19" t="s">
        <v>262</v>
      </c>
      <c r="J17" s="19">
        <v>282653</v>
      </c>
      <c r="K17" s="19">
        <v>282465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customHeight="1">
      <c r="A18" s="4" t="s">
        <v>394</v>
      </c>
      <c r="B18" s="40">
        <v>44707346</v>
      </c>
      <c r="C18" s="1">
        <v>44002607</v>
      </c>
      <c r="D18" s="1">
        <v>3563115</v>
      </c>
      <c r="E18" s="1">
        <v>3563115</v>
      </c>
      <c r="F18" s="19" t="s">
        <v>262</v>
      </c>
      <c r="G18" s="19" t="s">
        <v>262</v>
      </c>
      <c r="H18" s="19" t="s">
        <v>506</v>
      </c>
      <c r="I18" s="19" t="s">
        <v>506</v>
      </c>
      <c r="J18" s="19" t="s">
        <v>506</v>
      </c>
      <c r="K18" s="19" t="s">
        <v>506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customHeight="1">
      <c r="A19" s="4" t="s">
        <v>395</v>
      </c>
      <c r="B19" s="40">
        <v>58034036</v>
      </c>
      <c r="C19" s="1">
        <v>56869807</v>
      </c>
      <c r="D19" s="1">
        <v>4076767</v>
      </c>
      <c r="E19" s="1">
        <v>4076751</v>
      </c>
      <c r="F19" s="19" t="s">
        <v>262</v>
      </c>
      <c r="G19" s="19" t="s">
        <v>262</v>
      </c>
      <c r="H19" s="19" t="s">
        <v>262</v>
      </c>
      <c r="I19" s="19" t="s">
        <v>262</v>
      </c>
      <c r="J19" s="19">
        <v>203204</v>
      </c>
      <c r="K19" s="19">
        <v>202742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>
      <c r="A20" s="4" t="s">
        <v>396</v>
      </c>
      <c r="B20" s="40">
        <v>16084159</v>
      </c>
      <c r="C20" s="1">
        <v>15853133</v>
      </c>
      <c r="D20" s="1">
        <v>48249</v>
      </c>
      <c r="E20" s="1">
        <v>48008</v>
      </c>
      <c r="F20" s="19" t="s">
        <v>262</v>
      </c>
      <c r="G20" s="19" t="s">
        <v>262</v>
      </c>
      <c r="H20" s="19" t="s">
        <v>262</v>
      </c>
      <c r="I20" s="19" t="s">
        <v>262</v>
      </c>
      <c r="J20" s="19">
        <v>18964</v>
      </c>
      <c r="K20" s="19">
        <v>18667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>
      <c r="A21" s="4" t="s">
        <v>397</v>
      </c>
      <c r="B21" s="40">
        <v>43873870</v>
      </c>
      <c r="C21" s="1">
        <v>42666569</v>
      </c>
      <c r="D21" s="1">
        <v>6979826</v>
      </c>
      <c r="E21" s="1">
        <v>6974671</v>
      </c>
      <c r="F21" s="19">
        <v>141</v>
      </c>
      <c r="G21" s="19">
        <v>141</v>
      </c>
      <c r="H21" s="19" t="s">
        <v>262</v>
      </c>
      <c r="I21" s="19" t="s">
        <v>262</v>
      </c>
      <c r="J21" s="19">
        <v>116348</v>
      </c>
      <c r="K21" s="19">
        <v>116160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customHeight="1">
      <c r="A22" s="4" t="s">
        <v>398</v>
      </c>
      <c r="B22" s="40">
        <v>36223838</v>
      </c>
      <c r="C22" s="1">
        <v>35508895</v>
      </c>
      <c r="D22" s="1">
        <v>371151</v>
      </c>
      <c r="E22" s="1">
        <v>371151</v>
      </c>
      <c r="F22" s="19" t="s">
        <v>262</v>
      </c>
      <c r="G22" s="19" t="s">
        <v>262</v>
      </c>
      <c r="H22" s="19" t="s">
        <v>262</v>
      </c>
      <c r="I22" s="19" t="s">
        <v>262</v>
      </c>
      <c r="J22" s="19">
        <v>71270</v>
      </c>
      <c r="K22" s="19">
        <v>71057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>
      <c r="A23" s="4" t="s">
        <v>399</v>
      </c>
      <c r="B23" s="40">
        <v>9636640</v>
      </c>
      <c r="C23" s="1">
        <v>9494049</v>
      </c>
      <c r="D23" s="1" t="s">
        <v>506</v>
      </c>
      <c r="E23" s="1" t="s">
        <v>506</v>
      </c>
      <c r="F23" s="19" t="s">
        <v>262</v>
      </c>
      <c r="G23" s="19" t="s">
        <v>262</v>
      </c>
      <c r="H23" s="19" t="s">
        <v>506</v>
      </c>
      <c r="I23" s="19" t="s">
        <v>506</v>
      </c>
      <c r="J23" s="19">
        <v>8284</v>
      </c>
      <c r="K23" s="19">
        <v>8283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>
      <c r="A24" s="4" t="s">
        <v>400</v>
      </c>
      <c r="B24" s="40">
        <v>11965130</v>
      </c>
      <c r="C24" s="1">
        <v>11758740</v>
      </c>
      <c r="D24" s="1">
        <v>55734</v>
      </c>
      <c r="E24" s="1">
        <v>55734</v>
      </c>
      <c r="F24" s="19" t="s">
        <v>262</v>
      </c>
      <c r="G24" s="19" t="s">
        <v>262</v>
      </c>
      <c r="H24" s="19" t="s">
        <v>262</v>
      </c>
      <c r="I24" s="19" t="s">
        <v>262</v>
      </c>
      <c r="J24" s="19">
        <v>70959</v>
      </c>
      <c r="K24" s="19">
        <v>70406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>
      <c r="A25" s="4" t="s">
        <v>401</v>
      </c>
      <c r="B25" s="40">
        <v>39517549</v>
      </c>
      <c r="C25" s="1">
        <v>38660122</v>
      </c>
      <c r="D25" s="1">
        <v>5117451</v>
      </c>
      <c r="E25" s="1">
        <v>5117451</v>
      </c>
      <c r="F25" s="19" t="s">
        <v>262</v>
      </c>
      <c r="G25" s="19" t="s">
        <v>262</v>
      </c>
      <c r="H25" s="19" t="s">
        <v>506</v>
      </c>
      <c r="I25" s="19" t="s">
        <v>506</v>
      </c>
      <c r="J25" s="19" t="s">
        <v>506</v>
      </c>
      <c r="K25" s="19" t="s">
        <v>506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>
      <c r="A26" s="4" t="s">
        <v>402</v>
      </c>
      <c r="B26" s="40">
        <v>14314796</v>
      </c>
      <c r="C26" s="1">
        <v>14058253</v>
      </c>
      <c r="D26" s="1">
        <v>19365</v>
      </c>
      <c r="E26" s="1">
        <v>19365</v>
      </c>
      <c r="F26" s="19" t="s">
        <v>262</v>
      </c>
      <c r="G26" s="19" t="s">
        <v>262</v>
      </c>
      <c r="H26" s="19" t="s">
        <v>506</v>
      </c>
      <c r="I26" s="19" t="s">
        <v>506</v>
      </c>
      <c r="J26" s="19" t="s">
        <v>506</v>
      </c>
      <c r="K26" s="19" t="s">
        <v>506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>
      <c r="A27" s="4" t="s">
        <v>403</v>
      </c>
      <c r="B27" s="40">
        <v>5568129</v>
      </c>
      <c r="C27" s="1">
        <v>5481213</v>
      </c>
      <c r="D27" s="1" t="s">
        <v>506</v>
      </c>
      <c r="E27" s="1" t="s">
        <v>506</v>
      </c>
      <c r="F27" s="19" t="s">
        <v>262</v>
      </c>
      <c r="G27" s="19" t="s">
        <v>262</v>
      </c>
      <c r="H27" s="19" t="s">
        <v>262</v>
      </c>
      <c r="I27" s="19" t="s">
        <v>262</v>
      </c>
      <c r="J27" s="19" t="s">
        <v>506</v>
      </c>
      <c r="K27" s="19" t="s">
        <v>506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>
      <c r="A28" s="4" t="s">
        <v>404</v>
      </c>
      <c r="B28" s="40">
        <v>8022971</v>
      </c>
      <c r="C28" s="1">
        <v>7904832</v>
      </c>
      <c r="D28" s="1" t="s">
        <v>506</v>
      </c>
      <c r="E28" s="1" t="s">
        <v>506</v>
      </c>
      <c r="F28" s="19" t="s">
        <v>262</v>
      </c>
      <c r="G28" s="19" t="s">
        <v>262</v>
      </c>
      <c r="H28" s="19" t="s">
        <v>262</v>
      </c>
      <c r="I28" s="19" t="s">
        <v>262</v>
      </c>
      <c r="J28" s="19" t="s">
        <v>506</v>
      </c>
      <c r="K28" s="19" t="s">
        <v>506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>
      <c r="A29" s="4" t="s">
        <v>405</v>
      </c>
      <c r="B29" s="40">
        <v>16804773</v>
      </c>
      <c r="C29" s="1">
        <v>16621671</v>
      </c>
      <c r="D29" s="1">
        <v>14870</v>
      </c>
      <c r="E29" s="1">
        <v>14503</v>
      </c>
      <c r="F29" s="19" t="s">
        <v>262</v>
      </c>
      <c r="G29" s="19" t="s">
        <v>262</v>
      </c>
      <c r="H29" s="19" t="s">
        <v>262</v>
      </c>
      <c r="I29" s="19" t="s">
        <v>262</v>
      </c>
      <c r="J29" s="19">
        <v>26963</v>
      </c>
      <c r="K29" s="19">
        <v>26812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>
      <c r="A30" s="4" t="s">
        <v>406</v>
      </c>
      <c r="B30" s="40">
        <v>4639619</v>
      </c>
      <c r="C30" s="1">
        <v>4558917</v>
      </c>
      <c r="D30" s="1">
        <v>15289</v>
      </c>
      <c r="E30" s="1">
        <v>15252</v>
      </c>
      <c r="F30" s="19" t="s">
        <v>262</v>
      </c>
      <c r="G30" s="19" t="s">
        <v>262</v>
      </c>
      <c r="H30" s="19" t="s">
        <v>262</v>
      </c>
      <c r="I30" s="19" t="s">
        <v>262</v>
      </c>
      <c r="J30" s="19">
        <v>2442</v>
      </c>
      <c r="K30" s="19">
        <v>2320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>
      <c r="A31" s="4" t="s">
        <v>407</v>
      </c>
      <c r="B31" s="40">
        <v>9770842</v>
      </c>
      <c r="C31" s="1">
        <v>9564869</v>
      </c>
      <c r="D31" s="1">
        <v>54129</v>
      </c>
      <c r="E31" s="1">
        <v>54129</v>
      </c>
      <c r="F31" s="19" t="s">
        <v>262</v>
      </c>
      <c r="G31" s="19" t="s">
        <v>262</v>
      </c>
      <c r="H31" s="19" t="s">
        <v>262</v>
      </c>
      <c r="I31" s="19" t="s">
        <v>262</v>
      </c>
      <c r="J31" s="19">
        <v>12575</v>
      </c>
      <c r="K31" s="19">
        <v>12571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3.75" customHeight="1">
      <c r="A32" s="13"/>
      <c r="B32" s="3"/>
      <c r="C32" s="2"/>
      <c r="D32" s="2"/>
      <c r="E32" s="2"/>
      <c r="F32" s="41"/>
      <c r="G32" s="9"/>
      <c r="H32" s="41"/>
      <c r="I32" s="41"/>
      <c r="J32" s="9"/>
      <c r="K32" s="9"/>
    </row>
    <row r="33" spans="1:23" ht="12">
      <c r="A33" s="64" t="s">
        <v>232</v>
      </c>
      <c r="D33" s="8"/>
      <c r="E33" s="8"/>
    </row>
    <row r="34" spans="1:23">
      <c r="D34" s="8"/>
      <c r="E34" s="8"/>
    </row>
    <row r="36" spans="1:23" s="5" customFormat="1" ht="17.25">
      <c r="A36" s="61" t="s">
        <v>308</v>
      </c>
    </row>
    <row r="37" spans="1:23">
      <c r="D37" s="10"/>
      <c r="E37" s="8" t="s">
        <v>169</v>
      </c>
    </row>
    <row r="38" spans="1:23" ht="17.25" customHeight="1">
      <c r="A38" s="18" t="s">
        <v>276</v>
      </c>
      <c r="B38" s="11" t="s">
        <v>72</v>
      </c>
      <c r="C38" s="42" t="s">
        <v>260</v>
      </c>
      <c r="D38" s="42" t="s">
        <v>261</v>
      </c>
      <c r="E38" s="31" t="s">
        <v>71</v>
      </c>
    </row>
    <row r="39" spans="1:23" ht="18.75" customHeight="1">
      <c r="A39" s="186" t="s">
        <v>517</v>
      </c>
      <c r="B39" s="58">
        <v>245144</v>
      </c>
      <c r="C39" s="58">
        <v>67584</v>
      </c>
      <c r="D39" s="58">
        <v>96825</v>
      </c>
      <c r="E39" s="58">
        <v>80735</v>
      </c>
    </row>
    <row r="40" spans="1:23" ht="15" customHeight="1">
      <c r="A40" s="12" t="s">
        <v>495</v>
      </c>
      <c r="B40" s="58">
        <v>250587</v>
      </c>
      <c r="C40" s="58">
        <v>71547</v>
      </c>
      <c r="D40" s="58">
        <v>98075</v>
      </c>
      <c r="E40" s="58">
        <v>80965</v>
      </c>
    </row>
    <row r="41" spans="1:23" ht="15" customHeight="1">
      <c r="A41" s="12" t="s">
        <v>509</v>
      </c>
      <c r="B41" s="48">
        <v>246120</v>
      </c>
      <c r="C41" s="49">
        <v>61782</v>
      </c>
      <c r="D41" s="49">
        <v>101788</v>
      </c>
      <c r="E41" s="49">
        <v>82550</v>
      </c>
    </row>
    <row r="42" spans="1:23" ht="15" customHeight="1">
      <c r="A42" s="12" t="s">
        <v>510</v>
      </c>
      <c r="B42" s="59">
        <v>251288</v>
      </c>
      <c r="C42" s="60">
        <v>62324</v>
      </c>
      <c r="D42" s="60">
        <v>104490</v>
      </c>
      <c r="E42" s="49">
        <v>84474</v>
      </c>
    </row>
    <row r="43" spans="1:23" ht="15" customHeight="1">
      <c r="A43" s="12" t="s">
        <v>521</v>
      </c>
      <c r="B43" s="59">
        <v>189767</v>
      </c>
      <c r="C43" s="60">
        <v>41618</v>
      </c>
      <c r="D43" s="60">
        <v>89596</v>
      </c>
      <c r="E43" s="49">
        <v>58553</v>
      </c>
    </row>
    <row r="44" spans="1:23" ht="6" customHeight="1">
      <c r="A44" s="8"/>
      <c r="B44" s="59"/>
      <c r="C44" s="60"/>
      <c r="D44" s="60"/>
      <c r="E44" s="49"/>
    </row>
    <row r="45" spans="1:23" ht="19.5" customHeight="1">
      <c r="A45" s="7" t="s">
        <v>309</v>
      </c>
      <c r="B45" s="59">
        <v>680</v>
      </c>
      <c r="C45" s="60">
        <v>264</v>
      </c>
      <c r="D45" s="60">
        <v>98</v>
      </c>
      <c r="E45" s="49">
        <v>318</v>
      </c>
      <c r="F45" s="179"/>
      <c r="G45" s="179"/>
      <c r="H45" s="179"/>
      <c r="I45" s="179"/>
    </row>
    <row r="46" spans="1:23" ht="16.5" customHeight="1">
      <c r="A46" s="7" t="s">
        <v>310</v>
      </c>
      <c r="B46" s="59">
        <v>512</v>
      </c>
      <c r="C46" s="60">
        <v>121</v>
      </c>
      <c r="D46" s="60">
        <v>44</v>
      </c>
      <c r="E46" s="49">
        <v>347</v>
      </c>
      <c r="G46" s="179"/>
      <c r="H46" s="179"/>
      <c r="I46" s="179"/>
    </row>
    <row r="47" spans="1:23" ht="16.5" customHeight="1">
      <c r="A47" s="7" t="s">
        <v>311</v>
      </c>
      <c r="B47" s="59">
        <v>4589</v>
      </c>
      <c r="C47" s="60">
        <v>1734</v>
      </c>
      <c r="D47" s="60">
        <v>982</v>
      </c>
      <c r="E47" s="49">
        <v>1873</v>
      </c>
      <c r="G47" s="179"/>
      <c r="H47" s="179"/>
      <c r="I47" s="179"/>
    </row>
    <row r="48" spans="1:23" ht="16.5" customHeight="1">
      <c r="A48" s="7" t="s">
        <v>312</v>
      </c>
      <c r="B48" s="59">
        <v>13509</v>
      </c>
      <c r="C48" s="60">
        <v>4169</v>
      </c>
      <c r="D48" s="60">
        <v>4399</v>
      </c>
      <c r="E48" s="49">
        <v>4941</v>
      </c>
      <c r="G48" s="179"/>
      <c r="H48" s="179"/>
      <c r="I48" s="179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</row>
    <row r="49" spans="1:9" ht="16.5" customHeight="1">
      <c r="A49" s="7" t="s">
        <v>313</v>
      </c>
      <c r="B49" s="59">
        <v>15139</v>
      </c>
      <c r="C49" s="60">
        <v>4254</v>
      </c>
      <c r="D49" s="60">
        <v>5811</v>
      </c>
      <c r="E49" s="49">
        <v>5074</v>
      </c>
      <c r="G49" s="179"/>
      <c r="H49" s="179"/>
      <c r="I49" s="179"/>
    </row>
    <row r="50" spans="1:9" ht="16.5" customHeight="1">
      <c r="A50" s="7" t="s">
        <v>314</v>
      </c>
      <c r="B50" s="59">
        <v>15349</v>
      </c>
      <c r="C50" s="60">
        <v>4053</v>
      </c>
      <c r="D50" s="60">
        <v>6277</v>
      </c>
      <c r="E50" s="49">
        <v>5019</v>
      </c>
      <c r="G50" s="179"/>
      <c r="H50" s="179"/>
      <c r="I50" s="179"/>
    </row>
    <row r="51" spans="1:9" ht="16.5" customHeight="1">
      <c r="A51" s="7" t="s">
        <v>315</v>
      </c>
      <c r="B51" s="59">
        <v>29242</v>
      </c>
      <c r="C51" s="60">
        <v>6945</v>
      </c>
      <c r="D51" s="60">
        <v>13826</v>
      </c>
      <c r="E51" s="49">
        <v>8471</v>
      </c>
      <c r="G51" s="179"/>
      <c r="H51" s="179"/>
      <c r="I51" s="179"/>
    </row>
    <row r="52" spans="1:9" ht="16.5" customHeight="1">
      <c r="A52" s="7" t="s">
        <v>316</v>
      </c>
      <c r="B52" s="59">
        <v>22080</v>
      </c>
      <c r="C52" s="60">
        <v>5000</v>
      </c>
      <c r="D52" s="60">
        <v>10989</v>
      </c>
      <c r="E52" s="49">
        <v>6091</v>
      </c>
      <c r="G52" s="179"/>
      <c r="H52" s="179"/>
      <c r="I52" s="179"/>
    </row>
    <row r="53" spans="1:9" ht="16.5" customHeight="1">
      <c r="A53" s="7" t="s">
        <v>317</v>
      </c>
      <c r="B53" s="59">
        <v>15518</v>
      </c>
      <c r="C53" s="60">
        <v>3341</v>
      </c>
      <c r="D53" s="60">
        <v>7763</v>
      </c>
      <c r="E53" s="49">
        <v>4414</v>
      </c>
      <c r="G53" s="179"/>
      <c r="H53" s="179"/>
      <c r="I53" s="179"/>
    </row>
    <row r="54" spans="1:9" ht="16.5" customHeight="1">
      <c r="A54" s="7" t="s">
        <v>318</v>
      </c>
      <c r="B54" s="59">
        <v>11439</v>
      </c>
      <c r="C54" s="60">
        <v>2347</v>
      </c>
      <c r="D54" s="60">
        <v>5831</v>
      </c>
      <c r="E54" s="49">
        <v>3261</v>
      </c>
      <c r="G54" s="179"/>
      <c r="H54" s="179"/>
      <c r="I54" s="179"/>
    </row>
    <row r="55" spans="1:9" ht="16.5" customHeight="1">
      <c r="A55" s="7" t="s">
        <v>319</v>
      </c>
      <c r="B55" s="59">
        <v>8697</v>
      </c>
      <c r="C55" s="60">
        <v>1572</v>
      </c>
      <c r="D55" s="60">
        <v>4567</v>
      </c>
      <c r="E55" s="49">
        <v>2558</v>
      </c>
      <c r="G55" s="179"/>
      <c r="H55" s="179"/>
      <c r="I55" s="179"/>
    </row>
    <row r="56" spans="1:9" ht="16.5" customHeight="1">
      <c r="A56" s="7" t="s">
        <v>234</v>
      </c>
      <c r="B56" s="59">
        <v>12122</v>
      </c>
      <c r="C56" s="60">
        <v>2072</v>
      </c>
      <c r="D56" s="60">
        <v>6635</v>
      </c>
      <c r="E56" s="49">
        <v>3415</v>
      </c>
      <c r="G56" s="179"/>
      <c r="H56" s="179"/>
      <c r="I56" s="179"/>
    </row>
    <row r="57" spans="1:9" ht="16.5" customHeight="1">
      <c r="A57" s="7" t="s">
        <v>235</v>
      </c>
      <c r="B57" s="59">
        <v>7914</v>
      </c>
      <c r="C57" s="60">
        <v>1126</v>
      </c>
      <c r="D57" s="60">
        <v>4500</v>
      </c>
      <c r="E57" s="49">
        <v>2288</v>
      </c>
      <c r="G57" s="179"/>
      <c r="H57" s="179"/>
      <c r="I57" s="179"/>
    </row>
    <row r="58" spans="1:9" ht="16.5" customHeight="1">
      <c r="A58" s="7" t="s">
        <v>236</v>
      </c>
      <c r="B58" s="59">
        <v>7904</v>
      </c>
      <c r="C58" s="60">
        <v>1016</v>
      </c>
      <c r="D58" s="60">
        <v>4652</v>
      </c>
      <c r="E58" s="49">
        <v>2236</v>
      </c>
      <c r="G58" s="179"/>
      <c r="H58" s="179"/>
      <c r="I58" s="179"/>
    </row>
    <row r="59" spans="1:9" ht="16.5" customHeight="1">
      <c r="A59" s="7" t="s">
        <v>237</v>
      </c>
      <c r="B59" s="59">
        <v>8564</v>
      </c>
      <c r="C59" s="60">
        <v>1168</v>
      </c>
      <c r="D59" s="60">
        <v>5143</v>
      </c>
      <c r="E59" s="49">
        <v>2253</v>
      </c>
      <c r="G59" s="179"/>
      <c r="H59" s="179"/>
      <c r="I59" s="179"/>
    </row>
    <row r="60" spans="1:9" ht="16.5" customHeight="1">
      <c r="A60" s="7" t="s">
        <v>238</v>
      </c>
      <c r="B60" s="59">
        <v>7891</v>
      </c>
      <c r="C60" s="60">
        <v>1316</v>
      </c>
      <c r="D60" s="60">
        <v>4386</v>
      </c>
      <c r="E60" s="49">
        <v>2189</v>
      </c>
      <c r="G60" s="179"/>
      <c r="H60" s="179"/>
      <c r="I60" s="179"/>
    </row>
    <row r="61" spans="1:9" ht="16.5" customHeight="1">
      <c r="A61" s="7" t="s">
        <v>239</v>
      </c>
      <c r="B61" s="59">
        <v>4871</v>
      </c>
      <c r="C61" s="60">
        <v>740</v>
      </c>
      <c r="D61" s="60">
        <v>2356</v>
      </c>
      <c r="E61" s="49">
        <v>1775</v>
      </c>
      <c r="G61" s="179"/>
      <c r="H61" s="179"/>
      <c r="I61" s="179"/>
    </row>
    <row r="62" spans="1:9" ht="16.5" customHeight="1">
      <c r="A62" s="4" t="s">
        <v>233</v>
      </c>
      <c r="B62" s="48">
        <v>3747</v>
      </c>
      <c r="C62" s="49">
        <v>380</v>
      </c>
      <c r="D62" s="49">
        <v>1337</v>
      </c>
      <c r="E62" s="49">
        <v>2030</v>
      </c>
      <c r="G62" s="179"/>
      <c r="H62" s="179"/>
      <c r="I62" s="179"/>
    </row>
    <row r="63" spans="1:9" ht="3.75" customHeight="1">
      <c r="A63" s="20"/>
      <c r="B63" s="51"/>
      <c r="C63" s="35"/>
      <c r="D63" s="2"/>
      <c r="E63" s="2"/>
    </row>
    <row r="64" spans="1:9" ht="12">
      <c r="A64" s="64" t="s">
        <v>320</v>
      </c>
      <c r="B64" s="50"/>
    </row>
    <row r="65" spans="2:5">
      <c r="B65" s="50"/>
      <c r="C65" s="44"/>
      <c r="D65" s="44"/>
      <c r="E65" s="44"/>
    </row>
    <row r="66" spans="2:5">
      <c r="B66" s="50"/>
    </row>
    <row r="67" spans="2:5">
      <c r="B67" s="50"/>
    </row>
    <row r="68" spans="2:5">
      <c r="B68" s="50"/>
    </row>
    <row r="69" spans="2:5">
      <c r="B69" s="50"/>
    </row>
  </sheetData>
  <mergeCells count="6">
    <mergeCell ref="J3:K3"/>
    <mergeCell ref="A3:A4"/>
    <mergeCell ref="D3:E3"/>
    <mergeCell ref="B3:C3"/>
    <mergeCell ref="F3:G3"/>
    <mergeCell ref="H3:I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O36"/>
  <sheetViews>
    <sheetView zoomScaleNormal="100" workbookViewId="0"/>
  </sheetViews>
  <sheetFormatPr defaultColWidth="8.85546875" defaultRowHeight="11.25"/>
  <cols>
    <col min="1" max="2" width="2.140625" style="4" customWidth="1"/>
    <col min="3" max="3" width="15" style="4" customWidth="1"/>
    <col min="4" max="10" width="13.5703125" style="4" customWidth="1"/>
    <col min="11" max="11" width="8.85546875" style="4"/>
    <col min="12" max="12" width="13.140625" style="4" bestFit="1" customWidth="1"/>
    <col min="13" max="13" width="11.28515625" style="4" bestFit="1" customWidth="1"/>
    <col min="14" max="14" width="13.140625" style="4" bestFit="1" customWidth="1"/>
    <col min="15" max="15" width="12.7109375" style="4" customWidth="1"/>
    <col min="16" max="16384" width="8.85546875" style="4"/>
  </cols>
  <sheetData>
    <row r="1" spans="1:15" s="5" customFormat="1" ht="17.25">
      <c r="A1" s="6" t="s">
        <v>416</v>
      </c>
    </row>
    <row r="2" spans="1:15">
      <c r="D2" s="54"/>
      <c r="J2" s="8" t="s">
        <v>156</v>
      </c>
    </row>
    <row r="3" spans="1:15" ht="13.9" customHeight="1">
      <c r="A3" s="257" t="s">
        <v>276</v>
      </c>
      <c r="B3" s="257"/>
      <c r="C3" s="258"/>
      <c r="D3" s="261" t="s">
        <v>503</v>
      </c>
      <c r="E3" s="261" t="s">
        <v>505</v>
      </c>
      <c r="F3" s="261" t="s">
        <v>511</v>
      </c>
      <c r="G3" s="261" t="s">
        <v>524</v>
      </c>
      <c r="H3" s="255" t="s">
        <v>525</v>
      </c>
      <c r="I3" s="256"/>
      <c r="J3" s="256"/>
    </row>
    <row r="4" spans="1:15" ht="13.9" customHeight="1">
      <c r="A4" s="259"/>
      <c r="B4" s="259"/>
      <c r="C4" s="260"/>
      <c r="D4" s="262"/>
      <c r="E4" s="262"/>
      <c r="F4" s="262"/>
      <c r="G4" s="262"/>
      <c r="H4" s="74" t="s">
        <v>417</v>
      </c>
      <c r="I4" s="66" t="s">
        <v>67</v>
      </c>
      <c r="J4" s="65" t="s">
        <v>418</v>
      </c>
    </row>
    <row r="5" spans="1:15" ht="19.899999999999999" customHeight="1">
      <c r="A5" s="56" t="s">
        <v>35</v>
      </c>
      <c r="B5" s="56"/>
      <c r="C5" s="75"/>
      <c r="D5" s="46">
        <v>5694983590</v>
      </c>
      <c r="E5" s="46">
        <v>5774505834</v>
      </c>
      <c r="F5" s="46">
        <v>5742925410</v>
      </c>
      <c r="G5" s="46">
        <v>5683636175</v>
      </c>
      <c r="H5" s="183">
        <v>377243536</v>
      </c>
      <c r="I5" s="46">
        <v>434135226</v>
      </c>
      <c r="J5" s="46">
        <v>5626759423</v>
      </c>
    </row>
    <row r="6" spans="1:15" ht="12" customHeight="1">
      <c r="C6" s="55"/>
      <c r="D6" s="1"/>
      <c r="E6" s="1"/>
      <c r="F6" s="1"/>
      <c r="G6" s="1"/>
      <c r="H6" s="184"/>
      <c r="I6" s="1"/>
      <c r="J6" s="1"/>
    </row>
    <row r="7" spans="1:15" ht="19.899999999999999" customHeight="1">
      <c r="B7" s="4" t="s">
        <v>33</v>
      </c>
      <c r="C7" s="55"/>
      <c r="D7" s="1">
        <v>4975756385</v>
      </c>
      <c r="E7" s="1">
        <v>5041542172</v>
      </c>
      <c r="F7" s="1">
        <v>5002509528</v>
      </c>
      <c r="G7" s="1">
        <v>4950314918</v>
      </c>
      <c r="H7" s="184">
        <v>320756700</v>
      </c>
      <c r="I7" s="1">
        <v>376045991</v>
      </c>
      <c r="J7" s="1">
        <v>4893732053</v>
      </c>
    </row>
    <row r="8" spans="1:15" ht="12" customHeight="1">
      <c r="C8" s="55"/>
      <c r="D8" s="1"/>
      <c r="E8" s="1"/>
      <c r="F8" s="1"/>
      <c r="G8" s="80"/>
      <c r="H8" s="184"/>
      <c r="I8" s="1"/>
      <c r="J8" s="1"/>
    </row>
    <row r="9" spans="1:15" ht="19.899999999999999" customHeight="1">
      <c r="B9" s="4" t="s">
        <v>68</v>
      </c>
      <c r="C9" s="55"/>
      <c r="D9" s="1">
        <v>403855167</v>
      </c>
      <c r="E9" s="1">
        <v>404804828</v>
      </c>
      <c r="F9" s="1">
        <v>409559584</v>
      </c>
      <c r="G9" s="1">
        <v>405334804</v>
      </c>
      <c r="H9" s="184">
        <v>31233636</v>
      </c>
      <c r="I9" s="1">
        <v>29344682</v>
      </c>
      <c r="J9" s="1">
        <v>408532271</v>
      </c>
      <c r="O9" s="79"/>
    </row>
    <row r="10" spans="1:15" ht="19.899999999999999" customHeight="1">
      <c r="C10" s="55" t="s">
        <v>219</v>
      </c>
      <c r="D10" s="1">
        <v>16320966</v>
      </c>
      <c r="E10" s="1">
        <v>16789123</v>
      </c>
      <c r="F10" s="1">
        <v>18657379</v>
      </c>
      <c r="G10" s="1">
        <v>19971397</v>
      </c>
      <c r="H10" s="184">
        <v>2506400</v>
      </c>
      <c r="I10" s="1">
        <v>1306190</v>
      </c>
      <c r="J10" s="1">
        <v>21171607</v>
      </c>
      <c r="O10" s="79"/>
    </row>
    <row r="11" spans="1:15" ht="19.899999999999999" customHeight="1">
      <c r="C11" s="55" t="s">
        <v>220</v>
      </c>
      <c r="D11" s="1">
        <v>49037200</v>
      </c>
      <c r="E11" s="1">
        <v>49037200</v>
      </c>
      <c r="F11" s="1">
        <v>49037200</v>
      </c>
      <c r="G11" s="1">
        <v>49037200</v>
      </c>
      <c r="H11" s="185">
        <v>0</v>
      </c>
      <c r="I11" s="16">
        <v>0</v>
      </c>
      <c r="J11" s="1">
        <v>49037200</v>
      </c>
      <c r="O11" s="79"/>
    </row>
    <row r="12" spans="1:15" ht="19.899999999999999" customHeight="1">
      <c r="C12" s="55" t="s">
        <v>221</v>
      </c>
      <c r="D12" s="1">
        <v>148225591</v>
      </c>
      <c r="E12" s="1">
        <v>145221820</v>
      </c>
      <c r="F12" s="1">
        <v>142736601</v>
      </c>
      <c r="G12" s="1">
        <v>141353975</v>
      </c>
      <c r="H12" s="184">
        <v>10422000</v>
      </c>
      <c r="I12" s="1">
        <v>11078868</v>
      </c>
      <c r="J12" s="1">
        <v>140697107</v>
      </c>
      <c r="O12" s="79"/>
    </row>
    <row r="13" spans="1:15" ht="19.899999999999999" customHeight="1">
      <c r="C13" s="55" t="s">
        <v>369</v>
      </c>
      <c r="D13" s="1">
        <v>937499</v>
      </c>
      <c r="E13" s="1">
        <v>990101</v>
      </c>
      <c r="F13" s="1">
        <v>990101</v>
      </c>
      <c r="G13" s="1">
        <v>990101</v>
      </c>
      <c r="H13" s="185">
        <v>36938</v>
      </c>
      <c r="I13" s="16">
        <v>0</v>
      </c>
      <c r="J13" s="1">
        <v>1041977</v>
      </c>
      <c r="M13" s="43"/>
      <c r="O13" s="79"/>
    </row>
    <row r="14" spans="1:15" ht="19.899999999999999" customHeight="1">
      <c r="C14" s="55" t="s">
        <v>321</v>
      </c>
      <c r="D14" s="1">
        <v>266978</v>
      </c>
      <c r="E14" s="1">
        <v>209174</v>
      </c>
      <c r="F14" s="1">
        <v>195924</v>
      </c>
      <c r="G14" s="32">
        <v>184466</v>
      </c>
      <c r="H14" s="185">
        <v>0</v>
      </c>
      <c r="I14" s="16">
        <v>8789</v>
      </c>
      <c r="J14" s="16">
        <v>175677</v>
      </c>
      <c r="O14" s="79"/>
    </row>
    <row r="15" spans="1:15" ht="19.899999999999999" customHeight="1">
      <c r="C15" s="55" t="s">
        <v>322</v>
      </c>
      <c r="D15" s="73">
        <v>18465924</v>
      </c>
      <c r="E15" s="73">
        <v>17353913</v>
      </c>
      <c r="F15" s="73">
        <v>16486743</v>
      </c>
      <c r="G15" s="1">
        <v>13083220</v>
      </c>
      <c r="H15" s="185">
        <v>337398</v>
      </c>
      <c r="I15" s="176">
        <v>716233</v>
      </c>
      <c r="J15" s="49">
        <v>12704386</v>
      </c>
      <c r="O15" s="79"/>
    </row>
    <row r="16" spans="1:15" ht="19.899999999999999" customHeight="1">
      <c r="C16" s="55" t="s">
        <v>222</v>
      </c>
      <c r="D16" s="1">
        <v>170601009</v>
      </c>
      <c r="E16" s="1">
        <v>175203498</v>
      </c>
      <c r="F16" s="1">
        <v>181455637</v>
      </c>
      <c r="G16" s="1">
        <v>180714445</v>
      </c>
      <c r="H16" s="185">
        <v>17930900</v>
      </c>
      <c r="I16" s="1">
        <v>16123884</v>
      </c>
      <c r="J16" s="1">
        <v>182521461</v>
      </c>
    </row>
    <row r="17" spans="1:15" ht="19.899999999999999" customHeight="1">
      <c r="C17" s="203" t="s">
        <v>526</v>
      </c>
      <c r="D17" s="16">
        <v>0</v>
      </c>
      <c r="E17" s="16" t="s">
        <v>262</v>
      </c>
      <c r="F17" s="16" t="s">
        <v>262</v>
      </c>
      <c r="G17" s="1" t="s">
        <v>262</v>
      </c>
      <c r="H17" s="185">
        <v>0</v>
      </c>
      <c r="I17" s="1">
        <v>110718</v>
      </c>
      <c r="J17" s="1">
        <v>1182856</v>
      </c>
    </row>
    <row r="18" spans="1:15" ht="12" customHeight="1">
      <c r="C18" s="76"/>
      <c r="D18" s="1"/>
      <c r="E18" s="1"/>
      <c r="F18" s="1"/>
      <c r="G18" s="1"/>
      <c r="H18" s="184"/>
      <c r="I18" s="16"/>
      <c r="J18" s="1"/>
    </row>
    <row r="19" spans="1:15" ht="19.899999999999999" customHeight="1">
      <c r="B19" s="7" t="s">
        <v>69</v>
      </c>
      <c r="C19" s="55"/>
      <c r="D19" s="1">
        <v>315372038</v>
      </c>
      <c r="E19" s="1">
        <v>328158833</v>
      </c>
      <c r="F19" s="1">
        <v>330856298</v>
      </c>
      <c r="G19" s="1">
        <v>330481753</v>
      </c>
      <c r="H19" s="184">
        <v>25253200</v>
      </c>
      <c r="I19" s="1">
        <v>28744555</v>
      </c>
      <c r="J19" s="1">
        <v>324495098</v>
      </c>
    </row>
    <row r="20" spans="1:15" ht="19.899999999999999" customHeight="1">
      <c r="C20" s="55" t="s">
        <v>223</v>
      </c>
      <c r="D20" s="1">
        <v>133285731</v>
      </c>
      <c r="E20" s="1">
        <v>150186130</v>
      </c>
      <c r="F20" s="1">
        <v>157383339</v>
      </c>
      <c r="G20" s="1">
        <v>156581107</v>
      </c>
      <c r="H20" s="184">
        <v>18942400</v>
      </c>
      <c r="I20" s="1">
        <v>15733845</v>
      </c>
      <c r="J20" s="1">
        <v>159789662</v>
      </c>
    </row>
    <row r="21" spans="1:15" ht="19.899999999999999" customHeight="1">
      <c r="C21" s="55" t="s">
        <v>224</v>
      </c>
      <c r="D21" s="1">
        <v>20770000</v>
      </c>
      <c r="E21" s="1">
        <v>19558959</v>
      </c>
      <c r="F21" s="1">
        <v>17426361</v>
      </c>
      <c r="G21" s="1">
        <v>15090979</v>
      </c>
      <c r="H21" s="184">
        <v>319900</v>
      </c>
      <c r="I21" s="1">
        <v>2232732</v>
      </c>
      <c r="J21" s="1">
        <v>13178147</v>
      </c>
    </row>
    <row r="22" spans="1:15" ht="19.899999999999999" customHeight="1">
      <c r="C22" s="55" t="s">
        <v>225</v>
      </c>
      <c r="D22" s="16">
        <v>6803814</v>
      </c>
      <c r="E22" s="16">
        <v>5895622</v>
      </c>
      <c r="F22" s="16">
        <v>5002665</v>
      </c>
      <c r="G22" s="1">
        <v>4124813</v>
      </c>
      <c r="H22" s="185">
        <v>0</v>
      </c>
      <c r="I22" s="1">
        <v>853872</v>
      </c>
      <c r="J22" s="1">
        <v>3270941</v>
      </c>
    </row>
    <row r="23" spans="1:15" ht="19.899999999999999" customHeight="1">
      <c r="C23" s="55" t="s">
        <v>226</v>
      </c>
      <c r="D23" s="16">
        <v>0</v>
      </c>
      <c r="E23" s="16" t="s">
        <v>262</v>
      </c>
      <c r="F23" s="16" t="s">
        <v>262</v>
      </c>
      <c r="G23" s="1" t="s">
        <v>262</v>
      </c>
      <c r="H23" s="185">
        <v>0</v>
      </c>
      <c r="I23" s="16">
        <v>0</v>
      </c>
      <c r="J23" s="16">
        <v>0</v>
      </c>
    </row>
    <row r="24" spans="1:15" ht="19.899999999999999" customHeight="1">
      <c r="C24" s="55" t="s">
        <v>227</v>
      </c>
      <c r="D24" s="16">
        <v>2495300</v>
      </c>
      <c r="E24" s="16">
        <v>2495300</v>
      </c>
      <c r="F24" s="1">
        <v>2495300</v>
      </c>
      <c r="G24" s="1">
        <v>2495300</v>
      </c>
      <c r="H24" s="185">
        <v>0</v>
      </c>
      <c r="I24" s="16">
        <v>0</v>
      </c>
      <c r="J24" s="16">
        <v>0</v>
      </c>
    </row>
    <row r="25" spans="1:15" ht="19.899999999999999" customHeight="1">
      <c r="C25" s="55" t="s">
        <v>228</v>
      </c>
      <c r="D25" s="1">
        <v>77610800</v>
      </c>
      <c r="E25" s="1">
        <v>77190000</v>
      </c>
      <c r="F25" s="1">
        <v>76769200</v>
      </c>
      <c r="G25" s="1">
        <v>75816400</v>
      </c>
      <c r="H25" s="185">
        <v>0</v>
      </c>
      <c r="I25" s="16">
        <v>5102800</v>
      </c>
      <c r="J25" s="16">
        <v>70713600</v>
      </c>
    </row>
    <row r="26" spans="1:15" ht="19.899999999999999" customHeight="1">
      <c r="C26" s="55" t="s">
        <v>323</v>
      </c>
      <c r="D26" s="16">
        <v>0</v>
      </c>
      <c r="E26" s="16" t="s">
        <v>262</v>
      </c>
      <c r="F26" s="16" t="s">
        <v>262</v>
      </c>
      <c r="G26" s="1" t="s">
        <v>262</v>
      </c>
      <c r="H26" s="185">
        <v>0</v>
      </c>
      <c r="I26" s="16">
        <v>0</v>
      </c>
      <c r="J26" s="16">
        <v>0</v>
      </c>
    </row>
    <row r="27" spans="1:15" ht="19.899999999999999" customHeight="1">
      <c r="C27" s="55" t="s">
        <v>370</v>
      </c>
      <c r="D27" s="16">
        <v>0</v>
      </c>
      <c r="E27" s="16" t="s">
        <v>262</v>
      </c>
      <c r="F27" s="16" t="s">
        <v>262</v>
      </c>
      <c r="G27" s="1">
        <v>2316600</v>
      </c>
      <c r="H27" s="185">
        <v>0</v>
      </c>
      <c r="I27" s="16">
        <v>1731000</v>
      </c>
      <c r="J27" s="1">
        <v>585600</v>
      </c>
    </row>
    <row r="28" spans="1:15" ht="19.899999999999999" customHeight="1">
      <c r="C28" s="55" t="s">
        <v>485</v>
      </c>
      <c r="D28" s="1">
        <v>74406393</v>
      </c>
      <c r="E28" s="1">
        <v>72832821</v>
      </c>
      <c r="F28" s="1">
        <v>71779432</v>
      </c>
      <c r="G28" s="1">
        <v>74056554</v>
      </c>
      <c r="H28" s="185">
        <v>5990900</v>
      </c>
      <c r="I28" s="16">
        <v>3090306</v>
      </c>
      <c r="J28" s="1">
        <v>76957148</v>
      </c>
      <c r="O28" s="79"/>
    </row>
    <row r="29" spans="1:15" ht="12" customHeight="1">
      <c r="C29" s="76"/>
      <c r="D29" s="1"/>
      <c r="E29" s="1"/>
      <c r="F29" s="1"/>
      <c r="G29" s="1"/>
      <c r="H29" s="184"/>
      <c r="I29" s="1"/>
      <c r="J29" s="1"/>
    </row>
    <row r="30" spans="1:15" ht="19.899999999999999" customHeight="1">
      <c r="B30" s="4" t="s">
        <v>168</v>
      </c>
      <c r="C30" s="55"/>
      <c r="D30" s="1">
        <v>5379611552</v>
      </c>
      <c r="E30" s="1">
        <v>5446347001</v>
      </c>
      <c r="F30" s="1">
        <v>5412069112</v>
      </c>
      <c r="G30" s="1">
        <v>5353154422</v>
      </c>
      <c r="H30" s="184">
        <v>351990336</v>
      </c>
      <c r="I30" s="1">
        <v>405390673</v>
      </c>
      <c r="J30" s="1">
        <v>5302264324</v>
      </c>
    </row>
    <row r="31" spans="1:15" ht="3.75" customHeight="1">
      <c r="A31" s="9"/>
      <c r="B31" s="9"/>
      <c r="C31" s="20"/>
      <c r="D31" s="2"/>
      <c r="E31" s="2"/>
      <c r="F31" s="2"/>
      <c r="G31" s="2"/>
      <c r="H31" s="3"/>
      <c r="I31" s="2"/>
      <c r="J31" s="2"/>
    </row>
    <row r="32" spans="1:15">
      <c r="A32" s="4" t="s">
        <v>229</v>
      </c>
    </row>
    <row r="33" spans="1:3">
      <c r="A33" s="4" t="s">
        <v>419</v>
      </c>
    </row>
    <row r="34" spans="1:3">
      <c r="A34" s="4" t="s">
        <v>500</v>
      </c>
      <c r="C34" s="10"/>
    </row>
    <row r="35" spans="1:3">
      <c r="C35" s="10"/>
    </row>
    <row r="36" spans="1:3" ht="12" customHeight="1"/>
  </sheetData>
  <mergeCells count="6">
    <mergeCell ref="H3:J3"/>
    <mergeCell ref="A3:C4"/>
    <mergeCell ref="F3:F4"/>
    <mergeCell ref="G3:G4"/>
    <mergeCell ref="D3:D4"/>
    <mergeCell ref="E3:E4"/>
  </mergeCells>
  <phoneticPr fontId="8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P93"/>
  <sheetViews>
    <sheetView zoomScaleNormal="100" workbookViewId="0"/>
  </sheetViews>
  <sheetFormatPr defaultColWidth="8.85546875" defaultRowHeight="11.25"/>
  <cols>
    <col min="1" max="1" width="3.5703125" style="103" customWidth="1"/>
    <col min="2" max="2" width="11.140625" style="103" customWidth="1"/>
    <col min="3" max="3" width="13.5703125" style="103" customWidth="1"/>
    <col min="4" max="5" width="12.85546875" style="103" customWidth="1"/>
    <col min="6" max="6" width="11.7109375" style="103" customWidth="1"/>
    <col min="7" max="7" width="13.42578125" style="103" customWidth="1"/>
    <col min="8" max="8" width="10.85546875" style="103" customWidth="1"/>
    <col min="9" max="9" width="12.28515625" style="103" customWidth="1"/>
    <col min="10" max="10" width="12.140625" style="103" customWidth="1"/>
    <col min="11" max="11" width="11.7109375" style="103" customWidth="1"/>
    <col min="12" max="12" width="12" style="103" customWidth="1"/>
    <col min="13" max="13" width="12" style="139" customWidth="1"/>
    <col min="14" max="15" width="8.85546875" style="139"/>
    <col min="16" max="16384" width="8.85546875" style="103"/>
  </cols>
  <sheetData>
    <row r="1" spans="1:16" s="100" customFormat="1" ht="17.25">
      <c r="A1" s="99" t="s">
        <v>364</v>
      </c>
    </row>
    <row r="2" spans="1:16">
      <c r="L2" s="104"/>
      <c r="M2" s="105" t="s">
        <v>156</v>
      </c>
      <c r="P2" s="139"/>
    </row>
    <row r="3" spans="1:16" ht="33.75" customHeight="1">
      <c r="A3" s="223" t="s">
        <v>437</v>
      </c>
      <c r="B3" s="224"/>
      <c r="C3" s="140" t="s">
        <v>438</v>
      </c>
      <c r="D3" s="106" t="s">
        <v>439</v>
      </c>
      <c r="E3" s="106" t="s">
        <v>440</v>
      </c>
      <c r="F3" s="106" t="s">
        <v>441</v>
      </c>
      <c r="G3" s="106" t="s">
        <v>442</v>
      </c>
      <c r="H3" s="106" t="s">
        <v>443</v>
      </c>
      <c r="I3" s="106" t="s">
        <v>444</v>
      </c>
      <c r="J3" s="106" t="s">
        <v>445</v>
      </c>
      <c r="K3" s="106" t="s">
        <v>446</v>
      </c>
      <c r="L3" s="107" t="s">
        <v>447</v>
      </c>
      <c r="M3" s="107" t="s">
        <v>448</v>
      </c>
      <c r="P3" s="139"/>
    </row>
    <row r="4" spans="1:16" ht="18" customHeight="1">
      <c r="B4" s="188" t="s">
        <v>517</v>
      </c>
      <c r="C4" s="116">
        <v>2866664758</v>
      </c>
      <c r="D4" s="116">
        <v>218120769</v>
      </c>
      <c r="E4" s="116">
        <v>9574390</v>
      </c>
      <c r="F4" s="116">
        <v>145009505</v>
      </c>
      <c r="G4" s="116">
        <v>13200617</v>
      </c>
      <c r="H4" s="116">
        <v>12295144</v>
      </c>
      <c r="I4" s="116">
        <v>14639262</v>
      </c>
      <c r="J4" s="116">
        <v>205313905</v>
      </c>
      <c r="K4" s="116">
        <v>21825016</v>
      </c>
      <c r="L4" s="116">
        <v>75256621</v>
      </c>
      <c r="M4" s="171">
        <v>16114123</v>
      </c>
    </row>
    <row r="5" spans="1:16" ht="18" customHeight="1">
      <c r="B5" s="108" t="s">
        <v>495</v>
      </c>
      <c r="C5" s="116">
        <v>2851233027</v>
      </c>
      <c r="D5" s="116">
        <v>204517548</v>
      </c>
      <c r="E5" s="116">
        <v>27656462</v>
      </c>
      <c r="F5" s="116">
        <v>134358030</v>
      </c>
      <c r="G5" s="116">
        <v>13149698</v>
      </c>
      <c r="H5" s="116">
        <v>8045542</v>
      </c>
      <c r="I5" s="116">
        <v>12701460</v>
      </c>
      <c r="J5" s="116">
        <v>201865499</v>
      </c>
      <c r="K5" s="116">
        <v>20749509</v>
      </c>
      <c r="L5" s="116">
        <v>76771936</v>
      </c>
      <c r="M5" s="171">
        <v>16088108</v>
      </c>
    </row>
    <row r="6" spans="1:16" ht="18" customHeight="1">
      <c r="B6" s="108" t="s">
        <v>509</v>
      </c>
      <c r="C6" s="135">
        <v>2789983486</v>
      </c>
      <c r="D6" s="135">
        <v>201396007</v>
      </c>
      <c r="E6" s="135">
        <v>29804997</v>
      </c>
      <c r="F6" s="135">
        <v>125157401</v>
      </c>
      <c r="G6" s="135">
        <v>11431024</v>
      </c>
      <c r="H6" s="116">
        <v>2476142</v>
      </c>
      <c r="I6" s="135">
        <v>11489959</v>
      </c>
      <c r="J6" s="135">
        <v>202632182</v>
      </c>
      <c r="K6" s="135">
        <v>20887983</v>
      </c>
      <c r="L6" s="135">
        <v>72924981</v>
      </c>
      <c r="M6" s="171">
        <v>15687413</v>
      </c>
    </row>
    <row r="7" spans="1:16" ht="18" customHeight="1">
      <c r="B7" s="108" t="s">
        <v>523</v>
      </c>
      <c r="C7" s="180">
        <v>2686640821</v>
      </c>
      <c r="D7" s="135">
        <v>192155582</v>
      </c>
      <c r="E7" s="135">
        <v>32663570</v>
      </c>
      <c r="F7" s="135">
        <v>119293325</v>
      </c>
      <c r="G7" s="135">
        <v>10054326</v>
      </c>
      <c r="H7" s="135">
        <v>271175</v>
      </c>
      <c r="I7" s="135">
        <v>10385880</v>
      </c>
      <c r="J7" s="135">
        <v>195830126</v>
      </c>
      <c r="K7" s="135">
        <v>20127026</v>
      </c>
      <c r="L7" s="135">
        <v>72342718</v>
      </c>
      <c r="M7" s="171">
        <v>15738686</v>
      </c>
    </row>
    <row r="8" spans="1:16" ht="18" customHeight="1">
      <c r="B8" s="108" t="s">
        <v>521</v>
      </c>
      <c r="C8" s="143">
        <v>2605606625</v>
      </c>
      <c r="D8" s="135">
        <v>193475461</v>
      </c>
      <c r="E8" s="135">
        <v>34602296</v>
      </c>
      <c r="F8" s="135">
        <v>109716578</v>
      </c>
      <c r="G8" s="135">
        <v>8722617</v>
      </c>
      <c r="H8" s="135">
        <v>252063</v>
      </c>
      <c r="I8" s="135">
        <v>9286195</v>
      </c>
      <c r="J8" s="135">
        <v>193341341</v>
      </c>
      <c r="K8" s="135">
        <v>18929658</v>
      </c>
      <c r="L8" s="135">
        <v>72364138</v>
      </c>
      <c r="M8" s="113">
        <v>15840075</v>
      </c>
    </row>
    <row r="9" spans="1:16" ht="14.25" customHeight="1">
      <c r="B9" s="141"/>
      <c r="C9" s="143"/>
      <c r="D9" s="135"/>
      <c r="E9" s="135"/>
      <c r="F9" s="135"/>
      <c r="G9" s="135"/>
      <c r="H9" s="135"/>
      <c r="I9" s="135"/>
      <c r="J9" s="135"/>
      <c r="K9" s="135"/>
      <c r="L9" s="135"/>
      <c r="M9" s="113"/>
    </row>
    <row r="10" spans="1:16" ht="18" customHeight="1">
      <c r="B10" s="103" t="s">
        <v>148</v>
      </c>
      <c r="C10" s="143">
        <v>328308730</v>
      </c>
      <c r="D10" s="135">
        <v>15948589</v>
      </c>
      <c r="E10" s="135">
        <v>3544101</v>
      </c>
      <c r="F10" s="135">
        <v>27188567</v>
      </c>
      <c r="G10" s="135">
        <v>326447</v>
      </c>
      <c r="H10" s="135">
        <v>163427</v>
      </c>
      <c r="I10" s="135">
        <v>3006426</v>
      </c>
      <c r="J10" s="135">
        <v>39531440</v>
      </c>
      <c r="K10" s="135">
        <v>6637067</v>
      </c>
      <c r="L10" s="135">
        <v>12066926</v>
      </c>
      <c r="M10" s="113">
        <v>1529280</v>
      </c>
    </row>
    <row r="11" spans="1:16" ht="18" customHeight="1">
      <c r="B11" s="103" t="s">
        <v>149</v>
      </c>
      <c r="C11" s="143">
        <v>225740221</v>
      </c>
      <c r="D11" s="135">
        <v>11010265</v>
      </c>
      <c r="E11" s="135">
        <v>4569397</v>
      </c>
      <c r="F11" s="135">
        <v>4195617</v>
      </c>
      <c r="G11" s="135">
        <v>390743</v>
      </c>
      <c r="H11" s="135">
        <v>0</v>
      </c>
      <c r="I11" s="135">
        <v>1473705</v>
      </c>
      <c r="J11" s="135">
        <v>23121793</v>
      </c>
      <c r="K11" s="135">
        <v>1206074</v>
      </c>
      <c r="L11" s="135">
        <v>4494360</v>
      </c>
      <c r="M11" s="113">
        <v>1321383</v>
      </c>
    </row>
    <row r="12" spans="1:16" ht="18" customHeight="1">
      <c r="B12" s="103" t="s">
        <v>150</v>
      </c>
      <c r="C12" s="143">
        <v>244080699</v>
      </c>
      <c r="D12" s="135">
        <v>21307422</v>
      </c>
      <c r="E12" s="135">
        <v>4167267</v>
      </c>
      <c r="F12" s="135">
        <v>2433673</v>
      </c>
      <c r="G12" s="135">
        <v>94889</v>
      </c>
      <c r="H12" s="135">
        <v>0</v>
      </c>
      <c r="I12" s="135">
        <v>574665</v>
      </c>
      <c r="J12" s="135">
        <v>26555970</v>
      </c>
      <c r="K12" s="135">
        <v>2447743</v>
      </c>
      <c r="L12" s="135">
        <v>18318176</v>
      </c>
      <c r="M12" s="113">
        <v>2176324</v>
      </c>
    </row>
    <row r="13" spans="1:16" ht="18" customHeight="1">
      <c r="B13" s="103" t="s">
        <v>151</v>
      </c>
      <c r="C13" s="143">
        <v>128834737</v>
      </c>
      <c r="D13" s="135">
        <v>4316369</v>
      </c>
      <c r="E13" s="135">
        <v>1449710</v>
      </c>
      <c r="F13" s="135">
        <v>945156</v>
      </c>
      <c r="G13" s="135">
        <v>285229</v>
      </c>
      <c r="H13" s="135">
        <v>0</v>
      </c>
      <c r="I13" s="135">
        <v>714645</v>
      </c>
      <c r="J13" s="135">
        <v>8667118</v>
      </c>
      <c r="K13" s="135">
        <v>386273</v>
      </c>
      <c r="L13" s="135">
        <v>1810848</v>
      </c>
      <c r="M13" s="113">
        <v>689713</v>
      </c>
    </row>
    <row r="14" spans="1:16" ht="18" customHeight="1">
      <c r="B14" s="103" t="s">
        <v>152</v>
      </c>
      <c r="C14" s="143">
        <v>203789611</v>
      </c>
      <c r="D14" s="135">
        <v>12892048</v>
      </c>
      <c r="E14" s="135">
        <v>6177133</v>
      </c>
      <c r="F14" s="135">
        <v>4786641</v>
      </c>
      <c r="G14" s="135">
        <v>190837</v>
      </c>
      <c r="H14" s="135">
        <v>0</v>
      </c>
      <c r="I14" s="135">
        <v>1201283</v>
      </c>
      <c r="J14" s="135">
        <v>16838809</v>
      </c>
      <c r="K14" s="135">
        <v>1046988</v>
      </c>
      <c r="L14" s="135">
        <v>3452139</v>
      </c>
      <c r="M14" s="113">
        <v>370912</v>
      </c>
    </row>
    <row r="15" spans="1:16" ht="18" customHeight="1">
      <c r="B15" s="103" t="s">
        <v>153</v>
      </c>
      <c r="C15" s="143">
        <v>129406899</v>
      </c>
      <c r="D15" s="135">
        <v>5281530</v>
      </c>
      <c r="E15" s="135">
        <v>1169888</v>
      </c>
      <c r="F15" s="135">
        <v>2285480</v>
      </c>
      <c r="G15" s="135">
        <v>618426</v>
      </c>
      <c r="H15" s="135">
        <v>49500</v>
      </c>
      <c r="I15" s="135">
        <v>1008090</v>
      </c>
      <c r="J15" s="135">
        <v>6144574</v>
      </c>
      <c r="K15" s="135">
        <v>127188</v>
      </c>
      <c r="L15" s="135">
        <v>3066608</v>
      </c>
      <c r="M15" s="113">
        <v>139334</v>
      </c>
    </row>
    <row r="16" spans="1:16" ht="18" customHeight="1">
      <c r="B16" s="103" t="s">
        <v>366</v>
      </c>
      <c r="C16" s="143">
        <v>91620870</v>
      </c>
      <c r="D16" s="135">
        <v>1755871</v>
      </c>
      <c r="E16" s="135">
        <v>295621</v>
      </c>
      <c r="F16" s="135">
        <v>508181</v>
      </c>
      <c r="G16" s="135">
        <v>1350443</v>
      </c>
      <c r="H16" s="135">
        <v>39136</v>
      </c>
      <c r="I16" s="135">
        <v>464697</v>
      </c>
      <c r="J16" s="135">
        <v>1195869</v>
      </c>
      <c r="K16" s="135">
        <v>0</v>
      </c>
      <c r="L16" s="135">
        <v>0</v>
      </c>
      <c r="M16" s="113">
        <v>40038</v>
      </c>
    </row>
    <row r="17" spans="1:13" ht="18" customHeight="1">
      <c r="B17" s="103" t="s">
        <v>367</v>
      </c>
      <c r="C17" s="143">
        <v>41728554</v>
      </c>
      <c r="D17" s="135">
        <v>1307507</v>
      </c>
      <c r="E17" s="135">
        <v>231986</v>
      </c>
      <c r="F17" s="135">
        <v>631094</v>
      </c>
      <c r="G17" s="135">
        <v>520557</v>
      </c>
      <c r="H17" s="135">
        <v>0</v>
      </c>
      <c r="I17" s="135">
        <v>290027</v>
      </c>
      <c r="J17" s="135">
        <v>2624938</v>
      </c>
      <c r="K17" s="135">
        <v>218852</v>
      </c>
      <c r="L17" s="135">
        <v>765867</v>
      </c>
      <c r="M17" s="113">
        <v>95433</v>
      </c>
    </row>
    <row r="18" spans="1:13" s="103" customFormat="1" ht="18" customHeight="1">
      <c r="B18" s="103" t="s">
        <v>368</v>
      </c>
      <c r="C18" s="143">
        <v>88855995</v>
      </c>
      <c r="D18" s="135">
        <v>3958561</v>
      </c>
      <c r="E18" s="135">
        <v>590193</v>
      </c>
      <c r="F18" s="135">
        <v>1220372</v>
      </c>
      <c r="G18" s="135">
        <v>944708</v>
      </c>
      <c r="H18" s="135">
        <v>0</v>
      </c>
      <c r="I18" s="135">
        <v>14975</v>
      </c>
      <c r="J18" s="135">
        <v>2179502</v>
      </c>
      <c r="K18" s="135">
        <v>48173</v>
      </c>
      <c r="L18" s="135">
        <v>82853</v>
      </c>
      <c r="M18" s="113">
        <v>244836</v>
      </c>
    </row>
    <row r="19" spans="1:13" s="103" customFormat="1" ht="13.5" customHeight="1">
      <c r="C19" s="143"/>
      <c r="D19" s="135"/>
      <c r="E19" s="135"/>
      <c r="F19" s="135"/>
      <c r="G19" s="135"/>
      <c r="H19" s="135"/>
      <c r="I19" s="135"/>
      <c r="J19" s="135"/>
      <c r="K19" s="135"/>
      <c r="L19" s="135"/>
      <c r="M19" s="172"/>
    </row>
    <row r="20" spans="1:13" ht="18" customHeight="1">
      <c r="A20" s="103">
        <v>100</v>
      </c>
      <c r="B20" s="103" t="s">
        <v>109</v>
      </c>
      <c r="C20" s="143">
        <v>1123240309</v>
      </c>
      <c r="D20" s="135">
        <v>115697299</v>
      </c>
      <c r="E20" s="135">
        <v>12407000</v>
      </c>
      <c r="F20" s="135">
        <v>65521797</v>
      </c>
      <c r="G20" s="135">
        <v>4000338</v>
      </c>
      <c r="H20" s="135">
        <v>0</v>
      </c>
      <c r="I20" s="135">
        <v>537682</v>
      </c>
      <c r="J20" s="135">
        <v>66481328</v>
      </c>
      <c r="K20" s="135">
        <v>6811300</v>
      </c>
      <c r="L20" s="135">
        <v>28306361</v>
      </c>
      <c r="M20" s="173">
        <v>9232822</v>
      </c>
    </row>
    <row r="21" spans="1:13" ht="18" customHeight="1">
      <c r="A21" s="103">
        <v>201</v>
      </c>
      <c r="B21" s="103" t="s">
        <v>110</v>
      </c>
      <c r="C21" s="143">
        <v>174372441</v>
      </c>
      <c r="D21" s="135">
        <v>11071571</v>
      </c>
      <c r="E21" s="135">
        <v>5647781</v>
      </c>
      <c r="F21" s="135">
        <v>4178677</v>
      </c>
      <c r="G21" s="135">
        <v>41250</v>
      </c>
      <c r="H21" s="135">
        <v>0</v>
      </c>
      <c r="I21" s="135">
        <v>1129002</v>
      </c>
      <c r="J21" s="135">
        <v>15653708</v>
      </c>
      <c r="K21" s="135">
        <v>850786</v>
      </c>
      <c r="L21" s="135">
        <v>3077539</v>
      </c>
      <c r="M21" s="173">
        <v>188493</v>
      </c>
    </row>
    <row r="22" spans="1:13" ht="18" customHeight="1">
      <c r="A22" s="103">
        <v>202</v>
      </c>
      <c r="B22" s="103" t="s">
        <v>111</v>
      </c>
      <c r="C22" s="143">
        <v>163323950</v>
      </c>
      <c r="D22" s="135">
        <v>6376275</v>
      </c>
      <c r="E22" s="135">
        <v>1032267</v>
      </c>
      <c r="F22" s="135">
        <v>13855244</v>
      </c>
      <c r="G22" s="135">
        <v>208850</v>
      </c>
      <c r="H22" s="135">
        <v>0</v>
      </c>
      <c r="I22" s="135">
        <v>2733019</v>
      </c>
      <c r="J22" s="135">
        <v>9522850</v>
      </c>
      <c r="K22" s="135">
        <v>923934</v>
      </c>
      <c r="L22" s="135">
        <v>9583738</v>
      </c>
      <c r="M22" s="173">
        <v>354654</v>
      </c>
    </row>
    <row r="23" spans="1:13" ht="18" customHeight="1">
      <c r="A23" s="103">
        <v>203</v>
      </c>
      <c r="B23" s="103" t="s">
        <v>112</v>
      </c>
      <c r="C23" s="143">
        <v>107667294</v>
      </c>
      <c r="D23" s="135">
        <v>16142302</v>
      </c>
      <c r="E23" s="135">
        <v>637040</v>
      </c>
      <c r="F23" s="135">
        <v>1752230</v>
      </c>
      <c r="G23" s="135">
        <v>62239</v>
      </c>
      <c r="H23" s="135">
        <v>0</v>
      </c>
      <c r="I23" s="135">
        <v>527545</v>
      </c>
      <c r="J23" s="135">
        <v>11449635</v>
      </c>
      <c r="K23" s="135">
        <v>1408891</v>
      </c>
      <c r="L23" s="135">
        <v>5125978</v>
      </c>
      <c r="M23" s="173">
        <v>1220246</v>
      </c>
    </row>
    <row r="24" spans="1:13" ht="18" customHeight="1">
      <c r="A24" s="103">
        <v>204</v>
      </c>
      <c r="B24" s="103" t="s">
        <v>113</v>
      </c>
      <c r="C24" s="143">
        <v>122495270</v>
      </c>
      <c r="D24" s="135">
        <v>5130671</v>
      </c>
      <c r="E24" s="135">
        <v>2165534</v>
      </c>
      <c r="F24" s="135">
        <v>6449516</v>
      </c>
      <c r="G24" s="135">
        <v>75297</v>
      </c>
      <c r="H24" s="135">
        <v>163427</v>
      </c>
      <c r="I24" s="135">
        <v>259214</v>
      </c>
      <c r="J24" s="135">
        <v>19020520</v>
      </c>
      <c r="K24" s="135">
        <v>5206890</v>
      </c>
      <c r="L24" s="135">
        <v>2363907</v>
      </c>
      <c r="M24" s="173">
        <v>421183</v>
      </c>
    </row>
    <row r="25" spans="1:13" ht="18" customHeight="1">
      <c r="A25" s="103">
        <v>205</v>
      </c>
      <c r="B25" s="103" t="s">
        <v>114</v>
      </c>
      <c r="C25" s="143">
        <v>24617162</v>
      </c>
      <c r="D25" s="135">
        <v>972504</v>
      </c>
      <c r="E25" s="135">
        <v>284072</v>
      </c>
      <c r="F25" s="135">
        <v>442964</v>
      </c>
      <c r="G25" s="135">
        <v>204964</v>
      </c>
      <c r="H25" s="135">
        <v>0</v>
      </c>
      <c r="I25" s="135">
        <v>0</v>
      </c>
      <c r="J25" s="135">
        <v>969700</v>
      </c>
      <c r="K25" s="135">
        <v>29634</v>
      </c>
      <c r="L25" s="135">
        <v>40233</v>
      </c>
      <c r="M25" s="173">
        <v>70870</v>
      </c>
    </row>
    <row r="26" spans="1:13" ht="18" customHeight="1">
      <c r="A26" s="103">
        <v>206</v>
      </c>
      <c r="B26" s="103" t="s">
        <v>115</v>
      </c>
      <c r="C26" s="143">
        <v>42489510</v>
      </c>
      <c r="D26" s="135">
        <v>4441643</v>
      </c>
      <c r="E26" s="135">
        <v>346300</v>
      </c>
      <c r="F26" s="135">
        <v>6883807</v>
      </c>
      <c r="G26" s="135">
        <v>42300</v>
      </c>
      <c r="H26" s="135">
        <v>0</v>
      </c>
      <c r="I26" s="135">
        <v>14193</v>
      </c>
      <c r="J26" s="135">
        <v>10988070</v>
      </c>
      <c r="K26" s="135">
        <v>506243</v>
      </c>
      <c r="L26" s="135">
        <v>119281</v>
      </c>
      <c r="M26" s="173">
        <v>753443</v>
      </c>
    </row>
    <row r="27" spans="1:13" ht="18" customHeight="1">
      <c r="A27" s="103">
        <v>207</v>
      </c>
      <c r="B27" s="103" t="s">
        <v>116</v>
      </c>
      <c r="C27" s="143">
        <v>55452402</v>
      </c>
      <c r="D27" s="135">
        <v>1658215</v>
      </c>
      <c r="E27" s="135">
        <v>1292531</v>
      </c>
      <c r="F27" s="135">
        <v>58633</v>
      </c>
      <c r="G27" s="135">
        <v>0</v>
      </c>
      <c r="H27" s="135">
        <v>0</v>
      </c>
      <c r="I27" s="135">
        <v>1550</v>
      </c>
      <c r="J27" s="135">
        <v>6187836</v>
      </c>
      <c r="K27" s="135">
        <v>112899</v>
      </c>
      <c r="L27" s="135">
        <v>5551</v>
      </c>
      <c r="M27" s="173">
        <v>320409</v>
      </c>
    </row>
    <row r="28" spans="1:13" ht="18" customHeight="1">
      <c r="A28" s="103">
        <v>208</v>
      </c>
      <c r="B28" s="103" t="s">
        <v>117</v>
      </c>
      <c r="C28" s="143">
        <v>10111753</v>
      </c>
      <c r="D28" s="135">
        <v>903681</v>
      </c>
      <c r="E28" s="135">
        <v>6432</v>
      </c>
      <c r="F28" s="135">
        <v>14191</v>
      </c>
      <c r="G28" s="135">
        <v>4500</v>
      </c>
      <c r="H28" s="135">
        <v>0</v>
      </c>
      <c r="I28" s="135">
        <v>127687</v>
      </c>
      <c r="J28" s="135">
        <v>303570</v>
      </c>
      <c r="K28" s="135">
        <v>0</v>
      </c>
      <c r="L28" s="135">
        <v>392388</v>
      </c>
      <c r="M28" s="173">
        <v>20227</v>
      </c>
    </row>
    <row r="29" spans="1:13" ht="18" customHeight="1">
      <c r="A29" s="103">
        <v>209</v>
      </c>
      <c r="B29" s="103" t="s">
        <v>118</v>
      </c>
      <c r="C29" s="143">
        <v>35935625</v>
      </c>
      <c r="D29" s="135">
        <v>869001</v>
      </c>
      <c r="E29" s="135">
        <v>242019</v>
      </c>
      <c r="F29" s="135">
        <v>277379</v>
      </c>
      <c r="G29" s="135">
        <v>231543</v>
      </c>
      <c r="H29" s="135">
        <v>0</v>
      </c>
      <c r="I29" s="135">
        <v>42297</v>
      </c>
      <c r="J29" s="135">
        <v>403982</v>
      </c>
      <c r="K29" s="135">
        <v>0</v>
      </c>
      <c r="L29" s="135">
        <v>0</v>
      </c>
      <c r="M29" s="173">
        <v>34102</v>
      </c>
    </row>
    <row r="30" spans="1:13" ht="18" customHeight="1">
      <c r="A30" s="103">
        <v>210</v>
      </c>
      <c r="B30" s="103" t="s">
        <v>83</v>
      </c>
      <c r="C30" s="143">
        <v>76255571</v>
      </c>
      <c r="D30" s="135">
        <v>3204548</v>
      </c>
      <c r="E30" s="135">
        <v>2151937</v>
      </c>
      <c r="F30" s="135">
        <v>239452</v>
      </c>
      <c r="G30" s="135">
        <v>30127</v>
      </c>
      <c r="H30" s="135">
        <v>0</v>
      </c>
      <c r="I30" s="135">
        <v>8633</v>
      </c>
      <c r="J30" s="135">
        <v>6608233</v>
      </c>
      <c r="K30" s="135">
        <v>661877</v>
      </c>
      <c r="L30" s="135">
        <v>8447935</v>
      </c>
      <c r="M30" s="173">
        <v>524792</v>
      </c>
    </row>
    <row r="31" spans="1:13" ht="18" customHeight="1">
      <c r="A31" s="103">
        <v>212</v>
      </c>
      <c r="B31" s="103" t="s">
        <v>120</v>
      </c>
      <c r="C31" s="143">
        <v>28303215</v>
      </c>
      <c r="D31" s="135">
        <v>2622613</v>
      </c>
      <c r="E31" s="135">
        <v>246700</v>
      </c>
      <c r="F31" s="135">
        <v>916989</v>
      </c>
      <c r="G31" s="135">
        <v>3513</v>
      </c>
      <c r="H31" s="135">
        <v>0</v>
      </c>
      <c r="I31" s="135">
        <v>554284</v>
      </c>
      <c r="J31" s="135">
        <v>2933749</v>
      </c>
      <c r="K31" s="135">
        <v>59032</v>
      </c>
      <c r="L31" s="135">
        <v>2548684</v>
      </c>
      <c r="M31" s="173">
        <v>23578</v>
      </c>
    </row>
    <row r="32" spans="1:13" ht="18" customHeight="1">
      <c r="A32" s="103">
        <v>213</v>
      </c>
      <c r="B32" s="103" t="s">
        <v>121</v>
      </c>
      <c r="C32" s="143">
        <v>18875107</v>
      </c>
      <c r="D32" s="135">
        <v>166067</v>
      </c>
      <c r="E32" s="135">
        <v>27704</v>
      </c>
      <c r="F32" s="135">
        <v>65342</v>
      </c>
      <c r="G32" s="135">
        <v>5581</v>
      </c>
      <c r="H32" s="135">
        <v>0</v>
      </c>
      <c r="I32" s="135">
        <v>5553</v>
      </c>
      <c r="J32" s="135">
        <v>390050</v>
      </c>
      <c r="K32" s="135">
        <v>0</v>
      </c>
      <c r="L32" s="135">
        <v>0</v>
      </c>
      <c r="M32" s="173">
        <v>6480</v>
      </c>
    </row>
    <row r="33" spans="1:13" ht="18" customHeight="1">
      <c r="A33" s="103">
        <v>214</v>
      </c>
      <c r="B33" s="103" t="s">
        <v>122</v>
      </c>
      <c r="C33" s="143">
        <v>68166710</v>
      </c>
      <c r="D33" s="135">
        <v>4216361</v>
      </c>
      <c r="E33" s="135">
        <v>1309411</v>
      </c>
      <c r="F33" s="135">
        <v>1359804</v>
      </c>
      <c r="G33" s="135">
        <v>63497</v>
      </c>
      <c r="H33" s="135">
        <v>0</v>
      </c>
      <c r="I33" s="135">
        <v>221697</v>
      </c>
      <c r="J33" s="135">
        <v>6427790</v>
      </c>
      <c r="K33" s="135">
        <v>553511</v>
      </c>
      <c r="L33" s="135">
        <v>2481266</v>
      </c>
      <c r="M33" s="173">
        <v>619776</v>
      </c>
    </row>
    <row r="34" spans="1:13" ht="18" customHeight="1">
      <c r="A34" s="103">
        <v>215</v>
      </c>
      <c r="B34" s="103" t="s">
        <v>123</v>
      </c>
      <c r="C34" s="143">
        <v>31989636</v>
      </c>
      <c r="D34" s="135">
        <v>1180641</v>
      </c>
      <c r="E34" s="135">
        <v>453722</v>
      </c>
      <c r="F34" s="135">
        <v>307060</v>
      </c>
      <c r="G34" s="135">
        <v>229431</v>
      </c>
      <c r="H34" s="135">
        <v>0</v>
      </c>
      <c r="I34" s="135">
        <v>96347</v>
      </c>
      <c r="J34" s="135">
        <v>1884952</v>
      </c>
      <c r="K34" s="135">
        <v>124316</v>
      </c>
      <c r="L34" s="135">
        <v>1152691</v>
      </c>
      <c r="M34" s="173">
        <v>224679</v>
      </c>
    </row>
    <row r="35" spans="1:13" ht="18" customHeight="1">
      <c r="A35" s="103">
        <v>216</v>
      </c>
      <c r="B35" s="103" t="s">
        <v>124</v>
      </c>
      <c r="C35" s="143">
        <v>40279473</v>
      </c>
      <c r="D35" s="135">
        <v>1661805</v>
      </c>
      <c r="E35" s="135">
        <v>583315</v>
      </c>
      <c r="F35" s="135">
        <v>428466</v>
      </c>
      <c r="G35" s="135">
        <v>1412</v>
      </c>
      <c r="H35" s="135">
        <v>0</v>
      </c>
      <c r="I35" s="135">
        <v>32162</v>
      </c>
      <c r="J35" s="135">
        <v>3586389</v>
      </c>
      <c r="K35" s="135">
        <v>376975</v>
      </c>
      <c r="L35" s="135">
        <v>2507829</v>
      </c>
      <c r="M35" s="173">
        <v>378786</v>
      </c>
    </row>
    <row r="36" spans="1:13" ht="18" customHeight="1">
      <c r="A36" s="103">
        <v>217</v>
      </c>
      <c r="B36" s="103" t="s">
        <v>125</v>
      </c>
      <c r="C36" s="143">
        <v>64453954</v>
      </c>
      <c r="D36" s="135">
        <v>2663158</v>
      </c>
      <c r="E36" s="135">
        <v>1486500</v>
      </c>
      <c r="F36" s="135">
        <v>2409175</v>
      </c>
      <c r="G36" s="135">
        <v>89057</v>
      </c>
      <c r="H36" s="135">
        <v>0</v>
      </c>
      <c r="I36" s="135">
        <v>1151672</v>
      </c>
      <c r="J36" s="135">
        <v>6664501</v>
      </c>
      <c r="K36" s="135">
        <v>538839</v>
      </c>
      <c r="L36" s="135">
        <v>797893</v>
      </c>
      <c r="M36" s="173">
        <v>223916</v>
      </c>
    </row>
    <row r="37" spans="1:13" ht="18" customHeight="1">
      <c r="A37" s="103">
        <v>218</v>
      </c>
      <c r="B37" s="103" t="s">
        <v>126</v>
      </c>
      <c r="C37" s="143">
        <v>20031453</v>
      </c>
      <c r="D37" s="135">
        <v>1112821</v>
      </c>
      <c r="E37" s="135">
        <v>671289</v>
      </c>
      <c r="F37" s="135">
        <v>51663</v>
      </c>
      <c r="G37" s="135">
        <v>4274</v>
      </c>
      <c r="H37" s="135">
        <v>0</v>
      </c>
      <c r="I37" s="135">
        <v>0</v>
      </c>
      <c r="J37" s="135">
        <v>1937463</v>
      </c>
      <c r="K37" s="135">
        <v>10410</v>
      </c>
      <c r="L37" s="135">
        <v>309950</v>
      </c>
      <c r="M37" s="173">
        <v>36290</v>
      </c>
    </row>
    <row r="38" spans="1:13" ht="18" customHeight="1">
      <c r="A38" s="103">
        <v>219</v>
      </c>
      <c r="B38" s="103" t="s">
        <v>127</v>
      </c>
      <c r="C38" s="143">
        <v>30016102</v>
      </c>
      <c r="D38" s="135">
        <v>2326204</v>
      </c>
      <c r="E38" s="135">
        <v>339055</v>
      </c>
      <c r="F38" s="135">
        <v>368005</v>
      </c>
      <c r="G38" s="135">
        <v>97187</v>
      </c>
      <c r="H38" s="135">
        <v>0</v>
      </c>
      <c r="I38" s="135">
        <v>81824</v>
      </c>
      <c r="J38" s="135">
        <v>2888250</v>
      </c>
      <c r="K38" s="135">
        <v>825</v>
      </c>
      <c r="L38" s="135">
        <v>1201350</v>
      </c>
      <c r="M38" s="173">
        <v>81142</v>
      </c>
    </row>
    <row r="39" spans="1:13" ht="18" customHeight="1">
      <c r="A39" s="103">
        <v>220</v>
      </c>
      <c r="B39" s="103" t="s">
        <v>128</v>
      </c>
      <c r="C39" s="143">
        <v>17110960</v>
      </c>
      <c r="D39" s="135">
        <v>1350983</v>
      </c>
      <c r="E39" s="135">
        <v>81995</v>
      </c>
      <c r="F39" s="135">
        <v>65751</v>
      </c>
      <c r="G39" s="135">
        <v>814</v>
      </c>
      <c r="H39" s="135">
        <v>0</v>
      </c>
      <c r="I39" s="135">
        <v>572158</v>
      </c>
      <c r="J39" s="135">
        <v>1848622</v>
      </c>
      <c r="K39" s="135">
        <v>249279</v>
      </c>
      <c r="L39" s="135">
        <v>348207</v>
      </c>
      <c r="M39" s="173">
        <v>290680</v>
      </c>
    </row>
    <row r="40" spans="1:13" ht="18" customHeight="1">
      <c r="A40" s="103">
        <v>221</v>
      </c>
      <c r="B40" s="103" t="s">
        <v>478</v>
      </c>
      <c r="C40" s="143">
        <v>16384001</v>
      </c>
      <c r="D40" s="135">
        <v>464941</v>
      </c>
      <c r="E40" s="135">
        <v>223666</v>
      </c>
      <c r="F40" s="135">
        <v>309486</v>
      </c>
      <c r="G40" s="135">
        <v>154102</v>
      </c>
      <c r="H40" s="135">
        <v>0</v>
      </c>
      <c r="I40" s="135">
        <v>228230</v>
      </c>
      <c r="J40" s="135">
        <v>960991</v>
      </c>
      <c r="K40" s="135">
        <v>179002</v>
      </c>
      <c r="L40" s="135">
        <v>765867</v>
      </c>
      <c r="M40" s="173">
        <v>85985</v>
      </c>
    </row>
    <row r="41" spans="1:13" ht="18" customHeight="1">
      <c r="A41" s="103">
        <v>222</v>
      </c>
      <c r="B41" s="103" t="s">
        <v>129</v>
      </c>
      <c r="C41" s="143">
        <v>12257276</v>
      </c>
      <c r="D41" s="135">
        <v>216</v>
      </c>
      <c r="E41" s="135">
        <v>0</v>
      </c>
      <c r="F41" s="135">
        <v>14365</v>
      </c>
      <c r="G41" s="135">
        <v>179708</v>
      </c>
      <c r="H41" s="135">
        <v>0</v>
      </c>
      <c r="I41" s="135">
        <v>99577</v>
      </c>
      <c r="J41" s="135">
        <v>10572</v>
      </c>
      <c r="K41" s="135">
        <v>0</v>
      </c>
      <c r="L41" s="135">
        <v>0</v>
      </c>
      <c r="M41" s="135">
        <v>0</v>
      </c>
    </row>
    <row r="42" spans="1:13" ht="18" customHeight="1">
      <c r="A42" s="103">
        <v>223</v>
      </c>
      <c r="B42" s="103" t="s">
        <v>130</v>
      </c>
      <c r="C42" s="143">
        <v>25344553</v>
      </c>
      <c r="D42" s="135">
        <v>842566</v>
      </c>
      <c r="E42" s="135">
        <v>8320</v>
      </c>
      <c r="F42" s="135">
        <v>321608</v>
      </c>
      <c r="G42" s="135">
        <v>366455</v>
      </c>
      <c r="H42" s="135">
        <v>0</v>
      </c>
      <c r="I42" s="135">
        <v>61797</v>
      </c>
      <c r="J42" s="135">
        <v>1663947</v>
      </c>
      <c r="K42" s="135">
        <v>39850</v>
      </c>
      <c r="L42" s="135">
        <v>0</v>
      </c>
      <c r="M42" s="173">
        <v>9448</v>
      </c>
    </row>
    <row r="43" spans="1:13" ht="18" customHeight="1">
      <c r="A43" s="103">
        <v>224</v>
      </c>
      <c r="B43" s="103" t="s">
        <v>131</v>
      </c>
      <c r="C43" s="143">
        <v>31465948</v>
      </c>
      <c r="D43" s="135">
        <v>2076735</v>
      </c>
      <c r="E43" s="135">
        <v>272634</v>
      </c>
      <c r="F43" s="135">
        <v>366173</v>
      </c>
      <c r="G43" s="135">
        <v>136964</v>
      </c>
      <c r="H43" s="135">
        <v>0</v>
      </c>
      <c r="I43" s="135">
        <v>5680</v>
      </c>
      <c r="J43" s="135">
        <v>1061254</v>
      </c>
      <c r="K43" s="135">
        <v>18539</v>
      </c>
      <c r="L43" s="135">
        <v>42620</v>
      </c>
      <c r="M43" s="173">
        <v>109620</v>
      </c>
    </row>
    <row r="44" spans="1:13" ht="18" customHeight="1">
      <c r="A44" s="103">
        <v>225</v>
      </c>
      <c r="B44" s="103" t="s">
        <v>132</v>
      </c>
      <c r="C44" s="143">
        <v>12169471</v>
      </c>
      <c r="D44" s="135">
        <v>593434</v>
      </c>
      <c r="E44" s="135">
        <v>12997</v>
      </c>
      <c r="F44" s="135">
        <v>146803</v>
      </c>
      <c r="G44" s="135">
        <v>189407</v>
      </c>
      <c r="H44" s="135">
        <v>0</v>
      </c>
      <c r="I44" s="135">
        <v>17425</v>
      </c>
      <c r="J44" s="135">
        <v>505798</v>
      </c>
      <c r="K44" s="135">
        <v>0</v>
      </c>
      <c r="L44" s="135">
        <v>0</v>
      </c>
      <c r="M44" s="173">
        <v>1936</v>
      </c>
    </row>
    <row r="45" spans="1:13" ht="18" customHeight="1">
      <c r="A45" s="103">
        <v>226</v>
      </c>
      <c r="B45" s="103" t="s">
        <v>133</v>
      </c>
      <c r="C45" s="143">
        <v>32772885</v>
      </c>
      <c r="D45" s="135">
        <v>909322</v>
      </c>
      <c r="E45" s="135">
        <v>33487</v>
      </c>
      <c r="F45" s="135">
        <v>411235</v>
      </c>
      <c r="G45" s="135">
        <v>602780</v>
      </c>
      <c r="H45" s="135">
        <v>0</v>
      </c>
      <c r="I45" s="135">
        <v>9295</v>
      </c>
      <c r="J45" s="135">
        <v>148548</v>
      </c>
      <c r="K45" s="135">
        <v>0</v>
      </c>
      <c r="L45" s="135">
        <v>0</v>
      </c>
      <c r="M45" s="173">
        <v>64346</v>
      </c>
    </row>
    <row r="46" spans="1:13" ht="18" customHeight="1">
      <c r="A46" s="103">
        <v>227</v>
      </c>
      <c r="B46" s="103" t="s">
        <v>134</v>
      </c>
      <c r="C46" s="143">
        <v>25182613</v>
      </c>
      <c r="D46" s="135">
        <v>263406</v>
      </c>
      <c r="E46" s="135">
        <v>153352</v>
      </c>
      <c r="F46" s="135">
        <v>426587</v>
      </c>
      <c r="G46" s="135">
        <v>469856</v>
      </c>
      <c r="H46" s="135">
        <v>0</v>
      </c>
      <c r="I46" s="135">
        <v>170546</v>
      </c>
      <c r="J46" s="135">
        <v>217899</v>
      </c>
      <c r="K46" s="135">
        <v>0</v>
      </c>
      <c r="L46" s="135">
        <v>1604</v>
      </c>
      <c r="M46" s="173">
        <v>25129</v>
      </c>
    </row>
    <row r="47" spans="1:13" ht="18" customHeight="1">
      <c r="A47" s="103">
        <v>228</v>
      </c>
      <c r="B47" s="103" t="s">
        <v>135</v>
      </c>
      <c r="C47" s="143">
        <v>26286227</v>
      </c>
      <c r="D47" s="135">
        <v>421645</v>
      </c>
      <c r="E47" s="135">
        <v>215000</v>
      </c>
      <c r="F47" s="135">
        <v>250737</v>
      </c>
      <c r="G47" s="135">
        <v>13600</v>
      </c>
      <c r="H47" s="135">
        <v>0</v>
      </c>
      <c r="I47" s="135">
        <v>3567</v>
      </c>
      <c r="J47" s="135">
        <v>2494945</v>
      </c>
      <c r="K47" s="135">
        <v>0</v>
      </c>
      <c r="L47" s="135">
        <v>0</v>
      </c>
      <c r="M47" s="173">
        <v>112710</v>
      </c>
    </row>
    <row r="48" spans="1:13" ht="18" customHeight="1">
      <c r="A48" s="103">
        <v>229</v>
      </c>
      <c r="B48" s="103" t="s">
        <v>119</v>
      </c>
      <c r="C48" s="143">
        <v>38694353</v>
      </c>
      <c r="D48" s="135">
        <v>282914</v>
      </c>
      <c r="E48" s="135">
        <v>373354</v>
      </c>
      <c r="F48" s="135">
        <v>502758</v>
      </c>
      <c r="G48" s="135">
        <v>51069</v>
      </c>
      <c r="H48" s="135">
        <v>0</v>
      </c>
      <c r="I48" s="135">
        <v>147124</v>
      </c>
      <c r="J48" s="135">
        <v>760540</v>
      </c>
      <c r="K48" s="135">
        <v>3090</v>
      </c>
      <c r="L48" s="135">
        <v>38</v>
      </c>
      <c r="M48" s="173">
        <v>9690</v>
      </c>
    </row>
    <row r="49" spans="1:15" ht="18" customHeight="1">
      <c r="A49" s="103">
        <v>301</v>
      </c>
      <c r="B49" s="103" t="s">
        <v>136</v>
      </c>
      <c r="C49" s="143">
        <v>7651053</v>
      </c>
      <c r="D49" s="135">
        <v>146327</v>
      </c>
      <c r="E49" s="135">
        <v>141900</v>
      </c>
      <c r="F49" s="135">
        <v>0</v>
      </c>
      <c r="G49" s="135">
        <v>141002</v>
      </c>
      <c r="H49" s="135">
        <v>0</v>
      </c>
      <c r="I49" s="135">
        <v>16962</v>
      </c>
      <c r="J49" s="135">
        <v>953416</v>
      </c>
      <c r="K49" s="135">
        <v>0</v>
      </c>
      <c r="L49" s="135">
        <v>8300</v>
      </c>
      <c r="M49" s="173">
        <v>76140</v>
      </c>
    </row>
    <row r="50" spans="1:15" ht="18" customHeight="1">
      <c r="A50" s="103">
        <v>365</v>
      </c>
      <c r="B50" s="103" t="s">
        <v>137</v>
      </c>
      <c r="C50" s="143">
        <v>14541354</v>
      </c>
      <c r="D50" s="135">
        <v>84212</v>
      </c>
      <c r="E50" s="135">
        <v>0</v>
      </c>
      <c r="F50" s="135">
        <v>204603</v>
      </c>
      <c r="G50" s="135">
        <v>31529</v>
      </c>
      <c r="H50" s="135">
        <v>0</v>
      </c>
      <c r="I50" s="135">
        <v>37020</v>
      </c>
      <c r="J50" s="135">
        <v>111086</v>
      </c>
      <c r="K50" s="135">
        <v>2268</v>
      </c>
      <c r="L50" s="135">
        <v>0</v>
      </c>
      <c r="M50" s="173">
        <v>18874</v>
      </c>
    </row>
    <row r="51" spans="1:15" ht="18" customHeight="1">
      <c r="A51" s="103">
        <v>381</v>
      </c>
      <c r="B51" s="103" t="s">
        <v>138</v>
      </c>
      <c r="C51" s="143">
        <v>9103237</v>
      </c>
      <c r="D51" s="135">
        <v>255294</v>
      </c>
      <c r="E51" s="135">
        <v>364195</v>
      </c>
      <c r="F51" s="135">
        <v>13525</v>
      </c>
      <c r="G51" s="135">
        <v>1111</v>
      </c>
      <c r="H51" s="135">
        <v>0</v>
      </c>
      <c r="I51" s="135">
        <v>6325</v>
      </c>
      <c r="J51" s="135">
        <v>1735204</v>
      </c>
      <c r="K51" s="135">
        <v>0</v>
      </c>
      <c r="L51" s="135">
        <v>923398</v>
      </c>
      <c r="M51" s="135">
        <v>4600</v>
      </c>
    </row>
    <row r="52" spans="1:15" ht="18" customHeight="1">
      <c r="A52" s="103">
        <v>382</v>
      </c>
      <c r="B52" s="103" t="s">
        <v>139</v>
      </c>
      <c r="C52" s="143">
        <v>10775124</v>
      </c>
      <c r="D52" s="135">
        <v>43473</v>
      </c>
      <c r="E52" s="135">
        <v>430780</v>
      </c>
      <c r="F52" s="135">
        <v>0</v>
      </c>
      <c r="G52" s="135">
        <v>0</v>
      </c>
      <c r="H52" s="135">
        <v>0</v>
      </c>
      <c r="I52" s="135">
        <v>0</v>
      </c>
      <c r="J52" s="135">
        <v>3176509</v>
      </c>
      <c r="K52" s="135">
        <v>0</v>
      </c>
      <c r="L52" s="135">
        <v>1313036</v>
      </c>
      <c r="M52" s="135">
        <v>47900</v>
      </c>
    </row>
    <row r="53" spans="1:15" ht="18" customHeight="1">
      <c r="A53" s="103">
        <v>442</v>
      </c>
      <c r="B53" s="103" t="s">
        <v>141</v>
      </c>
      <c r="C53" s="143">
        <v>7111065</v>
      </c>
      <c r="D53" s="135">
        <v>244001</v>
      </c>
      <c r="E53" s="135">
        <v>125452</v>
      </c>
      <c r="F53" s="135">
        <v>0</v>
      </c>
      <c r="G53" s="135">
        <v>100287</v>
      </c>
      <c r="H53" s="135">
        <v>0</v>
      </c>
      <c r="I53" s="135">
        <v>0</v>
      </c>
      <c r="J53" s="135">
        <v>274625</v>
      </c>
      <c r="K53" s="135">
        <v>8558</v>
      </c>
      <c r="L53" s="135">
        <v>0</v>
      </c>
      <c r="M53" s="173">
        <v>35765</v>
      </c>
    </row>
    <row r="54" spans="1:15" ht="18" customHeight="1">
      <c r="A54" s="103">
        <v>443</v>
      </c>
      <c r="B54" s="103" t="s">
        <v>142</v>
      </c>
      <c r="C54" s="143">
        <v>10327265</v>
      </c>
      <c r="D54" s="135">
        <v>1378616</v>
      </c>
      <c r="E54" s="135">
        <v>403900</v>
      </c>
      <c r="F54" s="135">
        <v>174413</v>
      </c>
      <c r="G54" s="135">
        <v>4581</v>
      </c>
      <c r="H54" s="135">
        <v>0</v>
      </c>
      <c r="I54" s="135">
        <v>26804</v>
      </c>
      <c r="J54" s="135">
        <v>874943</v>
      </c>
      <c r="K54" s="135">
        <v>187644</v>
      </c>
      <c r="L54" s="135">
        <v>374600</v>
      </c>
      <c r="M54" s="173">
        <v>41935</v>
      </c>
    </row>
    <row r="55" spans="1:15" ht="18" customHeight="1">
      <c r="A55" s="103">
        <v>446</v>
      </c>
      <c r="B55" s="103" t="s">
        <v>140</v>
      </c>
      <c r="C55" s="143">
        <v>11978840</v>
      </c>
      <c r="D55" s="135">
        <v>197860</v>
      </c>
      <c r="E55" s="135">
        <v>0</v>
      </c>
      <c r="F55" s="135">
        <v>433551</v>
      </c>
      <c r="G55" s="135">
        <v>44719</v>
      </c>
      <c r="H55" s="135">
        <v>0</v>
      </c>
      <c r="I55" s="135">
        <v>45477</v>
      </c>
      <c r="J55" s="135">
        <v>35533</v>
      </c>
      <c r="K55" s="135">
        <v>0</v>
      </c>
      <c r="L55" s="135">
        <v>0</v>
      </c>
      <c r="M55" s="173">
        <v>104719</v>
      </c>
    </row>
    <row r="56" spans="1:15" ht="18" customHeight="1">
      <c r="A56" s="103">
        <v>464</v>
      </c>
      <c r="B56" s="103" t="s">
        <v>143</v>
      </c>
      <c r="C56" s="143">
        <v>10215428</v>
      </c>
      <c r="D56" s="135">
        <v>670477</v>
      </c>
      <c r="E56" s="135">
        <v>274733</v>
      </c>
      <c r="F56" s="135">
        <v>0</v>
      </c>
      <c r="G56" s="135">
        <v>0</v>
      </c>
      <c r="H56" s="135">
        <v>49500</v>
      </c>
      <c r="I56" s="135">
        <v>2450</v>
      </c>
      <c r="J56" s="135">
        <v>1354076</v>
      </c>
      <c r="K56" s="135">
        <v>17000</v>
      </c>
      <c r="L56" s="135">
        <v>110342</v>
      </c>
      <c r="M56" s="173">
        <v>35710</v>
      </c>
    </row>
    <row r="57" spans="1:15" ht="18" customHeight="1">
      <c r="A57" s="103">
        <v>481</v>
      </c>
      <c r="B57" s="103" t="s">
        <v>144</v>
      </c>
      <c r="C57" s="143">
        <v>8253122</v>
      </c>
      <c r="D57" s="135">
        <v>347503</v>
      </c>
      <c r="E57" s="135">
        <v>109217</v>
      </c>
      <c r="F57" s="135">
        <v>390960</v>
      </c>
      <c r="G57" s="135">
        <v>17056</v>
      </c>
      <c r="H57" s="135">
        <v>0</v>
      </c>
      <c r="I57" s="135">
        <v>5999</v>
      </c>
      <c r="J57" s="135">
        <v>293069</v>
      </c>
      <c r="K57" s="135">
        <v>48066</v>
      </c>
      <c r="L57" s="135">
        <v>13552</v>
      </c>
      <c r="M57" s="173">
        <v>25000</v>
      </c>
    </row>
    <row r="58" spans="1:15" ht="18" customHeight="1">
      <c r="A58" s="103">
        <v>501</v>
      </c>
      <c r="B58" s="103" t="s">
        <v>145</v>
      </c>
      <c r="C58" s="143">
        <v>8646415</v>
      </c>
      <c r="D58" s="135">
        <v>190936</v>
      </c>
      <c r="E58" s="135">
        <v>6100</v>
      </c>
      <c r="F58" s="135">
        <v>33995</v>
      </c>
      <c r="G58" s="135">
        <v>72432</v>
      </c>
      <c r="H58" s="135">
        <v>0</v>
      </c>
      <c r="I58" s="135">
        <v>0</v>
      </c>
      <c r="J58" s="135">
        <v>281671</v>
      </c>
      <c r="K58" s="135">
        <v>0</v>
      </c>
      <c r="L58" s="135">
        <v>0</v>
      </c>
      <c r="M58" s="135">
        <v>0</v>
      </c>
    </row>
    <row r="59" spans="1:15" ht="18" customHeight="1">
      <c r="A59" s="103">
        <v>585</v>
      </c>
      <c r="B59" s="103" t="s">
        <v>146</v>
      </c>
      <c r="C59" s="143">
        <v>17125290</v>
      </c>
      <c r="D59" s="135">
        <v>223826</v>
      </c>
      <c r="E59" s="135">
        <v>40605</v>
      </c>
      <c r="F59" s="135">
        <v>17983</v>
      </c>
      <c r="G59" s="135">
        <v>444909</v>
      </c>
      <c r="H59" s="135">
        <v>39136</v>
      </c>
      <c r="I59" s="135">
        <v>188513</v>
      </c>
      <c r="J59" s="135">
        <v>120709</v>
      </c>
      <c r="K59" s="135">
        <v>0</v>
      </c>
      <c r="L59" s="135">
        <v>0</v>
      </c>
      <c r="M59" s="173">
        <v>4000</v>
      </c>
    </row>
    <row r="60" spans="1:15" ht="18" customHeight="1">
      <c r="A60" s="103">
        <v>586</v>
      </c>
      <c r="B60" s="103" t="s">
        <v>147</v>
      </c>
      <c r="C60" s="143">
        <v>14133208</v>
      </c>
      <c r="D60" s="135">
        <v>69394</v>
      </c>
      <c r="E60" s="135">
        <v>0</v>
      </c>
      <c r="F60" s="135">
        <v>51651</v>
      </c>
      <c r="G60" s="135">
        <v>304876</v>
      </c>
      <c r="H60" s="135">
        <v>0</v>
      </c>
      <c r="I60" s="135">
        <v>116885</v>
      </c>
      <c r="J60" s="135">
        <v>154808</v>
      </c>
      <c r="K60" s="135">
        <v>0</v>
      </c>
      <c r="L60" s="135">
        <v>0</v>
      </c>
      <c r="M60" s="135">
        <v>0</v>
      </c>
    </row>
    <row r="61" spans="1:15" ht="3.75" customHeight="1">
      <c r="B61" s="141"/>
      <c r="C61" s="116"/>
      <c r="D61" s="116"/>
      <c r="E61" s="116"/>
      <c r="F61" s="116"/>
      <c r="G61" s="116"/>
      <c r="H61" s="116"/>
      <c r="I61" s="116"/>
      <c r="J61" s="116"/>
      <c r="K61" s="116"/>
      <c r="L61" s="116"/>
    </row>
    <row r="62" spans="1:15">
      <c r="A62" s="120" t="s">
        <v>158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42"/>
    </row>
    <row r="63" spans="1:15">
      <c r="M63" s="103"/>
      <c r="N63" s="103"/>
      <c r="O63" s="103"/>
    </row>
    <row r="64" spans="1:15">
      <c r="M64" s="103"/>
      <c r="N64" s="103"/>
      <c r="O64" s="103"/>
    </row>
    <row r="65" s="103" customFormat="1"/>
    <row r="66" s="103" customFormat="1"/>
    <row r="67" s="103" customFormat="1"/>
    <row r="68" s="103" customFormat="1"/>
    <row r="69" s="103" customFormat="1"/>
    <row r="70" s="103" customFormat="1"/>
    <row r="71" s="103" customFormat="1"/>
    <row r="72" s="103" customFormat="1"/>
    <row r="73" s="103" customFormat="1"/>
    <row r="74" s="103" customFormat="1"/>
    <row r="75" s="103" customFormat="1"/>
    <row r="76" s="103" customFormat="1"/>
    <row r="77" s="103" customFormat="1"/>
    <row r="78" s="103" customFormat="1"/>
    <row r="79" s="103" customFormat="1"/>
    <row r="80" s="103" customFormat="1"/>
    <row r="81" s="103" customFormat="1"/>
    <row r="82" s="103" customFormat="1"/>
    <row r="83" s="103" customFormat="1"/>
    <row r="84" s="103" customFormat="1"/>
    <row r="85" s="103" customFormat="1"/>
    <row r="86" s="103" customFormat="1"/>
    <row r="87" s="103" customFormat="1"/>
    <row r="88" s="103" customFormat="1"/>
    <row r="89" s="103" customFormat="1"/>
    <row r="90" s="103" customFormat="1"/>
    <row r="91" s="103" customFormat="1"/>
    <row r="92" s="103" customFormat="1"/>
    <row r="93" s="103" customFormat="1"/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67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X93"/>
  <sheetViews>
    <sheetView zoomScaleNormal="100" workbookViewId="0"/>
  </sheetViews>
  <sheetFormatPr defaultColWidth="8.85546875" defaultRowHeight="11.25"/>
  <cols>
    <col min="1" max="1" width="3.5703125" style="103" customWidth="1"/>
    <col min="2" max="3" width="11.42578125" style="103" customWidth="1"/>
    <col min="4" max="4" width="12.5703125" style="103" customWidth="1"/>
    <col min="5" max="5" width="11" style="103" customWidth="1"/>
    <col min="6" max="6" width="11.42578125" style="103" customWidth="1"/>
    <col min="7" max="7" width="12.85546875" style="103" customWidth="1"/>
    <col min="8" max="8" width="11" style="103" customWidth="1"/>
    <col min="9" max="9" width="12.28515625" style="103" customWidth="1"/>
    <col min="10" max="10" width="9.28515625" style="103" customWidth="1"/>
    <col min="11" max="11" width="10.7109375" style="103" customWidth="1"/>
    <col min="12" max="12" width="13.42578125" style="103" customWidth="1"/>
    <col min="13" max="13" width="11.7109375" style="103" customWidth="1"/>
    <col min="14" max="14" width="11.140625" style="103" customWidth="1"/>
    <col min="15" max="15" width="12" style="103" customWidth="1"/>
    <col min="16" max="16" width="10.85546875" style="103" customWidth="1"/>
    <col min="17" max="17" width="12" style="103" customWidth="1"/>
    <col min="18" max="18" width="11.5703125" style="103" customWidth="1"/>
    <col min="19" max="19" width="11.42578125" style="103" customWidth="1"/>
    <col min="20" max="20" width="12.85546875" style="103" customWidth="1"/>
    <col min="21" max="21" width="10.42578125" style="103" customWidth="1"/>
    <col min="22" max="22" width="10.5703125" style="103" customWidth="1"/>
    <col min="23" max="23" width="11.140625" style="103" customWidth="1"/>
    <col min="24" max="24" width="12.85546875" style="103" customWidth="1"/>
    <col min="25" max="16384" width="8.85546875" style="103"/>
  </cols>
  <sheetData>
    <row r="1" spans="1:24" s="100" customFormat="1" ht="17.25">
      <c r="A1" s="99" t="s">
        <v>210</v>
      </c>
      <c r="W1" s="99"/>
    </row>
    <row r="2" spans="1:24">
      <c r="C2" s="105"/>
      <c r="O2" s="105"/>
      <c r="W2" s="105" t="s">
        <v>156</v>
      </c>
      <c r="X2" s="105"/>
    </row>
    <row r="3" spans="1:24" ht="33.75" customHeight="1">
      <c r="A3" s="242" t="s">
        <v>437</v>
      </c>
      <c r="B3" s="236"/>
      <c r="C3" s="144" t="s">
        <v>449</v>
      </c>
      <c r="D3" s="106" t="s">
        <v>450</v>
      </c>
      <c r="E3" s="106" t="s">
        <v>451</v>
      </c>
      <c r="F3" s="106" t="s">
        <v>452</v>
      </c>
      <c r="G3" s="106" t="s">
        <v>453</v>
      </c>
      <c r="H3" s="107" t="s">
        <v>454</v>
      </c>
      <c r="I3" s="107" t="s">
        <v>455</v>
      </c>
      <c r="J3" s="145" t="s">
        <v>456</v>
      </c>
      <c r="K3" s="140" t="s">
        <v>457</v>
      </c>
      <c r="L3" s="145" t="s">
        <v>458</v>
      </c>
      <c r="M3" s="106" t="s">
        <v>459</v>
      </c>
      <c r="N3" s="140" t="s">
        <v>460</v>
      </c>
      <c r="O3" s="106" t="s">
        <v>461</v>
      </c>
      <c r="P3" s="106" t="s">
        <v>462</v>
      </c>
      <c r="Q3" s="106" t="s">
        <v>463</v>
      </c>
      <c r="R3" s="140" t="s">
        <v>464</v>
      </c>
      <c r="S3" s="106" t="s">
        <v>465</v>
      </c>
      <c r="T3" s="106" t="s">
        <v>466</v>
      </c>
      <c r="U3" s="140" t="s">
        <v>467</v>
      </c>
      <c r="V3" s="140" t="s">
        <v>468</v>
      </c>
      <c r="W3" s="107" t="s">
        <v>469</v>
      </c>
      <c r="X3" s="146"/>
    </row>
    <row r="4" spans="1:24" ht="19.5" customHeight="1">
      <c r="B4" s="188" t="s">
        <v>517</v>
      </c>
      <c r="C4" s="147">
        <v>16255964</v>
      </c>
      <c r="D4" s="135">
        <v>595591301</v>
      </c>
      <c r="E4" s="135">
        <v>3843296</v>
      </c>
      <c r="F4" s="135">
        <v>36134455</v>
      </c>
      <c r="G4" s="135">
        <v>21002230</v>
      </c>
      <c r="H4" s="135">
        <v>6673340</v>
      </c>
      <c r="I4" s="135">
        <v>1668099</v>
      </c>
      <c r="J4" s="135">
        <v>0</v>
      </c>
      <c r="K4" s="135">
        <v>6588585</v>
      </c>
      <c r="L4" s="135">
        <v>16136606</v>
      </c>
      <c r="M4" s="135">
        <v>0</v>
      </c>
      <c r="N4" s="135">
        <v>93061824</v>
      </c>
      <c r="O4" s="135">
        <v>15652272</v>
      </c>
      <c r="P4" s="135">
        <v>122442</v>
      </c>
      <c r="Q4" s="135">
        <v>187011</v>
      </c>
      <c r="R4" s="135">
        <v>32240993</v>
      </c>
      <c r="S4" s="135">
        <v>284000</v>
      </c>
      <c r="T4" s="135">
        <v>1159353492</v>
      </c>
      <c r="U4" s="135">
        <v>0</v>
      </c>
      <c r="V4" s="135">
        <v>9666601</v>
      </c>
      <c r="W4" s="135">
        <v>109528166</v>
      </c>
      <c r="X4" s="116"/>
    </row>
    <row r="5" spans="1:24" ht="15.75" customHeight="1">
      <c r="B5" s="108" t="s">
        <v>495</v>
      </c>
      <c r="C5" s="123">
        <v>16625058</v>
      </c>
      <c r="D5" s="135">
        <v>598926250</v>
      </c>
      <c r="E5" s="135">
        <v>3998841</v>
      </c>
      <c r="F5" s="135">
        <v>38599897</v>
      </c>
      <c r="G5" s="135">
        <v>20928984</v>
      </c>
      <c r="H5" s="135">
        <v>5019230</v>
      </c>
      <c r="I5" s="135">
        <v>1668099</v>
      </c>
      <c r="J5" s="135">
        <v>0</v>
      </c>
      <c r="K5" s="135">
        <v>4881512</v>
      </c>
      <c r="L5" s="135">
        <v>15232892</v>
      </c>
      <c r="M5" s="135">
        <v>0</v>
      </c>
      <c r="N5" s="135">
        <v>96071295</v>
      </c>
      <c r="O5" s="135">
        <v>20670495</v>
      </c>
      <c r="P5" s="135">
        <v>122442</v>
      </c>
      <c r="Q5" s="135">
        <v>164579</v>
      </c>
      <c r="R5" s="135">
        <v>27662054</v>
      </c>
      <c r="S5" s="135">
        <v>242800</v>
      </c>
      <c r="T5" s="135">
        <v>1175774992</v>
      </c>
      <c r="U5" s="135">
        <v>0</v>
      </c>
      <c r="V5" s="135">
        <v>29330</v>
      </c>
      <c r="W5" s="135">
        <v>100638381</v>
      </c>
      <c r="X5" s="116"/>
    </row>
    <row r="6" spans="1:24" ht="15.75" customHeight="1">
      <c r="B6" s="108" t="s">
        <v>509</v>
      </c>
      <c r="C6" s="143">
        <v>17508280</v>
      </c>
      <c r="D6" s="135">
        <v>606057897</v>
      </c>
      <c r="E6" s="135">
        <v>3991972</v>
      </c>
      <c r="F6" s="135">
        <v>43935865</v>
      </c>
      <c r="G6" s="135">
        <v>17161902</v>
      </c>
      <c r="H6" s="135">
        <v>4039456</v>
      </c>
      <c r="I6" s="135">
        <v>1668099</v>
      </c>
      <c r="J6" s="135">
        <v>0</v>
      </c>
      <c r="K6" s="135">
        <v>4468200</v>
      </c>
      <c r="L6" s="135">
        <v>14273271</v>
      </c>
      <c r="M6" s="135">
        <v>0</v>
      </c>
      <c r="N6" s="135">
        <v>99421460</v>
      </c>
      <c r="O6" s="135">
        <v>19346666</v>
      </c>
      <c r="P6" s="135">
        <v>122442</v>
      </c>
      <c r="Q6" s="135">
        <v>142000</v>
      </c>
      <c r="R6" s="135">
        <v>23679986</v>
      </c>
      <c r="S6" s="135">
        <v>201600</v>
      </c>
      <c r="T6" s="135">
        <v>1139829892</v>
      </c>
      <c r="U6" s="135">
        <v>0</v>
      </c>
      <c r="V6" s="135">
        <v>7054042</v>
      </c>
      <c r="W6" s="135">
        <v>92053147</v>
      </c>
      <c r="X6" s="116"/>
    </row>
    <row r="7" spans="1:24" ht="15.75" customHeight="1">
      <c r="B7" s="108" t="s">
        <v>523</v>
      </c>
      <c r="C7" s="143">
        <v>17270847</v>
      </c>
      <c r="D7" s="135">
        <v>603012364</v>
      </c>
      <c r="E7" s="135">
        <v>4918262</v>
      </c>
      <c r="F7" s="135">
        <v>50812557</v>
      </c>
      <c r="G7" s="135">
        <v>16491965</v>
      </c>
      <c r="H7" s="135">
        <v>3931481</v>
      </c>
      <c r="I7" s="135">
        <v>1668099</v>
      </c>
      <c r="J7" s="135">
        <v>0</v>
      </c>
      <c r="K7" s="135">
        <v>4183400</v>
      </c>
      <c r="L7" s="135">
        <v>11981957</v>
      </c>
      <c r="M7" s="135">
        <v>0</v>
      </c>
      <c r="N7" s="135">
        <v>104607825</v>
      </c>
      <c r="O7" s="135">
        <v>13661591</v>
      </c>
      <c r="P7" s="135">
        <v>122442</v>
      </c>
      <c r="Q7" s="135">
        <v>123646</v>
      </c>
      <c r="R7" s="135">
        <v>20020464</v>
      </c>
      <c r="S7" s="135">
        <v>160400</v>
      </c>
      <c r="T7" s="135">
        <v>1073091365</v>
      </c>
      <c r="U7" s="135">
        <v>0</v>
      </c>
      <c r="V7" s="135">
        <v>6341313</v>
      </c>
      <c r="W7" s="135">
        <v>79768902</v>
      </c>
      <c r="X7" s="116"/>
    </row>
    <row r="8" spans="1:24" ht="15.75" customHeight="1">
      <c r="B8" s="108" t="s">
        <v>518</v>
      </c>
      <c r="C8" s="143">
        <v>16581828</v>
      </c>
      <c r="D8" s="135">
        <v>613314779</v>
      </c>
      <c r="E8" s="135">
        <v>5317507</v>
      </c>
      <c r="F8" s="135">
        <v>61550403</v>
      </c>
      <c r="G8" s="135">
        <v>14120323</v>
      </c>
      <c r="H8" s="135">
        <v>3887382</v>
      </c>
      <c r="I8" s="135">
        <v>1668099</v>
      </c>
      <c r="J8" s="135">
        <v>0</v>
      </c>
      <c r="K8" s="135">
        <v>3898600</v>
      </c>
      <c r="L8" s="135">
        <v>11918455</v>
      </c>
      <c r="M8" s="135">
        <v>0</v>
      </c>
      <c r="N8" s="135">
        <v>110258996</v>
      </c>
      <c r="O8" s="135">
        <v>12981240</v>
      </c>
      <c r="P8" s="135">
        <v>122442</v>
      </c>
      <c r="Q8" s="135">
        <v>106633</v>
      </c>
      <c r="R8" s="135">
        <v>17219838</v>
      </c>
      <c r="S8" s="135">
        <v>119200</v>
      </c>
      <c r="T8" s="135">
        <v>995551888</v>
      </c>
      <c r="U8" s="135">
        <v>0</v>
      </c>
      <c r="V8" s="135">
        <v>5784829</v>
      </c>
      <c r="W8" s="135">
        <v>70055780</v>
      </c>
      <c r="X8" s="116"/>
    </row>
    <row r="9" spans="1:24" ht="4.9000000000000004" customHeight="1">
      <c r="C9" s="143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16"/>
    </row>
    <row r="10" spans="1:24" ht="15.75" customHeight="1">
      <c r="B10" s="103" t="s">
        <v>148</v>
      </c>
      <c r="C10" s="143">
        <v>3841153</v>
      </c>
      <c r="D10" s="135">
        <v>69073092</v>
      </c>
      <c r="E10" s="135">
        <v>0</v>
      </c>
      <c r="F10" s="135">
        <v>0</v>
      </c>
      <c r="G10" s="135">
        <v>297900</v>
      </c>
      <c r="H10" s="135">
        <v>701916</v>
      </c>
      <c r="I10" s="135">
        <v>0</v>
      </c>
      <c r="J10" s="135">
        <v>0</v>
      </c>
      <c r="K10" s="135">
        <v>0</v>
      </c>
      <c r="L10" s="135">
        <v>4500</v>
      </c>
      <c r="M10" s="135">
        <v>0</v>
      </c>
      <c r="N10" s="135">
        <v>11661620</v>
      </c>
      <c r="O10" s="135">
        <v>453893</v>
      </c>
      <c r="P10" s="135">
        <v>0</v>
      </c>
      <c r="Q10" s="135">
        <v>0</v>
      </c>
      <c r="R10" s="135">
        <v>349915</v>
      </c>
      <c r="S10" s="135">
        <v>0</v>
      </c>
      <c r="T10" s="135">
        <v>125927464</v>
      </c>
      <c r="U10" s="135">
        <v>0</v>
      </c>
      <c r="V10" s="135">
        <v>1011247</v>
      </c>
      <c r="W10" s="135">
        <v>3785804</v>
      </c>
      <c r="X10" s="116"/>
    </row>
    <row r="11" spans="1:24" ht="15.75" customHeight="1">
      <c r="B11" s="103" t="s">
        <v>149</v>
      </c>
      <c r="C11" s="143">
        <v>1227450</v>
      </c>
      <c r="D11" s="135">
        <v>63419971</v>
      </c>
      <c r="E11" s="135">
        <v>12876</v>
      </c>
      <c r="F11" s="135">
        <v>0</v>
      </c>
      <c r="G11" s="135">
        <v>2620761</v>
      </c>
      <c r="H11" s="135">
        <v>36372</v>
      </c>
      <c r="I11" s="135">
        <v>0</v>
      </c>
      <c r="J11" s="135">
        <v>0</v>
      </c>
      <c r="K11" s="135">
        <v>0</v>
      </c>
      <c r="L11" s="135">
        <v>27177</v>
      </c>
      <c r="M11" s="135">
        <v>0</v>
      </c>
      <c r="N11" s="135">
        <v>6650855</v>
      </c>
      <c r="O11" s="135">
        <v>777633</v>
      </c>
      <c r="P11" s="135">
        <v>0</v>
      </c>
      <c r="Q11" s="135">
        <v>0</v>
      </c>
      <c r="R11" s="135">
        <v>183073</v>
      </c>
      <c r="S11" s="135">
        <v>0</v>
      </c>
      <c r="T11" s="135">
        <v>92398607</v>
      </c>
      <c r="U11" s="135">
        <v>0</v>
      </c>
      <c r="V11" s="135">
        <v>1714570</v>
      </c>
      <c r="W11" s="135">
        <v>4298286</v>
      </c>
      <c r="X11" s="116"/>
    </row>
    <row r="12" spans="1:24" ht="15.75" customHeight="1">
      <c r="B12" s="103" t="s">
        <v>150</v>
      </c>
      <c r="C12" s="143">
        <v>1029286</v>
      </c>
      <c r="D12" s="135">
        <v>48204666</v>
      </c>
      <c r="E12" s="135">
        <v>0</v>
      </c>
      <c r="F12" s="135">
        <v>0</v>
      </c>
      <c r="G12" s="135">
        <v>167989</v>
      </c>
      <c r="H12" s="135">
        <v>3149094</v>
      </c>
      <c r="I12" s="135">
        <v>0</v>
      </c>
      <c r="J12" s="135">
        <v>0</v>
      </c>
      <c r="K12" s="135">
        <v>0</v>
      </c>
      <c r="L12" s="135">
        <v>119621</v>
      </c>
      <c r="M12" s="135">
        <v>0</v>
      </c>
      <c r="N12" s="135">
        <v>6966753</v>
      </c>
      <c r="O12" s="135">
        <v>423533</v>
      </c>
      <c r="P12" s="135">
        <v>0</v>
      </c>
      <c r="Q12" s="135">
        <v>0</v>
      </c>
      <c r="R12" s="135">
        <v>181431</v>
      </c>
      <c r="S12" s="135">
        <v>0</v>
      </c>
      <c r="T12" s="135">
        <v>102016109</v>
      </c>
      <c r="U12" s="135">
        <v>0</v>
      </c>
      <c r="V12" s="135">
        <v>416920</v>
      </c>
      <c r="W12" s="135">
        <v>1763349</v>
      </c>
      <c r="X12" s="116"/>
    </row>
    <row r="13" spans="1:24" ht="15.75" customHeight="1">
      <c r="B13" s="103" t="s">
        <v>151</v>
      </c>
      <c r="C13" s="143">
        <v>344382</v>
      </c>
      <c r="D13" s="135">
        <v>53868748</v>
      </c>
      <c r="E13" s="135">
        <v>112142</v>
      </c>
      <c r="F13" s="135">
        <v>4811550</v>
      </c>
      <c r="G13" s="135">
        <v>50400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3058246</v>
      </c>
      <c r="O13" s="135">
        <v>429943</v>
      </c>
      <c r="P13" s="135">
        <v>0</v>
      </c>
      <c r="Q13" s="135">
        <v>0</v>
      </c>
      <c r="R13" s="135">
        <v>58455</v>
      </c>
      <c r="S13" s="135">
        <v>0</v>
      </c>
      <c r="T13" s="135">
        <v>42528340</v>
      </c>
      <c r="U13" s="135">
        <v>0</v>
      </c>
      <c r="V13" s="135">
        <v>263020</v>
      </c>
      <c r="W13" s="135">
        <v>4011860</v>
      </c>
      <c r="X13" s="116"/>
    </row>
    <row r="14" spans="1:24" ht="15.75" customHeight="1">
      <c r="B14" s="103" t="s">
        <v>152</v>
      </c>
      <c r="C14" s="143">
        <v>1292037</v>
      </c>
      <c r="D14" s="135">
        <v>48357899</v>
      </c>
      <c r="E14" s="135">
        <v>953691</v>
      </c>
      <c r="F14" s="135">
        <v>5733492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9066408</v>
      </c>
      <c r="O14" s="135">
        <v>824023</v>
      </c>
      <c r="P14" s="135">
        <v>0</v>
      </c>
      <c r="Q14" s="135">
        <v>0</v>
      </c>
      <c r="R14" s="135">
        <v>173380</v>
      </c>
      <c r="S14" s="135">
        <v>0</v>
      </c>
      <c r="T14" s="135">
        <v>86862006</v>
      </c>
      <c r="U14" s="135">
        <v>0</v>
      </c>
      <c r="V14" s="135">
        <v>147900</v>
      </c>
      <c r="W14" s="135">
        <v>3385231</v>
      </c>
      <c r="X14" s="116"/>
    </row>
    <row r="15" spans="1:24" ht="15.75" customHeight="1">
      <c r="B15" s="103" t="s">
        <v>153</v>
      </c>
      <c r="C15" s="143">
        <v>21300</v>
      </c>
      <c r="D15" s="135">
        <v>43691824</v>
      </c>
      <c r="E15" s="135">
        <v>709629</v>
      </c>
      <c r="F15" s="135">
        <v>14569681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72730</v>
      </c>
      <c r="M15" s="135">
        <v>0</v>
      </c>
      <c r="N15" s="135">
        <v>3767762</v>
      </c>
      <c r="O15" s="135">
        <v>383302</v>
      </c>
      <c r="P15" s="135">
        <v>0</v>
      </c>
      <c r="Q15" s="135">
        <v>0</v>
      </c>
      <c r="R15" s="135">
        <v>44665</v>
      </c>
      <c r="S15" s="135">
        <v>0</v>
      </c>
      <c r="T15" s="135">
        <v>42064609</v>
      </c>
      <c r="U15" s="135">
        <v>0</v>
      </c>
      <c r="V15" s="135">
        <v>1162939</v>
      </c>
      <c r="W15" s="135">
        <v>2989451</v>
      </c>
      <c r="X15" s="116"/>
    </row>
    <row r="16" spans="1:24" ht="15.75" customHeight="1">
      <c r="B16" s="103" t="s">
        <v>366</v>
      </c>
      <c r="C16" s="143">
        <v>66076</v>
      </c>
      <c r="D16" s="135">
        <v>38821855</v>
      </c>
      <c r="E16" s="135">
        <v>1384240</v>
      </c>
      <c r="F16" s="135">
        <v>20063521</v>
      </c>
      <c r="G16" s="135">
        <v>0</v>
      </c>
      <c r="H16" s="135">
        <v>0</v>
      </c>
      <c r="I16" s="135">
        <v>0</v>
      </c>
      <c r="J16" s="135">
        <v>0</v>
      </c>
      <c r="K16" s="135">
        <v>0</v>
      </c>
      <c r="L16" s="135">
        <v>788523</v>
      </c>
      <c r="M16" s="135">
        <v>0</v>
      </c>
      <c r="N16" s="135">
        <v>701720</v>
      </c>
      <c r="O16" s="135">
        <v>242301</v>
      </c>
      <c r="P16" s="135">
        <v>0</v>
      </c>
      <c r="Q16" s="135">
        <v>0</v>
      </c>
      <c r="R16" s="135">
        <v>28371</v>
      </c>
      <c r="S16" s="135">
        <v>0</v>
      </c>
      <c r="T16" s="135">
        <v>23179739</v>
      </c>
      <c r="U16" s="135">
        <v>0</v>
      </c>
      <c r="V16" s="135">
        <v>1500</v>
      </c>
      <c r="W16" s="135">
        <v>679175</v>
      </c>
      <c r="X16" s="116"/>
    </row>
    <row r="17" spans="1:24" ht="15.75" customHeight="1">
      <c r="B17" s="103" t="s">
        <v>367</v>
      </c>
      <c r="C17" s="143">
        <v>330501</v>
      </c>
      <c r="D17" s="135">
        <v>16175600</v>
      </c>
      <c r="E17" s="135">
        <v>545316</v>
      </c>
      <c r="F17" s="135">
        <v>1688671</v>
      </c>
      <c r="G17" s="135">
        <v>0</v>
      </c>
      <c r="H17" s="135">
        <v>0</v>
      </c>
      <c r="I17" s="135">
        <v>0</v>
      </c>
      <c r="J17" s="135">
        <v>0</v>
      </c>
      <c r="K17" s="135">
        <v>0</v>
      </c>
      <c r="L17" s="135">
        <v>255</v>
      </c>
      <c r="M17" s="135">
        <v>0</v>
      </c>
      <c r="N17" s="135">
        <v>1189851</v>
      </c>
      <c r="O17" s="135">
        <v>149752</v>
      </c>
      <c r="P17" s="135">
        <v>0</v>
      </c>
      <c r="Q17" s="135">
        <v>0</v>
      </c>
      <c r="R17" s="135">
        <v>25092</v>
      </c>
      <c r="S17" s="135">
        <v>0</v>
      </c>
      <c r="T17" s="135">
        <v>14038349</v>
      </c>
      <c r="U17" s="135">
        <v>0</v>
      </c>
      <c r="V17" s="135">
        <v>31800</v>
      </c>
      <c r="W17" s="135">
        <v>837688</v>
      </c>
      <c r="X17" s="116"/>
    </row>
    <row r="18" spans="1:24" ht="15.75" customHeight="1">
      <c r="B18" s="103" t="s">
        <v>368</v>
      </c>
      <c r="C18" s="143">
        <v>264023</v>
      </c>
      <c r="D18" s="135">
        <v>38316080</v>
      </c>
      <c r="E18" s="135">
        <v>1599613</v>
      </c>
      <c r="F18" s="135">
        <v>14683488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11854</v>
      </c>
      <c r="M18" s="135">
        <v>0</v>
      </c>
      <c r="N18" s="135">
        <v>1514357</v>
      </c>
      <c r="O18" s="135">
        <v>159382</v>
      </c>
      <c r="P18" s="135">
        <v>0</v>
      </c>
      <c r="Q18" s="135">
        <v>0</v>
      </c>
      <c r="R18" s="135">
        <v>25456</v>
      </c>
      <c r="S18" s="135">
        <v>0</v>
      </c>
      <c r="T18" s="135">
        <v>21840365</v>
      </c>
      <c r="U18" s="135">
        <v>0</v>
      </c>
      <c r="V18" s="135">
        <v>46000</v>
      </c>
      <c r="W18" s="135">
        <v>1085595</v>
      </c>
      <c r="X18" s="116"/>
    </row>
    <row r="19" spans="1:24" ht="4.5" customHeight="1">
      <c r="C19" s="143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16"/>
    </row>
    <row r="20" spans="1:24" ht="15.75" customHeight="1">
      <c r="A20" s="103">
        <v>100</v>
      </c>
      <c r="B20" s="103" t="s">
        <v>109</v>
      </c>
      <c r="C20" s="143">
        <v>8165620</v>
      </c>
      <c r="D20" s="135">
        <v>193385044</v>
      </c>
      <c r="E20" s="135">
        <v>0</v>
      </c>
      <c r="F20" s="135">
        <v>0</v>
      </c>
      <c r="G20" s="135">
        <v>10983273</v>
      </c>
      <c r="H20" s="135">
        <v>0</v>
      </c>
      <c r="I20" s="135">
        <v>1668099</v>
      </c>
      <c r="J20" s="135">
        <v>0</v>
      </c>
      <c r="K20" s="135">
        <v>3898600</v>
      </c>
      <c r="L20" s="135">
        <v>10893795</v>
      </c>
      <c r="M20" s="135">
        <v>0</v>
      </c>
      <c r="N20" s="135">
        <v>65681424</v>
      </c>
      <c r="O20" s="135">
        <v>9137478</v>
      </c>
      <c r="P20" s="135">
        <v>122442</v>
      </c>
      <c r="Q20" s="135">
        <v>106633</v>
      </c>
      <c r="R20" s="135">
        <v>16150000</v>
      </c>
      <c r="S20" s="135">
        <v>119200</v>
      </c>
      <c r="T20" s="135">
        <v>444696300</v>
      </c>
      <c r="U20" s="135">
        <v>0</v>
      </c>
      <c r="V20" s="135">
        <v>988933</v>
      </c>
      <c r="W20" s="135">
        <v>47219341</v>
      </c>
      <c r="X20" s="116"/>
    </row>
    <row r="21" spans="1:24" ht="15.75" customHeight="1">
      <c r="A21" s="103">
        <v>201</v>
      </c>
      <c r="B21" s="103" t="s">
        <v>110</v>
      </c>
      <c r="C21" s="143">
        <v>1089850</v>
      </c>
      <c r="D21" s="135">
        <v>40753036</v>
      </c>
      <c r="E21" s="135">
        <v>248750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8138646</v>
      </c>
      <c r="O21" s="135">
        <v>723838</v>
      </c>
      <c r="P21" s="135">
        <v>0</v>
      </c>
      <c r="Q21" s="135">
        <v>0</v>
      </c>
      <c r="R21" s="135">
        <v>163639</v>
      </c>
      <c r="S21" s="135">
        <v>0</v>
      </c>
      <c r="T21" s="135">
        <v>78460423</v>
      </c>
      <c r="U21" s="135">
        <v>0</v>
      </c>
      <c r="V21" s="135">
        <v>0</v>
      </c>
      <c r="W21" s="135">
        <v>2955452</v>
      </c>
      <c r="X21" s="116"/>
    </row>
    <row r="22" spans="1:24" ht="15.75" customHeight="1">
      <c r="A22" s="103">
        <v>202</v>
      </c>
      <c r="B22" s="103" t="s">
        <v>111</v>
      </c>
      <c r="C22" s="143">
        <v>1420313</v>
      </c>
      <c r="D22" s="135">
        <v>37042916</v>
      </c>
      <c r="E22" s="135">
        <v>0</v>
      </c>
      <c r="F22" s="135">
        <v>0</v>
      </c>
      <c r="G22" s="135">
        <v>0</v>
      </c>
      <c r="H22" s="135">
        <v>701916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5995225</v>
      </c>
      <c r="O22" s="135">
        <v>0</v>
      </c>
      <c r="P22" s="135">
        <v>0</v>
      </c>
      <c r="Q22" s="135">
        <v>0</v>
      </c>
      <c r="R22" s="135">
        <v>84661</v>
      </c>
      <c r="S22" s="135">
        <v>0</v>
      </c>
      <c r="T22" s="135">
        <v>70875488</v>
      </c>
      <c r="U22" s="135">
        <v>0</v>
      </c>
      <c r="V22" s="135">
        <v>79500</v>
      </c>
      <c r="W22" s="135">
        <v>1275144</v>
      </c>
      <c r="X22" s="116"/>
    </row>
    <row r="23" spans="1:24" ht="15.75" customHeight="1">
      <c r="A23" s="103">
        <v>203</v>
      </c>
      <c r="B23" s="103" t="s">
        <v>112</v>
      </c>
      <c r="C23" s="143">
        <v>433812</v>
      </c>
      <c r="D23" s="135">
        <v>16728342</v>
      </c>
      <c r="E23" s="135">
        <v>0</v>
      </c>
      <c r="F23" s="135">
        <v>0</v>
      </c>
      <c r="G23" s="135">
        <v>167989</v>
      </c>
      <c r="H23" s="135">
        <v>3142320</v>
      </c>
      <c r="I23" s="135">
        <v>0</v>
      </c>
      <c r="J23" s="135">
        <v>0</v>
      </c>
      <c r="K23" s="135">
        <v>0</v>
      </c>
      <c r="L23" s="135">
        <v>119621</v>
      </c>
      <c r="M23" s="135">
        <v>0</v>
      </c>
      <c r="N23" s="135">
        <v>1147370</v>
      </c>
      <c r="O23" s="135">
        <v>0</v>
      </c>
      <c r="P23" s="135">
        <v>0</v>
      </c>
      <c r="Q23" s="135">
        <v>0</v>
      </c>
      <c r="R23" s="135">
        <v>77764</v>
      </c>
      <c r="S23" s="135">
        <v>0</v>
      </c>
      <c r="T23" s="135">
        <v>45303321</v>
      </c>
      <c r="U23" s="135">
        <v>0</v>
      </c>
      <c r="V23" s="135">
        <v>24710</v>
      </c>
      <c r="W23" s="135">
        <v>910529</v>
      </c>
      <c r="X23" s="116"/>
    </row>
    <row r="24" spans="1:24" ht="15.75" customHeight="1">
      <c r="A24" s="103">
        <v>204</v>
      </c>
      <c r="B24" s="103" t="s">
        <v>113</v>
      </c>
      <c r="C24" s="143">
        <v>2374345</v>
      </c>
      <c r="D24" s="135">
        <v>23186411</v>
      </c>
      <c r="E24" s="135">
        <v>0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3951699</v>
      </c>
      <c r="O24" s="135">
        <v>371123</v>
      </c>
      <c r="P24" s="135">
        <v>0</v>
      </c>
      <c r="Q24" s="135">
        <v>0</v>
      </c>
      <c r="R24" s="135">
        <v>193222</v>
      </c>
      <c r="S24" s="135">
        <v>0</v>
      </c>
      <c r="T24" s="135">
        <v>49074406</v>
      </c>
      <c r="U24" s="135">
        <v>0</v>
      </c>
      <c r="V24" s="135">
        <v>885747</v>
      </c>
      <c r="W24" s="135">
        <v>1202158</v>
      </c>
      <c r="X24" s="116"/>
    </row>
    <row r="25" spans="1:24" ht="15.75" customHeight="1">
      <c r="A25" s="103">
        <v>205</v>
      </c>
      <c r="B25" s="103" t="s">
        <v>114</v>
      </c>
      <c r="C25" s="143">
        <v>0</v>
      </c>
      <c r="D25" s="135">
        <v>8643305</v>
      </c>
      <c r="E25" s="135">
        <v>0</v>
      </c>
      <c r="F25" s="135">
        <v>5225791</v>
      </c>
      <c r="G25" s="135">
        <v>0</v>
      </c>
      <c r="H25" s="135">
        <v>0</v>
      </c>
      <c r="I25" s="135">
        <v>0</v>
      </c>
      <c r="J25" s="135">
        <v>0</v>
      </c>
      <c r="K25" s="135">
        <v>0</v>
      </c>
      <c r="L25" s="135">
        <v>11854</v>
      </c>
      <c r="M25" s="135">
        <v>0</v>
      </c>
      <c r="N25" s="135">
        <v>531727</v>
      </c>
      <c r="O25" s="135">
        <v>65250</v>
      </c>
      <c r="P25" s="135">
        <v>0</v>
      </c>
      <c r="Q25" s="135">
        <v>0</v>
      </c>
      <c r="R25" s="135">
        <v>8593</v>
      </c>
      <c r="S25" s="135">
        <v>0</v>
      </c>
      <c r="T25" s="135">
        <v>6958169</v>
      </c>
      <c r="U25" s="135">
        <v>0</v>
      </c>
      <c r="V25" s="135">
        <v>0</v>
      </c>
      <c r="W25" s="135">
        <v>149999</v>
      </c>
      <c r="X25" s="116"/>
    </row>
    <row r="26" spans="1:24" ht="15.75" customHeight="1">
      <c r="A26" s="103">
        <v>206</v>
      </c>
      <c r="B26" s="103" t="s">
        <v>115</v>
      </c>
      <c r="C26" s="143">
        <v>46495</v>
      </c>
      <c r="D26" s="135">
        <v>8843765</v>
      </c>
      <c r="E26" s="135">
        <v>0</v>
      </c>
      <c r="F26" s="135">
        <v>0</v>
      </c>
      <c r="G26" s="135">
        <v>297900</v>
      </c>
      <c r="H26" s="135">
        <v>0</v>
      </c>
      <c r="I26" s="135">
        <v>0</v>
      </c>
      <c r="J26" s="135">
        <v>0</v>
      </c>
      <c r="K26" s="135">
        <v>0</v>
      </c>
      <c r="L26" s="135">
        <v>4500</v>
      </c>
      <c r="M26" s="135">
        <v>0</v>
      </c>
      <c r="N26" s="135">
        <v>1714696</v>
      </c>
      <c r="O26" s="135">
        <v>82770</v>
      </c>
      <c r="P26" s="135">
        <v>0</v>
      </c>
      <c r="Q26" s="135">
        <v>0</v>
      </c>
      <c r="R26" s="135">
        <v>72032</v>
      </c>
      <c r="S26" s="135">
        <v>0</v>
      </c>
      <c r="T26" s="135">
        <v>5977570</v>
      </c>
      <c r="U26" s="135">
        <v>0</v>
      </c>
      <c r="V26" s="135">
        <v>46000</v>
      </c>
      <c r="W26" s="135">
        <v>1308502</v>
      </c>
      <c r="X26" s="116"/>
    </row>
    <row r="27" spans="1:24" ht="15.75" customHeight="1">
      <c r="A27" s="103">
        <v>207</v>
      </c>
      <c r="B27" s="103" t="s">
        <v>116</v>
      </c>
      <c r="C27" s="143">
        <v>697126</v>
      </c>
      <c r="D27" s="135">
        <v>22336193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864093</v>
      </c>
      <c r="O27" s="135">
        <v>342103</v>
      </c>
      <c r="P27" s="135">
        <v>0</v>
      </c>
      <c r="Q27" s="135">
        <v>0</v>
      </c>
      <c r="R27" s="135">
        <v>53391</v>
      </c>
      <c r="S27" s="135">
        <v>0</v>
      </c>
      <c r="T27" s="135">
        <v>20005500</v>
      </c>
      <c r="U27" s="135">
        <v>0</v>
      </c>
      <c r="V27" s="135">
        <v>0</v>
      </c>
      <c r="W27" s="135">
        <v>1455770</v>
      </c>
      <c r="X27" s="116"/>
    </row>
    <row r="28" spans="1:24" ht="15.75" customHeight="1">
      <c r="A28" s="103">
        <v>208</v>
      </c>
      <c r="B28" s="103" t="s">
        <v>117</v>
      </c>
      <c r="C28" s="143">
        <v>0</v>
      </c>
      <c r="D28" s="135">
        <v>2686641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461452</v>
      </c>
      <c r="O28" s="135">
        <v>28526</v>
      </c>
      <c r="P28" s="135">
        <v>0</v>
      </c>
      <c r="Q28" s="135">
        <v>0</v>
      </c>
      <c r="R28" s="135">
        <v>6534</v>
      </c>
      <c r="S28" s="135">
        <v>0</v>
      </c>
      <c r="T28" s="135">
        <v>4869513</v>
      </c>
      <c r="U28" s="135">
        <v>0</v>
      </c>
      <c r="V28" s="135">
        <v>0</v>
      </c>
      <c r="W28" s="135">
        <v>286411</v>
      </c>
      <c r="X28" s="116"/>
    </row>
    <row r="29" spans="1:24" ht="15.75" customHeight="1">
      <c r="A29" s="103">
        <v>209</v>
      </c>
      <c r="B29" s="103" t="s">
        <v>118</v>
      </c>
      <c r="C29" s="143">
        <v>66076</v>
      </c>
      <c r="D29" s="135">
        <v>17785887</v>
      </c>
      <c r="E29" s="135">
        <v>538600</v>
      </c>
      <c r="F29" s="135">
        <v>2988475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103821</v>
      </c>
      <c r="M29" s="135">
        <v>0</v>
      </c>
      <c r="N29" s="135">
        <v>523024</v>
      </c>
      <c r="O29" s="135">
        <v>153600</v>
      </c>
      <c r="P29" s="135">
        <v>0</v>
      </c>
      <c r="Q29" s="135">
        <v>0</v>
      </c>
      <c r="R29" s="135">
        <v>14737</v>
      </c>
      <c r="S29" s="135">
        <v>0</v>
      </c>
      <c r="T29" s="135">
        <v>11305829</v>
      </c>
      <c r="U29" s="135">
        <v>0</v>
      </c>
      <c r="V29" s="135">
        <v>0</v>
      </c>
      <c r="W29" s="135">
        <v>355253</v>
      </c>
      <c r="X29" s="116"/>
    </row>
    <row r="30" spans="1:24" ht="15.75" customHeight="1">
      <c r="A30" s="103">
        <v>210</v>
      </c>
      <c r="B30" s="103" t="s">
        <v>83</v>
      </c>
      <c r="C30" s="143">
        <v>193821</v>
      </c>
      <c r="D30" s="135">
        <v>15274502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4274270</v>
      </c>
      <c r="O30" s="135">
        <v>252100</v>
      </c>
      <c r="P30" s="135">
        <v>0</v>
      </c>
      <c r="Q30" s="135">
        <v>0</v>
      </c>
      <c r="R30" s="135">
        <v>57076</v>
      </c>
      <c r="S30" s="135">
        <v>0</v>
      </c>
      <c r="T30" s="135">
        <v>33364498</v>
      </c>
      <c r="U30" s="135">
        <v>0</v>
      </c>
      <c r="V30" s="135">
        <v>132750</v>
      </c>
      <c r="W30" s="135">
        <v>829020</v>
      </c>
      <c r="X30" s="116"/>
    </row>
    <row r="31" spans="1:24" ht="15.75" customHeight="1">
      <c r="A31" s="103">
        <v>212</v>
      </c>
      <c r="B31" s="103" t="s">
        <v>120</v>
      </c>
      <c r="C31" s="143">
        <v>0</v>
      </c>
      <c r="D31" s="135">
        <v>6231622</v>
      </c>
      <c r="E31" s="135">
        <v>0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14940</v>
      </c>
      <c r="M31" s="135">
        <v>0</v>
      </c>
      <c r="N31" s="135">
        <v>2236366</v>
      </c>
      <c r="O31" s="135">
        <v>51313</v>
      </c>
      <c r="P31" s="135">
        <v>0</v>
      </c>
      <c r="Q31" s="135">
        <v>0</v>
      </c>
      <c r="R31" s="135">
        <v>13027</v>
      </c>
      <c r="S31" s="135">
        <v>0</v>
      </c>
      <c r="T31" s="135">
        <v>8499877</v>
      </c>
      <c r="U31" s="135">
        <v>0</v>
      </c>
      <c r="V31" s="135">
        <v>43580</v>
      </c>
      <c r="W31" s="135">
        <v>1303348</v>
      </c>
      <c r="X31" s="116"/>
    </row>
    <row r="32" spans="1:24" ht="15.75" customHeight="1">
      <c r="A32" s="103">
        <v>213</v>
      </c>
      <c r="B32" s="103" t="s">
        <v>121</v>
      </c>
      <c r="C32" s="143">
        <v>0</v>
      </c>
      <c r="D32" s="135">
        <v>10096068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190134</v>
      </c>
      <c r="O32" s="135">
        <v>39563</v>
      </c>
      <c r="P32" s="135">
        <v>0</v>
      </c>
      <c r="Q32" s="135">
        <v>0</v>
      </c>
      <c r="R32" s="135">
        <v>8603</v>
      </c>
      <c r="S32" s="135">
        <v>0</v>
      </c>
      <c r="T32" s="135">
        <v>6520030</v>
      </c>
      <c r="U32" s="135">
        <v>0</v>
      </c>
      <c r="V32" s="135">
        <v>0</v>
      </c>
      <c r="W32" s="135">
        <v>1353932</v>
      </c>
      <c r="X32" s="116"/>
    </row>
    <row r="33" spans="1:24" ht="15.75" customHeight="1">
      <c r="A33" s="103">
        <v>214</v>
      </c>
      <c r="B33" s="103" t="s">
        <v>122</v>
      </c>
      <c r="C33" s="143">
        <v>0</v>
      </c>
      <c r="D33" s="135">
        <v>12703579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0</v>
      </c>
      <c r="K33" s="135">
        <v>0</v>
      </c>
      <c r="L33" s="135">
        <v>1787</v>
      </c>
      <c r="M33" s="135">
        <v>0</v>
      </c>
      <c r="N33" s="135">
        <v>3532279</v>
      </c>
      <c r="O33" s="135">
        <v>173818</v>
      </c>
      <c r="P33" s="135">
        <v>0</v>
      </c>
      <c r="Q33" s="135">
        <v>0</v>
      </c>
      <c r="R33" s="135">
        <v>71245</v>
      </c>
      <c r="S33" s="135">
        <v>0</v>
      </c>
      <c r="T33" s="135">
        <v>32230652</v>
      </c>
      <c r="U33" s="135">
        <v>0</v>
      </c>
      <c r="V33" s="135">
        <v>602500</v>
      </c>
      <c r="W33" s="135">
        <v>1597737</v>
      </c>
      <c r="X33" s="116"/>
    </row>
    <row r="34" spans="1:24" ht="15.75" customHeight="1">
      <c r="A34" s="103">
        <v>215</v>
      </c>
      <c r="B34" s="103" t="s">
        <v>123</v>
      </c>
      <c r="C34" s="143">
        <v>149080</v>
      </c>
      <c r="D34" s="135">
        <v>13117356</v>
      </c>
      <c r="E34" s="135">
        <v>0</v>
      </c>
      <c r="F34" s="135">
        <v>0</v>
      </c>
      <c r="G34" s="135">
        <v>50400</v>
      </c>
      <c r="H34" s="135">
        <v>0</v>
      </c>
      <c r="I34" s="135">
        <v>0</v>
      </c>
      <c r="J34" s="135">
        <v>0</v>
      </c>
      <c r="K34" s="135">
        <v>0</v>
      </c>
      <c r="L34" s="135">
        <v>0</v>
      </c>
      <c r="M34" s="135">
        <v>0</v>
      </c>
      <c r="N34" s="135">
        <v>729309</v>
      </c>
      <c r="O34" s="135">
        <v>126494</v>
      </c>
      <c r="P34" s="135">
        <v>0</v>
      </c>
      <c r="Q34" s="135">
        <v>0</v>
      </c>
      <c r="R34" s="135">
        <v>19938</v>
      </c>
      <c r="S34" s="135">
        <v>0</v>
      </c>
      <c r="T34" s="135">
        <v>11379628</v>
      </c>
      <c r="U34" s="135">
        <v>0</v>
      </c>
      <c r="V34" s="135">
        <v>71420</v>
      </c>
      <c r="W34" s="135">
        <v>692172</v>
      </c>
      <c r="X34" s="116"/>
    </row>
    <row r="35" spans="1:24" ht="15.75" customHeight="1">
      <c r="A35" s="103">
        <v>216</v>
      </c>
      <c r="B35" s="103" t="s">
        <v>124</v>
      </c>
      <c r="C35" s="143">
        <v>401653</v>
      </c>
      <c r="D35" s="135">
        <v>14622092</v>
      </c>
      <c r="E35" s="135">
        <v>0</v>
      </c>
      <c r="F35" s="135">
        <v>0</v>
      </c>
      <c r="G35" s="135">
        <v>0</v>
      </c>
      <c r="H35" s="135">
        <v>6774</v>
      </c>
      <c r="I35" s="135">
        <v>0</v>
      </c>
      <c r="J35" s="135">
        <v>0</v>
      </c>
      <c r="K35" s="135">
        <v>0</v>
      </c>
      <c r="L35" s="135">
        <v>0</v>
      </c>
      <c r="M35" s="135">
        <v>0</v>
      </c>
      <c r="N35" s="135">
        <v>1155661</v>
      </c>
      <c r="O35" s="135">
        <v>113269</v>
      </c>
      <c r="P35" s="135">
        <v>0</v>
      </c>
      <c r="Q35" s="135">
        <v>0</v>
      </c>
      <c r="R35" s="135">
        <v>30184</v>
      </c>
      <c r="S35" s="135">
        <v>0</v>
      </c>
      <c r="T35" s="135">
        <v>13829032</v>
      </c>
      <c r="U35" s="135">
        <v>0</v>
      </c>
      <c r="V35" s="135">
        <v>259460</v>
      </c>
      <c r="W35" s="135">
        <v>23800</v>
      </c>
      <c r="X35" s="116"/>
    </row>
    <row r="36" spans="1:24" ht="15.75" customHeight="1">
      <c r="A36" s="103">
        <v>217</v>
      </c>
      <c r="B36" s="103" t="s">
        <v>125</v>
      </c>
      <c r="C36" s="143">
        <v>377357</v>
      </c>
      <c r="D36" s="135">
        <v>20698715</v>
      </c>
      <c r="E36" s="135">
        <v>0</v>
      </c>
      <c r="F36" s="135">
        <v>0</v>
      </c>
      <c r="G36" s="135">
        <v>2620761</v>
      </c>
      <c r="H36" s="135">
        <v>0</v>
      </c>
      <c r="I36" s="135">
        <v>0</v>
      </c>
      <c r="J36" s="135">
        <v>0</v>
      </c>
      <c r="K36" s="135">
        <v>0</v>
      </c>
      <c r="L36" s="135">
        <v>8350</v>
      </c>
      <c r="M36" s="135">
        <v>0</v>
      </c>
      <c r="N36" s="135">
        <v>1063165</v>
      </c>
      <c r="O36" s="135">
        <v>157997</v>
      </c>
      <c r="P36" s="135">
        <v>0</v>
      </c>
      <c r="Q36" s="135">
        <v>0</v>
      </c>
      <c r="R36" s="135">
        <v>30720</v>
      </c>
      <c r="S36" s="135">
        <v>0</v>
      </c>
      <c r="T36" s="135">
        <v>21284952</v>
      </c>
      <c r="U36" s="135">
        <v>0</v>
      </c>
      <c r="V36" s="135">
        <v>949910</v>
      </c>
      <c r="W36" s="135">
        <v>1037913</v>
      </c>
      <c r="X36" s="116"/>
    </row>
    <row r="37" spans="1:24" ht="15.75" customHeight="1">
      <c r="A37" s="103">
        <v>218</v>
      </c>
      <c r="B37" s="103" t="s">
        <v>126</v>
      </c>
      <c r="C37" s="143">
        <v>10880</v>
      </c>
      <c r="D37" s="135">
        <v>6410747</v>
      </c>
      <c r="E37" s="135">
        <v>0</v>
      </c>
      <c r="F37" s="135">
        <v>0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803660</v>
      </c>
      <c r="O37" s="135">
        <v>106817</v>
      </c>
      <c r="P37" s="135">
        <v>0</v>
      </c>
      <c r="Q37" s="135">
        <v>0</v>
      </c>
      <c r="R37" s="135">
        <v>9945</v>
      </c>
      <c r="S37" s="135">
        <v>0</v>
      </c>
      <c r="T37" s="135">
        <v>6835433</v>
      </c>
      <c r="U37" s="135">
        <v>0</v>
      </c>
      <c r="V37" s="135">
        <v>45000</v>
      </c>
      <c r="W37" s="135">
        <v>1674811</v>
      </c>
      <c r="X37" s="116"/>
    </row>
    <row r="38" spans="1:24" ht="15.75" customHeight="1">
      <c r="A38" s="103">
        <v>219</v>
      </c>
      <c r="B38" s="103" t="s">
        <v>127</v>
      </c>
      <c r="C38" s="143">
        <v>138911</v>
      </c>
      <c r="D38" s="135">
        <v>6036297</v>
      </c>
      <c r="E38" s="135">
        <v>12876</v>
      </c>
      <c r="F38" s="135">
        <v>0</v>
      </c>
      <c r="G38" s="135">
        <v>0</v>
      </c>
      <c r="H38" s="135">
        <v>36372</v>
      </c>
      <c r="I38" s="135">
        <v>0</v>
      </c>
      <c r="J38" s="135">
        <v>0</v>
      </c>
      <c r="K38" s="135">
        <v>0</v>
      </c>
      <c r="L38" s="135">
        <v>17040</v>
      </c>
      <c r="M38" s="135">
        <v>0</v>
      </c>
      <c r="N38" s="135">
        <v>1092875</v>
      </c>
      <c r="O38" s="135">
        <v>78786</v>
      </c>
      <c r="P38" s="135">
        <v>0</v>
      </c>
      <c r="Q38" s="135">
        <v>0</v>
      </c>
      <c r="R38" s="135">
        <v>22635</v>
      </c>
      <c r="S38" s="135">
        <v>0</v>
      </c>
      <c r="T38" s="135">
        <v>14585494</v>
      </c>
      <c r="U38" s="135">
        <v>0</v>
      </c>
      <c r="V38" s="135">
        <v>74860</v>
      </c>
      <c r="W38" s="135">
        <v>206866</v>
      </c>
      <c r="X38" s="116"/>
    </row>
    <row r="39" spans="1:24" ht="15.75" customHeight="1">
      <c r="A39" s="103">
        <v>220</v>
      </c>
      <c r="B39" s="103" t="s">
        <v>128</v>
      </c>
      <c r="C39" s="143">
        <v>184422</v>
      </c>
      <c r="D39" s="135">
        <v>4063842</v>
      </c>
      <c r="E39" s="135">
        <v>0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703931</v>
      </c>
      <c r="O39" s="135">
        <v>80717</v>
      </c>
      <c r="P39" s="135">
        <v>0</v>
      </c>
      <c r="Q39" s="135">
        <v>0</v>
      </c>
      <c r="R39" s="135">
        <v>7747</v>
      </c>
      <c r="S39" s="135">
        <v>0</v>
      </c>
      <c r="T39" s="135">
        <v>7044862</v>
      </c>
      <c r="U39" s="135">
        <v>0</v>
      </c>
      <c r="V39" s="135">
        <v>146600</v>
      </c>
      <c r="W39" s="135">
        <v>51751</v>
      </c>
      <c r="X39" s="116"/>
    </row>
    <row r="40" spans="1:24" ht="15.75" customHeight="1">
      <c r="A40" s="103">
        <v>221</v>
      </c>
      <c r="B40" s="103" t="s">
        <v>478</v>
      </c>
      <c r="C40" s="143">
        <v>330501</v>
      </c>
      <c r="D40" s="135">
        <v>3643591</v>
      </c>
      <c r="E40" s="135">
        <v>41151</v>
      </c>
      <c r="F40" s="135">
        <v>1100501</v>
      </c>
      <c r="G40" s="135">
        <v>0</v>
      </c>
      <c r="H40" s="135">
        <v>0</v>
      </c>
      <c r="I40" s="135">
        <v>0</v>
      </c>
      <c r="J40" s="135">
        <v>0</v>
      </c>
      <c r="K40" s="135">
        <v>0</v>
      </c>
      <c r="L40" s="135">
        <v>0</v>
      </c>
      <c r="M40" s="135">
        <v>0</v>
      </c>
      <c r="N40" s="135">
        <v>504205</v>
      </c>
      <c r="O40" s="135">
        <v>96440</v>
      </c>
      <c r="P40" s="135">
        <v>0</v>
      </c>
      <c r="Q40" s="135">
        <v>0</v>
      </c>
      <c r="R40" s="135">
        <v>10446</v>
      </c>
      <c r="S40" s="135">
        <v>0</v>
      </c>
      <c r="T40" s="135">
        <v>7215595</v>
      </c>
      <c r="U40" s="135">
        <v>0</v>
      </c>
      <c r="V40" s="135">
        <v>31800</v>
      </c>
      <c r="W40" s="135">
        <v>8083</v>
      </c>
      <c r="X40" s="116"/>
    </row>
    <row r="41" spans="1:24" ht="15.75" customHeight="1">
      <c r="A41" s="103">
        <v>222</v>
      </c>
      <c r="B41" s="103" t="s">
        <v>129</v>
      </c>
      <c r="C41" s="143">
        <v>0</v>
      </c>
      <c r="D41" s="135">
        <v>4459605</v>
      </c>
      <c r="E41" s="135">
        <v>390113</v>
      </c>
      <c r="F41" s="135">
        <v>3705439</v>
      </c>
      <c r="G41" s="135">
        <v>0</v>
      </c>
      <c r="H41" s="135">
        <v>0</v>
      </c>
      <c r="I41" s="135">
        <v>0</v>
      </c>
      <c r="J41" s="135">
        <v>0</v>
      </c>
      <c r="K41" s="135">
        <v>0</v>
      </c>
      <c r="L41" s="135">
        <v>130455</v>
      </c>
      <c r="M41" s="135">
        <v>0</v>
      </c>
      <c r="N41" s="135">
        <v>8749</v>
      </c>
      <c r="O41" s="135">
        <v>13137</v>
      </c>
      <c r="P41" s="135">
        <v>0</v>
      </c>
      <c r="Q41" s="135">
        <v>0</v>
      </c>
      <c r="R41" s="135">
        <v>0</v>
      </c>
      <c r="S41" s="135">
        <v>0</v>
      </c>
      <c r="T41" s="135">
        <v>3242410</v>
      </c>
      <c r="U41" s="135">
        <v>0</v>
      </c>
      <c r="V41" s="135">
        <v>0</v>
      </c>
      <c r="W41" s="135">
        <v>2930</v>
      </c>
      <c r="X41" s="116"/>
    </row>
    <row r="42" spans="1:24" ht="15.75" customHeight="1">
      <c r="A42" s="103">
        <v>223</v>
      </c>
      <c r="B42" s="103" t="s">
        <v>130</v>
      </c>
      <c r="C42" s="143">
        <v>0</v>
      </c>
      <c r="D42" s="135">
        <v>12532009</v>
      </c>
      <c r="E42" s="135">
        <v>504165</v>
      </c>
      <c r="F42" s="135">
        <v>588170</v>
      </c>
      <c r="G42" s="135">
        <v>0</v>
      </c>
      <c r="H42" s="135">
        <v>0</v>
      </c>
      <c r="I42" s="135">
        <v>0</v>
      </c>
      <c r="J42" s="135">
        <v>0</v>
      </c>
      <c r="K42" s="135">
        <v>0</v>
      </c>
      <c r="L42" s="135">
        <v>255</v>
      </c>
      <c r="M42" s="135">
        <v>0</v>
      </c>
      <c r="N42" s="135">
        <v>685646</v>
      </c>
      <c r="O42" s="135">
        <v>53312</v>
      </c>
      <c r="P42" s="135">
        <v>0</v>
      </c>
      <c r="Q42" s="135">
        <v>0</v>
      </c>
      <c r="R42" s="135">
        <v>14646</v>
      </c>
      <c r="S42" s="135">
        <v>0</v>
      </c>
      <c r="T42" s="135">
        <v>6822754</v>
      </c>
      <c r="U42" s="135">
        <v>0</v>
      </c>
      <c r="V42" s="135">
        <v>0</v>
      </c>
      <c r="W42" s="135">
        <v>829605</v>
      </c>
      <c r="X42" s="116"/>
    </row>
    <row r="43" spans="1:24" ht="15.75" customHeight="1">
      <c r="A43" s="103">
        <v>224</v>
      </c>
      <c r="B43" s="103" t="s">
        <v>131</v>
      </c>
      <c r="C43" s="143">
        <v>264023</v>
      </c>
      <c r="D43" s="135">
        <v>13242109</v>
      </c>
      <c r="E43" s="135">
        <v>637055</v>
      </c>
      <c r="F43" s="135">
        <v>4329682</v>
      </c>
      <c r="G43" s="135">
        <v>0</v>
      </c>
      <c r="H43" s="135">
        <v>0</v>
      </c>
      <c r="I43" s="135">
        <v>0</v>
      </c>
      <c r="J43" s="135">
        <v>0</v>
      </c>
      <c r="K43" s="135">
        <v>0</v>
      </c>
      <c r="L43" s="135">
        <v>0</v>
      </c>
      <c r="M43" s="135">
        <v>0</v>
      </c>
      <c r="N43" s="135">
        <v>834011</v>
      </c>
      <c r="O43" s="135">
        <v>43576</v>
      </c>
      <c r="P43" s="135">
        <v>0</v>
      </c>
      <c r="Q43" s="135">
        <v>0</v>
      </c>
      <c r="R43" s="135">
        <v>9744</v>
      </c>
      <c r="S43" s="135">
        <v>0</v>
      </c>
      <c r="T43" s="135">
        <v>7596904</v>
      </c>
      <c r="U43" s="135">
        <v>0</v>
      </c>
      <c r="V43" s="135">
        <v>0</v>
      </c>
      <c r="W43" s="135">
        <v>418625</v>
      </c>
      <c r="X43" s="116"/>
    </row>
    <row r="44" spans="1:24" ht="15.75" customHeight="1">
      <c r="A44" s="103">
        <v>225</v>
      </c>
      <c r="B44" s="103" t="s">
        <v>132</v>
      </c>
      <c r="C44" s="143">
        <v>0</v>
      </c>
      <c r="D44" s="135">
        <v>5199046</v>
      </c>
      <c r="E44" s="135">
        <v>248571</v>
      </c>
      <c r="F44" s="135">
        <v>1896803</v>
      </c>
      <c r="G44" s="135">
        <v>0</v>
      </c>
      <c r="H44" s="135">
        <v>0</v>
      </c>
      <c r="I44" s="135">
        <v>0</v>
      </c>
      <c r="J44" s="135">
        <v>0</v>
      </c>
      <c r="K44" s="135">
        <v>0</v>
      </c>
      <c r="L44" s="135">
        <v>285584</v>
      </c>
      <c r="M44" s="135">
        <v>0</v>
      </c>
      <c r="N44" s="135">
        <v>39484</v>
      </c>
      <c r="O44" s="135">
        <v>55767</v>
      </c>
      <c r="P44" s="135">
        <v>0</v>
      </c>
      <c r="Q44" s="135">
        <v>0</v>
      </c>
      <c r="R44" s="135">
        <v>7493</v>
      </c>
      <c r="S44" s="135">
        <v>0</v>
      </c>
      <c r="T44" s="135">
        <v>2845163</v>
      </c>
      <c r="U44" s="135">
        <v>0</v>
      </c>
      <c r="V44" s="135">
        <v>0</v>
      </c>
      <c r="W44" s="135">
        <v>123760</v>
      </c>
      <c r="X44" s="116"/>
    </row>
    <row r="45" spans="1:24" ht="15.75" customHeight="1">
      <c r="A45" s="103">
        <v>226</v>
      </c>
      <c r="B45" s="103" t="s">
        <v>133</v>
      </c>
      <c r="C45" s="143">
        <v>0</v>
      </c>
      <c r="D45" s="135">
        <v>16430666</v>
      </c>
      <c r="E45" s="135">
        <v>962558</v>
      </c>
      <c r="F45" s="135">
        <v>5128015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148619</v>
      </c>
      <c r="O45" s="135">
        <v>50556</v>
      </c>
      <c r="P45" s="135">
        <v>0</v>
      </c>
      <c r="Q45" s="135">
        <v>0</v>
      </c>
      <c r="R45" s="135">
        <v>7119</v>
      </c>
      <c r="S45" s="135">
        <v>0</v>
      </c>
      <c r="T45" s="135">
        <v>7285292</v>
      </c>
      <c r="U45" s="135">
        <v>0</v>
      </c>
      <c r="V45" s="135">
        <v>46000</v>
      </c>
      <c r="W45" s="135">
        <v>516971</v>
      </c>
      <c r="X45" s="116"/>
    </row>
    <row r="46" spans="1:24" ht="15.75" customHeight="1">
      <c r="A46" s="103">
        <v>227</v>
      </c>
      <c r="B46" s="103" t="s">
        <v>134</v>
      </c>
      <c r="C46" s="143">
        <v>0</v>
      </c>
      <c r="D46" s="135">
        <v>7546557</v>
      </c>
      <c r="E46" s="135">
        <v>399314</v>
      </c>
      <c r="F46" s="135">
        <v>8727670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41721</v>
      </c>
      <c r="M46" s="135">
        <v>0</v>
      </c>
      <c r="N46" s="135">
        <v>41380</v>
      </c>
      <c r="O46" s="135">
        <v>68602</v>
      </c>
      <c r="P46" s="135">
        <v>0</v>
      </c>
      <c r="Q46" s="135">
        <v>0</v>
      </c>
      <c r="R46" s="135">
        <v>0</v>
      </c>
      <c r="S46" s="135">
        <v>0</v>
      </c>
      <c r="T46" s="135">
        <v>6548762</v>
      </c>
      <c r="U46" s="135">
        <v>0</v>
      </c>
      <c r="V46" s="135">
        <v>0</v>
      </c>
      <c r="W46" s="135">
        <v>80228</v>
      </c>
      <c r="X46" s="116"/>
    </row>
    <row r="47" spans="1:24" ht="15.75" customHeight="1">
      <c r="A47" s="103">
        <v>228</v>
      </c>
      <c r="B47" s="103" t="s">
        <v>135</v>
      </c>
      <c r="C47" s="143">
        <v>0</v>
      </c>
      <c r="D47" s="135">
        <v>14808188</v>
      </c>
      <c r="E47" s="135">
        <v>0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557313</v>
      </c>
      <c r="O47" s="135">
        <v>54510</v>
      </c>
      <c r="P47" s="135">
        <v>0</v>
      </c>
      <c r="Q47" s="135">
        <v>0</v>
      </c>
      <c r="R47" s="135">
        <v>8525</v>
      </c>
      <c r="S47" s="135">
        <v>0</v>
      </c>
      <c r="T47" s="135">
        <v>7198035</v>
      </c>
      <c r="U47" s="135">
        <v>0</v>
      </c>
      <c r="V47" s="135">
        <v>0</v>
      </c>
      <c r="W47" s="135">
        <v>147452</v>
      </c>
      <c r="X47" s="116"/>
    </row>
    <row r="48" spans="1:24" ht="15.75" customHeight="1">
      <c r="A48" s="103">
        <v>229</v>
      </c>
      <c r="B48" s="103" t="s">
        <v>119</v>
      </c>
      <c r="C48" s="143">
        <v>0</v>
      </c>
      <c r="D48" s="135">
        <v>21075273</v>
      </c>
      <c r="E48" s="135">
        <v>0</v>
      </c>
      <c r="F48" s="135">
        <v>1230200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2333</v>
      </c>
      <c r="M48" s="135">
        <v>0</v>
      </c>
      <c r="N48" s="135">
        <v>219721</v>
      </c>
      <c r="O48" s="135">
        <v>174677</v>
      </c>
      <c r="P48" s="135">
        <v>0</v>
      </c>
      <c r="Q48" s="135">
        <v>0</v>
      </c>
      <c r="R48" s="135">
        <v>15166</v>
      </c>
      <c r="S48" s="135">
        <v>0</v>
      </c>
      <c r="T48" s="135">
        <v>12398963</v>
      </c>
      <c r="U48" s="135">
        <v>0</v>
      </c>
      <c r="V48" s="135">
        <v>891000</v>
      </c>
      <c r="W48" s="135">
        <v>556443</v>
      </c>
      <c r="X48" s="116"/>
    </row>
    <row r="49" spans="1:24" ht="15.75" customHeight="1">
      <c r="A49" s="103">
        <v>301</v>
      </c>
      <c r="B49" s="103" t="s">
        <v>136</v>
      </c>
      <c r="C49" s="143">
        <v>14056</v>
      </c>
      <c r="D49" s="135">
        <v>1645187</v>
      </c>
      <c r="E49" s="135">
        <v>0</v>
      </c>
      <c r="F49" s="135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98443</v>
      </c>
      <c r="O49" s="135">
        <v>24929</v>
      </c>
      <c r="P49" s="135">
        <v>0</v>
      </c>
      <c r="Q49" s="135">
        <v>0</v>
      </c>
      <c r="R49" s="135">
        <v>5082</v>
      </c>
      <c r="S49" s="135">
        <v>0</v>
      </c>
      <c r="T49" s="135">
        <v>4292009</v>
      </c>
      <c r="U49" s="135">
        <v>0</v>
      </c>
      <c r="V49" s="135">
        <v>87300</v>
      </c>
      <c r="W49" s="135">
        <v>0</v>
      </c>
      <c r="X49" s="116"/>
    </row>
    <row r="50" spans="1:24" ht="15.75" customHeight="1">
      <c r="A50" s="103">
        <v>365</v>
      </c>
      <c r="B50" s="103" t="s">
        <v>137</v>
      </c>
      <c r="C50" s="143">
        <v>0</v>
      </c>
      <c r="D50" s="135">
        <v>5372547</v>
      </c>
      <c r="E50" s="135">
        <v>112142</v>
      </c>
      <c r="F50" s="135">
        <v>4811550</v>
      </c>
      <c r="G50" s="135">
        <v>0</v>
      </c>
      <c r="H50" s="135">
        <v>0</v>
      </c>
      <c r="I50" s="135">
        <v>0</v>
      </c>
      <c r="J50" s="135">
        <v>0</v>
      </c>
      <c r="K50" s="135">
        <v>0</v>
      </c>
      <c r="L50" s="135">
        <v>0</v>
      </c>
      <c r="M50" s="135">
        <v>0</v>
      </c>
      <c r="N50" s="135">
        <v>73899</v>
      </c>
      <c r="O50" s="135">
        <v>21842</v>
      </c>
      <c r="P50" s="135">
        <v>0</v>
      </c>
      <c r="Q50" s="135">
        <v>0</v>
      </c>
      <c r="R50" s="135">
        <v>3697</v>
      </c>
      <c r="S50" s="135">
        <v>0</v>
      </c>
      <c r="T50" s="135">
        <v>3550352</v>
      </c>
      <c r="U50" s="135">
        <v>0</v>
      </c>
      <c r="V50" s="135">
        <v>0</v>
      </c>
      <c r="W50" s="135">
        <v>91742</v>
      </c>
      <c r="X50" s="116"/>
    </row>
    <row r="51" spans="1:24" ht="15.75" customHeight="1">
      <c r="A51" s="103">
        <v>381</v>
      </c>
      <c r="B51" s="103" t="s">
        <v>138</v>
      </c>
      <c r="C51" s="143">
        <v>0</v>
      </c>
      <c r="D51" s="135">
        <v>917474</v>
      </c>
      <c r="E51" s="135">
        <v>0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149479</v>
      </c>
      <c r="O51" s="135">
        <v>30817</v>
      </c>
      <c r="P51" s="135">
        <v>0</v>
      </c>
      <c r="Q51" s="135">
        <v>0</v>
      </c>
      <c r="R51" s="135">
        <v>8204</v>
      </c>
      <c r="S51" s="135">
        <v>0</v>
      </c>
      <c r="T51" s="135">
        <v>4693611</v>
      </c>
      <c r="U51" s="135">
        <v>0</v>
      </c>
      <c r="V51" s="135">
        <v>0</v>
      </c>
      <c r="W51" s="135">
        <v>0</v>
      </c>
      <c r="X51" s="116"/>
    </row>
    <row r="52" spans="1:24" ht="15.75" customHeight="1">
      <c r="A52" s="103">
        <v>382</v>
      </c>
      <c r="B52" s="103" t="s">
        <v>139</v>
      </c>
      <c r="C52" s="143">
        <v>0</v>
      </c>
      <c r="D52" s="135">
        <v>662256</v>
      </c>
      <c r="E52" s="135">
        <v>0</v>
      </c>
      <c r="F52" s="135">
        <v>0</v>
      </c>
      <c r="G52" s="135">
        <v>0</v>
      </c>
      <c r="H52" s="135">
        <v>0</v>
      </c>
      <c r="I52" s="135">
        <v>0</v>
      </c>
      <c r="J52" s="135">
        <v>0</v>
      </c>
      <c r="K52" s="135">
        <v>0</v>
      </c>
      <c r="L52" s="135">
        <v>0</v>
      </c>
      <c r="M52" s="135">
        <v>0</v>
      </c>
      <c r="N52" s="135">
        <v>239973</v>
      </c>
      <c r="O52" s="135">
        <v>27347</v>
      </c>
      <c r="P52" s="135">
        <v>0</v>
      </c>
      <c r="Q52" s="135">
        <v>0</v>
      </c>
      <c r="R52" s="135">
        <v>8203</v>
      </c>
      <c r="S52" s="135">
        <v>0</v>
      </c>
      <c r="T52" s="135">
        <v>4825647</v>
      </c>
      <c r="U52" s="135">
        <v>0</v>
      </c>
      <c r="V52" s="135">
        <v>0</v>
      </c>
      <c r="W52" s="135">
        <v>0</v>
      </c>
      <c r="X52" s="116"/>
    </row>
    <row r="53" spans="1:24" ht="15.75" customHeight="1">
      <c r="A53" s="103">
        <v>442</v>
      </c>
      <c r="B53" s="103" t="s">
        <v>141</v>
      </c>
      <c r="C53" s="143">
        <v>9882</v>
      </c>
      <c r="D53" s="135">
        <v>2250463</v>
      </c>
      <c r="E53" s="135">
        <v>0</v>
      </c>
      <c r="F53" s="135">
        <v>1727500</v>
      </c>
      <c r="G53" s="135">
        <v>0</v>
      </c>
      <c r="H53" s="135">
        <v>0</v>
      </c>
      <c r="I53" s="135">
        <v>0</v>
      </c>
      <c r="J53" s="135">
        <v>0</v>
      </c>
      <c r="K53" s="135">
        <v>0</v>
      </c>
      <c r="L53" s="135">
        <v>0</v>
      </c>
      <c r="M53" s="135">
        <v>0</v>
      </c>
      <c r="N53" s="135">
        <v>139976</v>
      </c>
      <c r="O53" s="135">
        <v>20618</v>
      </c>
      <c r="P53" s="135">
        <v>0</v>
      </c>
      <c r="Q53" s="135">
        <v>0</v>
      </c>
      <c r="R53" s="135">
        <v>2451</v>
      </c>
      <c r="S53" s="135">
        <v>0</v>
      </c>
      <c r="T53" s="135">
        <v>2038147</v>
      </c>
      <c r="U53" s="135">
        <v>0</v>
      </c>
      <c r="V53" s="135">
        <v>133340</v>
      </c>
      <c r="W53" s="135">
        <v>0</v>
      </c>
      <c r="X53" s="116"/>
    </row>
    <row r="54" spans="1:24" ht="15.75" customHeight="1">
      <c r="A54" s="103">
        <v>443</v>
      </c>
      <c r="B54" s="103" t="s">
        <v>142</v>
      </c>
      <c r="C54" s="143">
        <v>181105</v>
      </c>
      <c r="D54" s="135">
        <v>1865999</v>
      </c>
      <c r="E54" s="135">
        <v>0</v>
      </c>
      <c r="F54" s="135">
        <v>0</v>
      </c>
      <c r="G54" s="135">
        <v>0</v>
      </c>
      <c r="H54" s="135">
        <v>0</v>
      </c>
      <c r="I54" s="135">
        <v>0</v>
      </c>
      <c r="J54" s="135">
        <v>0</v>
      </c>
      <c r="K54" s="135">
        <v>0</v>
      </c>
      <c r="L54" s="135">
        <v>0</v>
      </c>
      <c r="M54" s="135">
        <v>0</v>
      </c>
      <c r="N54" s="135">
        <v>697592</v>
      </c>
      <c r="O54" s="135">
        <v>69651</v>
      </c>
      <c r="P54" s="135">
        <v>0</v>
      </c>
      <c r="Q54" s="135">
        <v>0</v>
      </c>
      <c r="R54" s="135">
        <v>5248</v>
      </c>
      <c r="S54" s="135">
        <v>0</v>
      </c>
      <c r="T54" s="135">
        <v>3573701</v>
      </c>
      <c r="U54" s="135">
        <v>0</v>
      </c>
      <c r="V54" s="135">
        <v>0</v>
      </c>
      <c r="W54" s="135">
        <v>429779</v>
      </c>
      <c r="X54" s="116"/>
    </row>
    <row r="55" spans="1:24" ht="15.75" customHeight="1">
      <c r="A55" s="103">
        <v>446</v>
      </c>
      <c r="B55" s="103" t="s">
        <v>140</v>
      </c>
      <c r="C55" s="143">
        <v>11200</v>
      </c>
      <c r="D55" s="135">
        <v>3488401</v>
      </c>
      <c r="E55" s="135">
        <v>704941</v>
      </c>
      <c r="F55" s="135">
        <v>4005992</v>
      </c>
      <c r="G55" s="135">
        <v>0</v>
      </c>
      <c r="H55" s="135">
        <v>0</v>
      </c>
      <c r="I55" s="135">
        <v>0</v>
      </c>
      <c r="J55" s="135">
        <v>0</v>
      </c>
      <c r="K55" s="135">
        <v>0</v>
      </c>
      <c r="L55" s="135">
        <v>0</v>
      </c>
      <c r="M55" s="135">
        <v>0</v>
      </c>
      <c r="N55" s="135">
        <v>90194</v>
      </c>
      <c r="O55" s="135">
        <v>9916</v>
      </c>
      <c r="P55" s="135">
        <v>0</v>
      </c>
      <c r="Q55" s="135">
        <v>0</v>
      </c>
      <c r="R55" s="135">
        <v>2042</v>
      </c>
      <c r="S55" s="135">
        <v>0</v>
      </c>
      <c r="T55" s="135">
        <v>2789735</v>
      </c>
      <c r="U55" s="135">
        <v>0</v>
      </c>
      <c r="V55" s="135">
        <v>14560</v>
      </c>
      <c r="W55" s="135">
        <v>0</v>
      </c>
      <c r="X55" s="116"/>
    </row>
    <row r="56" spans="1:24" ht="15.75" customHeight="1">
      <c r="A56" s="103">
        <v>464</v>
      </c>
      <c r="B56" s="103" t="s">
        <v>143</v>
      </c>
      <c r="C56" s="143">
        <v>21300</v>
      </c>
      <c r="D56" s="135">
        <v>2194402</v>
      </c>
      <c r="E56" s="135">
        <v>0</v>
      </c>
      <c r="F56" s="135">
        <v>0</v>
      </c>
      <c r="G56" s="135">
        <v>0</v>
      </c>
      <c r="H56" s="135">
        <v>0</v>
      </c>
      <c r="I56" s="135">
        <v>0</v>
      </c>
      <c r="J56" s="135">
        <v>0</v>
      </c>
      <c r="K56" s="135">
        <v>0</v>
      </c>
      <c r="L56" s="135">
        <v>0</v>
      </c>
      <c r="M56" s="135">
        <v>0</v>
      </c>
      <c r="N56" s="135">
        <v>521257</v>
      </c>
      <c r="O56" s="135">
        <v>27898</v>
      </c>
      <c r="P56" s="135">
        <v>0</v>
      </c>
      <c r="Q56" s="135">
        <v>0</v>
      </c>
      <c r="R56" s="135">
        <v>6792</v>
      </c>
      <c r="S56" s="135">
        <v>0</v>
      </c>
      <c r="T56" s="135">
        <v>4666751</v>
      </c>
      <c r="U56" s="135">
        <v>0</v>
      </c>
      <c r="V56" s="135">
        <v>0</v>
      </c>
      <c r="W56" s="135">
        <v>224351</v>
      </c>
      <c r="X56" s="116"/>
    </row>
    <row r="57" spans="1:24" ht="15.75" customHeight="1">
      <c r="A57" s="103">
        <v>481</v>
      </c>
      <c r="B57" s="103" t="s">
        <v>144</v>
      </c>
      <c r="C57" s="143">
        <v>0</v>
      </c>
      <c r="D57" s="135">
        <v>2803635</v>
      </c>
      <c r="E57" s="135">
        <v>216221</v>
      </c>
      <c r="F57" s="135">
        <v>0</v>
      </c>
      <c r="G57" s="135">
        <v>0</v>
      </c>
      <c r="H57" s="135">
        <v>0</v>
      </c>
      <c r="I57" s="135">
        <v>0</v>
      </c>
      <c r="J57" s="135">
        <v>0</v>
      </c>
      <c r="K57" s="135">
        <v>0</v>
      </c>
      <c r="L57" s="135">
        <v>0</v>
      </c>
      <c r="M57" s="135">
        <v>0</v>
      </c>
      <c r="N57" s="135">
        <v>213783</v>
      </c>
      <c r="O57" s="135">
        <v>17572</v>
      </c>
      <c r="P57" s="135">
        <v>0</v>
      </c>
      <c r="Q57" s="135">
        <v>0</v>
      </c>
      <c r="R57" s="135">
        <v>0</v>
      </c>
      <c r="S57" s="135">
        <v>0</v>
      </c>
      <c r="T57" s="135">
        <v>2984460</v>
      </c>
      <c r="U57" s="135">
        <v>0</v>
      </c>
      <c r="V57" s="135">
        <v>228359</v>
      </c>
      <c r="W57" s="135">
        <v>538670</v>
      </c>
      <c r="X57" s="116"/>
    </row>
    <row r="58" spans="1:24" ht="15.75" customHeight="1">
      <c r="A58" s="103">
        <v>501</v>
      </c>
      <c r="B58" s="103" t="s">
        <v>145</v>
      </c>
      <c r="C58" s="143">
        <v>0</v>
      </c>
      <c r="D58" s="135">
        <v>1153694</v>
      </c>
      <c r="E58" s="135">
        <v>94094</v>
      </c>
      <c r="F58" s="135">
        <v>4611811</v>
      </c>
      <c r="G58" s="135">
        <v>0</v>
      </c>
      <c r="H58" s="135">
        <v>0</v>
      </c>
      <c r="I58" s="135">
        <v>0</v>
      </c>
      <c r="J58" s="135">
        <v>0</v>
      </c>
      <c r="K58" s="135">
        <v>0</v>
      </c>
      <c r="L58" s="135">
        <v>13736</v>
      </c>
      <c r="M58" s="135">
        <v>0</v>
      </c>
      <c r="N58" s="135">
        <v>73803</v>
      </c>
      <c r="O58" s="135">
        <v>14714</v>
      </c>
      <c r="P58" s="135">
        <v>0</v>
      </c>
      <c r="Q58" s="135">
        <v>0</v>
      </c>
      <c r="R58" s="135">
        <v>3146</v>
      </c>
      <c r="S58" s="135">
        <v>0</v>
      </c>
      <c r="T58" s="135">
        <v>2096283</v>
      </c>
      <c r="U58" s="135">
        <v>0</v>
      </c>
      <c r="V58" s="135">
        <v>0</v>
      </c>
      <c r="W58" s="135">
        <v>0</v>
      </c>
      <c r="X58" s="116"/>
    </row>
    <row r="59" spans="1:24" ht="15.75" customHeight="1">
      <c r="A59" s="103">
        <v>585</v>
      </c>
      <c r="B59" s="103" t="s">
        <v>146</v>
      </c>
      <c r="C59" s="143">
        <v>0</v>
      </c>
      <c r="D59" s="135">
        <v>5531823</v>
      </c>
      <c r="E59" s="135">
        <v>13763</v>
      </c>
      <c r="F59" s="135">
        <v>6893738</v>
      </c>
      <c r="G59" s="135">
        <v>0</v>
      </c>
      <c r="H59" s="135">
        <v>0</v>
      </c>
      <c r="I59" s="135">
        <v>0</v>
      </c>
      <c r="J59" s="135">
        <v>0</v>
      </c>
      <c r="K59" s="135">
        <v>0</v>
      </c>
      <c r="L59" s="135">
        <v>220729</v>
      </c>
      <c r="M59" s="135">
        <v>0</v>
      </c>
      <c r="N59" s="135">
        <v>126808</v>
      </c>
      <c r="O59" s="135">
        <v>16530</v>
      </c>
      <c r="P59" s="135">
        <v>0</v>
      </c>
      <c r="Q59" s="135">
        <v>0</v>
      </c>
      <c r="R59" s="135">
        <v>3390</v>
      </c>
      <c r="S59" s="135">
        <v>0</v>
      </c>
      <c r="T59" s="135">
        <v>3198860</v>
      </c>
      <c r="U59" s="135">
        <v>0</v>
      </c>
      <c r="V59" s="135">
        <v>1500</v>
      </c>
      <c r="W59" s="135">
        <v>38468</v>
      </c>
      <c r="X59" s="116"/>
    </row>
    <row r="60" spans="1:24" ht="15.75" customHeight="1">
      <c r="A60" s="103">
        <v>586</v>
      </c>
      <c r="B60" s="103" t="s">
        <v>147</v>
      </c>
      <c r="C60" s="143">
        <v>0</v>
      </c>
      <c r="D60" s="135">
        <v>5845494</v>
      </c>
      <c r="E60" s="135">
        <v>193193</v>
      </c>
      <c r="F60" s="135">
        <v>4579066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47934</v>
      </c>
      <c r="M60" s="135">
        <v>0</v>
      </c>
      <c r="N60" s="135">
        <v>3655</v>
      </c>
      <c r="O60" s="135">
        <v>3267</v>
      </c>
      <c r="P60" s="135">
        <v>0</v>
      </c>
      <c r="Q60" s="135">
        <v>0</v>
      </c>
      <c r="R60" s="135">
        <v>2751</v>
      </c>
      <c r="S60" s="135">
        <v>0</v>
      </c>
      <c r="T60" s="135">
        <v>2587477</v>
      </c>
      <c r="U60" s="135">
        <v>0</v>
      </c>
      <c r="V60" s="135">
        <v>0</v>
      </c>
      <c r="W60" s="135">
        <v>158764</v>
      </c>
      <c r="X60" s="116"/>
    </row>
    <row r="61" spans="1:24" ht="3.75" customHeight="1">
      <c r="A61" s="117"/>
      <c r="B61" s="118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</row>
    <row r="62" spans="1:24"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</row>
    <row r="63" spans="1:24" s="121" customFormat="1">
      <c r="C63" s="103"/>
    </row>
    <row r="64" spans="1:24" s="121" customFormat="1" ht="10.15" customHeight="1">
      <c r="C64" s="103"/>
    </row>
    <row r="65" spans="3:3" s="121" customFormat="1">
      <c r="C65" s="103"/>
    </row>
    <row r="66" spans="3:3" s="121" customFormat="1">
      <c r="C66" s="103"/>
    </row>
    <row r="67" spans="3:3" s="121" customFormat="1">
      <c r="C67" s="103"/>
    </row>
    <row r="68" spans="3:3" s="121" customFormat="1">
      <c r="C68" s="103"/>
    </row>
    <row r="69" spans="3:3" s="121" customFormat="1">
      <c r="C69" s="103"/>
    </row>
    <row r="70" spans="3:3" s="121" customFormat="1">
      <c r="C70" s="103"/>
    </row>
    <row r="71" spans="3:3" s="121" customFormat="1">
      <c r="C71" s="103"/>
    </row>
    <row r="72" spans="3:3" s="121" customFormat="1">
      <c r="C72" s="103"/>
    </row>
    <row r="73" spans="3:3" s="121" customFormat="1">
      <c r="C73" s="103"/>
    </row>
    <row r="74" spans="3:3" s="121" customFormat="1">
      <c r="C74" s="103"/>
    </row>
    <row r="75" spans="3:3" s="121" customFormat="1">
      <c r="C75" s="103"/>
    </row>
    <row r="76" spans="3:3" s="121" customFormat="1">
      <c r="C76" s="103"/>
    </row>
    <row r="77" spans="3:3" s="121" customFormat="1">
      <c r="C77" s="103"/>
    </row>
    <row r="78" spans="3:3" s="121" customFormat="1">
      <c r="C78" s="103"/>
    </row>
    <row r="79" spans="3:3" s="121" customFormat="1">
      <c r="C79" s="103"/>
    </row>
    <row r="80" spans="3:3" s="121" customFormat="1">
      <c r="C80" s="103"/>
    </row>
    <row r="81" spans="3:3" s="121" customFormat="1">
      <c r="C81" s="103"/>
    </row>
    <row r="82" spans="3:3" s="121" customFormat="1">
      <c r="C82" s="103"/>
    </row>
    <row r="83" spans="3:3" s="121" customFormat="1">
      <c r="C83" s="103"/>
    </row>
    <row r="84" spans="3:3" s="121" customFormat="1">
      <c r="C84" s="103"/>
    </row>
    <row r="85" spans="3:3" s="121" customFormat="1">
      <c r="C85" s="103"/>
    </row>
    <row r="86" spans="3:3" s="121" customFormat="1">
      <c r="C86" s="103"/>
    </row>
    <row r="87" spans="3:3" s="121" customFormat="1">
      <c r="C87" s="103"/>
    </row>
    <row r="88" spans="3:3" s="121" customFormat="1">
      <c r="C88" s="103"/>
    </row>
    <row r="89" spans="3:3" s="121" customFormat="1">
      <c r="C89" s="103"/>
    </row>
    <row r="90" spans="3:3" s="121" customFormat="1">
      <c r="C90" s="103"/>
    </row>
    <row r="91" spans="3:3" s="121" customFormat="1">
      <c r="C91" s="103"/>
    </row>
    <row r="92" spans="3:3" s="121" customFormat="1">
      <c r="C92" s="103"/>
    </row>
    <row r="93" spans="3:3" s="121" customFormat="1">
      <c r="C93" s="103"/>
    </row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75" fitToWidth="2" orientation="portrait" horizontalDpi="4294967293" r:id="rId1"/>
  <headerFooter alignWithMargins="0"/>
  <colBreaks count="1" manualBreakCount="1">
    <brk id="12" max="6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H15"/>
  <sheetViews>
    <sheetView zoomScaleNormal="100" workbookViewId="0"/>
  </sheetViews>
  <sheetFormatPr defaultColWidth="8.85546875" defaultRowHeight="11.25"/>
  <cols>
    <col min="1" max="1" width="14.28515625" style="4" customWidth="1"/>
    <col min="2" max="8" width="11.42578125" style="4" customWidth="1"/>
    <col min="9" max="16384" width="8.85546875" style="4"/>
  </cols>
  <sheetData>
    <row r="1" spans="1:8" s="5" customFormat="1" ht="17.25">
      <c r="A1" s="6" t="s">
        <v>326</v>
      </c>
    </row>
    <row r="2" spans="1:8" ht="12" customHeight="1">
      <c r="A2" s="208" t="s">
        <v>161</v>
      </c>
      <c r="B2" s="267" t="s">
        <v>327</v>
      </c>
      <c r="C2" s="267" t="s">
        <v>328</v>
      </c>
      <c r="D2" s="267" t="s">
        <v>259</v>
      </c>
      <c r="E2" s="267" t="s">
        <v>329</v>
      </c>
      <c r="F2" s="261" t="s">
        <v>330</v>
      </c>
      <c r="G2" s="265" t="s">
        <v>331</v>
      </c>
      <c r="H2" s="263" t="s">
        <v>70</v>
      </c>
    </row>
    <row r="3" spans="1:8" ht="12" customHeight="1">
      <c r="A3" s="209"/>
      <c r="B3" s="268"/>
      <c r="C3" s="268"/>
      <c r="D3" s="268"/>
      <c r="E3" s="268"/>
      <c r="F3" s="262"/>
      <c r="G3" s="266"/>
      <c r="H3" s="264"/>
    </row>
    <row r="4" spans="1:8">
      <c r="A4" s="12"/>
      <c r="B4" s="1" t="s">
        <v>195</v>
      </c>
      <c r="C4" s="32" t="s">
        <v>196</v>
      </c>
      <c r="D4" s="32" t="s">
        <v>197</v>
      </c>
      <c r="E4" s="32" t="s">
        <v>197</v>
      </c>
      <c r="F4" s="32" t="s">
        <v>198</v>
      </c>
      <c r="G4" s="32" t="s">
        <v>197</v>
      </c>
      <c r="H4" s="33"/>
    </row>
    <row r="5" spans="1:8" ht="15" customHeight="1">
      <c r="A5" s="12" t="s">
        <v>517</v>
      </c>
      <c r="B5" s="19">
        <v>161</v>
      </c>
      <c r="C5" s="19">
        <v>121679</v>
      </c>
      <c r="D5" s="19">
        <v>112528429</v>
      </c>
      <c r="E5" s="19">
        <v>83339703</v>
      </c>
      <c r="F5" s="19">
        <v>15703</v>
      </c>
      <c r="G5" s="19">
        <v>1700000</v>
      </c>
      <c r="H5" s="33" t="s">
        <v>475</v>
      </c>
    </row>
    <row r="6" spans="1:8" ht="15" customHeight="1">
      <c r="A6" s="12" t="s">
        <v>495</v>
      </c>
      <c r="B6" s="19">
        <v>161</v>
      </c>
      <c r="C6" s="19">
        <v>230389</v>
      </c>
      <c r="D6" s="19">
        <v>124009515</v>
      </c>
      <c r="E6" s="19">
        <v>91825614</v>
      </c>
      <c r="F6" s="19">
        <v>16363</v>
      </c>
      <c r="G6" s="19">
        <v>600000</v>
      </c>
      <c r="H6" s="33" t="s">
        <v>475</v>
      </c>
    </row>
    <row r="7" spans="1:8" ht="15" customHeight="1">
      <c r="A7" s="12" t="s">
        <v>509</v>
      </c>
      <c r="B7" s="19">
        <v>161</v>
      </c>
      <c r="C7" s="19">
        <v>283049</v>
      </c>
      <c r="D7" s="19">
        <v>122447402</v>
      </c>
      <c r="E7" s="19">
        <v>90698284</v>
      </c>
      <c r="F7" s="19">
        <v>15915</v>
      </c>
      <c r="G7" s="19">
        <v>900000</v>
      </c>
      <c r="H7" s="33" t="s">
        <v>475</v>
      </c>
    </row>
    <row r="8" spans="1:8" ht="15" customHeight="1">
      <c r="A8" s="12" t="s">
        <v>523</v>
      </c>
      <c r="B8" s="19">
        <v>159</v>
      </c>
      <c r="C8" s="19">
        <v>279667</v>
      </c>
      <c r="D8" s="19">
        <v>120193992</v>
      </c>
      <c r="E8" s="19">
        <v>89021396</v>
      </c>
      <c r="F8" s="19">
        <v>15588</v>
      </c>
      <c r="G8" s="19">
        <v>1124000</v>
      </c>
      <c r="H8" s="33" t="s">
        <v>512</v>
      </c>
    </row>
    <row r="9" spans="1:8" ht="15" customHeight="1">
      <c r="A9" s="12" t="s">
        <v>518</v>
      </c>
      <c r="B9" s="19">
        <v>160</v>
      </c>
      <c r="C9" s="19">
        <v>292272</v>
      </c>
      <c r="D9" s="19">
        <v>125969071</v>
      </c>
      <c r="E9" s="19">
        <v>93331404</v>
      </c>
      <c r="F9" s="19">
        <v>14647</v>
      </c>
      <c r="G9" s="19">
        <v>1284000</v>
      </c>
      <c r="H9" s="33" t="s">
        <v>512</v>
      </c>
    </row>
    <row r="10" spans="1:8" ht="3.75" customHeight="1">
      <c r="A10" s="87"/>
      <c r="B10" s="2"/>
      <c r="C10" s="35"/>
      <c r="D10" s="35"/>
      <c r="E10" s="35"/>
      <c r="F10" s="35"/>
      <c r="G10" s="35"/>
      <c r="H10" s="159"/>
    </row>
    <row r="11" spans="1:8">
      <c r="A11" s="4" t="s">
        <v>499</v>
      </c>
    </row>
    <row r="12" spans="1:8">
      <c r="A12" s="14" t="s">
        <v>324</v>
      </c>
    </row>
    <row r="13" spans="1:8">
      <c r="A13" s="10" t="s">
        <v>513</v>
      </c>
    </row>
    <row r="14" spans="1:8">
      <c r="A14" s="10" t="s">
        <v>514</v>
      </c>
    </row>
    <row r="15" spans="1:8" ht="12" customHeight="1"/>
  </sheetData>
  <mergeCells count="8">
    <mergeCell ref="H2:H3"/>
    <mergeCell ref="F2:F3"/>
    <mergeCell ref="G2:G3"/>
    <mergeCell ref="A2:A3"/>
    <mergeCell ref="B2:B3"/>
    <mergeCell ref="C2:C3"/>
    <mergeCell ref="D2:D3"/>
    <mergeCell ref="E2:E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F55"/>
  <sheetViews>
    <sheetView zoomScaleNormal="100" workbookViewId="0"/>
  </sheetViews>
  <sheetFormatPr defaultColWidth="8.85546875" defaultRowHeight="11.25"/>
  <cols>
    <col min="1" max="6" width="17.140625" style="4" customWidth="1"/>
    <col min="7" max="7" width="12.7109375" style="4" customWidth="1"/>
    <col min="8" max="16384" width="8.85546875" style="4"/>
  </cols>
  <sheetData>
    <row r="1" spans="1:6" s="5" customFormat="1" ht="17.25">
      <c r="A1" s="6" t="s">
        <v>408</v>
      </c>
    </row>
    <row r="2" spans="1:6" s="23" customFormat="1" ht="14.25">
      <c r="A2" s="25" t="s">
        <v>191</v>
      </c>
      <c r="B2" s="26"/>
      <c r="F2" s="24"/>
    </row>
    <row r="3" spans="1:6">
      <c r="A3" s="10"/>
      <c r="B3" s="7"/>
      <c r="F3" s="8" t="s">
        <v>156</v>
      </c>
    </row>
    <row r="4" spans="1:6" ht="13.9" customHeight="1">
      <c r="A4" s="212" t="s">
        <v>409</v>
      </c>
      <c r="B4" s="212"/>
      <c r="C4" s="211"/>
      <c r="D4" s="210" t="s">
        <v>410</v>
      </c>
      <c r="E4" s="212"/>
      <c r="F4" s="212"/>
    </row>
    <row r="5" spans="1:6" ht="13.9" customHeight="1">
      <c r="A5" s="18" t="s">
        <v>161</v>
      </c>
      <c r="B5" s="18" t="s">
        <v>211</v>
      </c>
      <c r="C5" s="162" t="s">
        <v>411</v>
      </c>
      <c r="D5" s="11" t="s">
        <v>161</v>
      </c>
      <c r="E5" s="17" t="s">
        <v>211</v>
      </c>
      <c r="F5" s="21" t="s">
        <v>411</v>
      </c>
    </row>
    <row r="6" spans="1:6" ht="18.75" customHeight="1">
      <c r="A6" s="186" t="s">
        <v>517</v>
      </c>
      <c r="B6" s="1">
        <v>1995624000</v>
      </c>
      <c r="C6" s="164">
        <v>2573608408</v>
      </c>
      <c r="D6" s="186" t="s">
        <v>517</v>
      </c>
      <c r="E6" s="163">
        <v>1995624000</v>
      </c>
      <c r="F6" s="1">
        <v>2563595088</v>
      </c>
    </row>
    <row r="7" spans="1:6" ht="15" customHeight="1">
      <c r="A7" s="12" t="s">
        <v>501</v>
      </c>
      <c r="B7" s="19">
        <v>2730407000</v>
      </c>
      <c r="C7" s="166">
        <v>3170011416</v>
      </c>
      <c r="D7" s="12" t="s">
        <v>501</v>
      </c>
      <c r="E7" s="165">
        <v>2730407000</v>
      </c>
      <c r="F7" s="19">
        <v>3137285938</v>
      </c>
    </row>
    <row r="8" spans="1:6" ht="15" customHeight="1">
      <c r="A8" s="12" t="s">
        <v>504</v>
      </c>
      <c r="B8" s="19">
        <v>2329625000</v>
      </c>
      <c r="C8" s="166">
        <v>2608646984</v>
      </c>
      <c r="D8" s="12" t="s">
        <v>504</v>
      </c>
      <c r="E8" s="165">
        <v>2383305100</v>
      </c>
      <c r="F8" s="19">
        <v>2577598611</v>
      </c>
    </row>
    <row r="9" spans="1:6" ht="15" customHeight="1">
      <c r="A9" s="12" t="s">
        <v>507</v>
      </c>
      <c r="B9" s="86">
        <v>2325424000</v>
      </c>
      <c r="C9" s="166">
        <v>2407650450</v>
      </c>
      <c r="D9" s="12" t="s">
        <v>507</v>
      </c>
      <c r="E9" s="95">
        <v>2359696000</v>
      </c>
      <c r="F9" s="19">
        <v>2383595596</v>
      </c>
    </row>
    <row r="10" spans="1:6" ht="15" customHeight="1">
      <c r="A10" s="12" t="s">
        <v>519</v>
      </c>
      <c r="B10" s="86">
        <v>2494263719</v>
      </c>
      <c r="C10" s="167">
        <v>2382198025</v>
      </c>
      <c r="D10" s="12" t="s">
        <v>519</v>
      </c>
      <c r="E10" s="95">
        <v>2494263719</v>
      </c>
      <c r="F10" s="86">
        <v>2368392073</v>
      </c>
    </row>
    <row r="11" spans="1:6" ht="12" customHeight="1">
      <c r="A11" s="187"/>
      <c r="B11" s="86"/>
      <c r="C11" s="167"/>
      <c r="D11" s="8"/>
      <c r="E11" s="95"/>
      <c r="F11" s="86"/>
    </row>
    <row r="12" spans="1:6" ht="15" customHeight="1">
      <c r="A12" s="27" t="s">
        <v>1</v>
      </c>
      <c r="B12" s="95">
        <v>853667860</v>
      </c>
      <c r="C12" s="167">
        <v>855608657</v>
      </c>
      <c r="D12" s="27" t="s">
        <v>2</v>
      </c>
      <c r="E12" s="95">
        <v>2587527</v>
      </c>
      <c r="F12" s="86">
        <v>2404261</v>
      </c>
    </row>
    <row r="13" spans="1:6" ht="15" customHeight="1">
      <c r="A13" s="27" t="s">
        <v>4</v>
      </c>
      <c r="B13" s="95">
        <v>122319949</v>
      </c>
      <c r="C13" s="167">
        <v>122423963</v>
      </c>
      <c r="D13" s="27" t="s">
        <v>3</v>
      </c>
      <c r="E13" s="95">
        <v>352197346</v>
      </c>
      <c r="F13" s="86">
        <v>343464370</v>
      </c>
    </row>
    <row r="14" spans="1:6" ht="15" customHeight="1">
      <c r="A14" s="27" t="s">
        <v>6</v>
      </c>
      <c r="B14" s="95">
        <v>16652607</v>
      </c>
      <c r="C14" s="167">
        <v>16652607</v>
      </c>
      <c r="D14" s="27" t="s">
        <v>5</v>
      </c>
      <c r="E14" s="95">
        <v>395832547</v>
      </c>
      <c r="F14" s="86">
        <v>383680527</v>
      </c>
    </row>
    <row r="15" spans="1:6" ht="15" customHeight="1">
      <c r="A15" s="27" t="s">
        <v>8</v>
      </c>
      <c r="B15" s="95">
        <v>376261239</v>
      </c>
      <c r="C15" s="167">
        <v>376368604</v>
      </c>
      <c r="D15" s="27" t="s">
        <v>7</v>
      </c>
      <c r="E15" s="95">
        <v>75240738</v>
      </c>
      <c r="F15" s="86">
        <v>72755446</v>
      </c>
    </row>
    <row r="16" spans="1:6" ht="25.5" customHeight="1">
      <c r="A16" s="28" t="s">
        <v>502</v>
      </c>
      <c r="B16" s="95">
        <v>1292000</v>
      </c>
      <c r="C16" s="167">
        <v>1014912</v>
      </c>
      <c r="D16" s="27" t="s">
        <v>9</v>
      </c>
      <c r="E16" s="95">
        <v>4123034</v>
      </c>
      <c r="F16" s="86">
        <v>3950291</v>
      </c>
    </row>
    <row r="17" spans="1:6" ht="15" customHeight="1">
      <c r="A17" s="27" t="s">
        <v>10</v>
      </c>
      <c r="B17" s="95">
        <v>5381886</v>
      </c>
      <c r="C17" s="167">
        <v>5439978</v>
      </c>
      <c r="D17" s="27" t="s">
        <v>255</v>
      </c>
      <c r="E17" s="95">
        <v>102684026</v>
      </c>
      <c r="F17" s="86">
        <v>80892779</v>
      </c>
    </row>
    <row r="18" spans="1:6" ht="15" customHeight="1">
      <c r="A18" s="27" t="s">
        <v>12</v>
      </c>
      <c r="B18" s="95">
        <v>19234863</v>
      </c>
      <c r="C18" s="167">
        <v>19180980</v>
      </c>
      <c r="D18" s="27" t="s">
        <v>11</v>
      </c>
      <c r="E18" s="95">
        <v>502787311</v>
      </c>
      <c r="F18" s="86">
        <v>497869903</v>
      </c>
    </row>
    <row r="19" spans="1:6" ht="15" customHeight="1">
      <c r="A19" s="27" t="s">
        <v>14</v>
      </c>
      <c r="B19" s="95">
        <v>262682224</v>
      </c>
      <c r="C19" s="167">
        <v>208635291</v>
      </c>
      <c r="D19" s="27" t="s">
        <v>13</v>
      </c>
      <c r="E19" s="95">
        <v>226004839</v>
      </c>
      <c r="F19" s="86">
        <v>164462066</v>
      </c>
    </row>
    <row r="20" spans="1:6" ht="15" customHeight="1">
      <c r="A20" s="27" t="s">
        <v>15</v>
      </c>
      <c r="B20" s="95">
        <v>2363255</v>
      </c>
      <c r="C20" s="167">
        <v>2487463</v>
      </c>
      <c r="D20" s="27" t="s">
        <v>256</v>
      </c>
      <c r="E20" s="95">
        <v>145520693</v>
      </c>
      <c r="F20" s="86">
        <v>144498025</v>
      </c>
    </row>
    <row r="21" spans="1:6" ht="15" customHeight="1">
      <c r="A21" s="27" t="s">
        <v>17</v>
      </c>
      <c r="B21" s="95">
        <v>2407735</v>
      </c>
      <c r="C21" s="167">
        <v>2023908</v>
      </c>
      <c r="D21" s="27" t="s">
        <v>16</v>
      </c>
      <c r="E21" s="95">
        <v>410421407</v>
      </c>
      <c r="F21" s="86">
        <v>399105920</v>
      </c>
    </row>
    <row r="22" spans="1:6" ht="15" customHeight="1">
      <c r="A22" s="27" t="s">
        <v>18</v>
      </c>
      <c r="B22" s="95">
        <v>82118054</v>
      </c>
      <c r="C22" s="167">
        <v>80469659</v>
      </c>
      <c r="D22" s="27" t="s">
        <v>257</v>
      </c>
      <c r="E22" s="95">
        <v>6177814</v>
      </c>
      <c r="F22" s="86">
        <v>4982552</v>
      </c>
    </row>
    <row r="23" spans="1:6" ht="15" customHeight="1">
      <c r="A23" s="27" t="s">
        <v>20</v>
      </c>
      <c r="B23" s="95">
        <v>24054853</v>
      </c>
      <c r="C23" s="167">
        <v>24054853</v>
      </c>
      <c r="D23" s="27" t="s">
        <v>19</v>
      </c>
      <c r="E23" s="95">
        <v>270406596</v>
      </c>
      <c r="F23" s="86">
        <v>270325933</v>
      </c>
    </row>
    <row r="24" spans="1:6" ht="15" customHeight="1">
      <c r="A24" s="27" t="s">
        <v>21</v>
      </c>
      <c r="B24" s="95">
        <v>523323394</v>
      </c>
      <c r="C24" s="167">
        <v>520389250</v>
      </c>
      <c r="D24" s="27" t="s">
        <v>258</v>
      </c>
      <c r="E24" s="95">
        <v>279841</v>
      </c>
      <c r="F24" s="19">
        <v>0</v>
      </c>
    </row>
    <row r="25" spans="1:6" ht="15" customHeight="1">
      <c r="A25" s="27" t="s">
        <v>22</v>
      </c>
      <c r="B25" s="95">
        <v>202503800</v>
      </c>
      <c r="C25" s="167">
        <v>147447900</v>
      </c>
      <c r="E25" s="40"/>
      <c r="F25" s="1"/>
    </row>
    <row r="26" spans="1:6" ht="3.75" customHeight="1">
      <c r="A26" s="9"/>
      <c r="B26" s="3"/>
      <c r="C26" s="169"/>
      <c r="D26" s="9"/>
      <c r="E26" s="3"/>
      <c r="F26" s="2"/>
    </row>
    <row r="27" spans="1:6">
      <c r="A27" s="4" t="s">
        <v>269</v>
      </c>
    </row>
    <row r="28" spans="1:6">
      <c r="A28" s="4" t="s">
        <v>412</v>
      </c>
    </row>
    <row r="30" spans="1:6" s="23" customFormat="1" ht="14.25">
      <c r="A30" s="25" t="s">
        <v>192</v>
      </c>
      <c r="B30" s="26"/>
      <c r="E30" s="24"/>
    </row>
    <row r="31" spans="1:6">
      <c r="A31" s="10"/>
      <c r="B31" s="7"/>
      <c r="E31" s="8" t="s">
        <v>156</v>
      </c>
    </row>
    <row r="32" spans="1:6" ht="13.9" customHeight="1">
      <c r="A32" s="208" t="s">
        <v>161</v>
      </c>
      <c r="B32" s="210" t="s">
        <v>413</v>
      </c>
      <c r="C32" s="211"/>
      <c r="D32" s="210" t="s">
        <v>414</v>
      </c>
      <c r="E32" s="212"/>
    </row>
    <row r="33" spans="1:5" ht="13.9" customHeight="1">
      <c r="A33" s="209"/>
      <c r="B33" s="17" t="s">
        <v>211</v>
      </c>
      <c r="C33" s="22" t="s">
        <v>411</v>
      </c>
      <c r="D33" s="17" t="s">
        <v>211</v>
      </c>
      <c r="E33" s="21" t="s">
        <v>411</v>
      </c>
    </row>
    <row r="34" spans="1:5" ht="18.75" customHeight="1">
      <c r="A34" s="186" t="s">
        <v>517</v>
      </c>
      <c r="B34" s="165">
        <v>1686662342</v>
      </c>
      <c r="C34" s="166">
        <v>1687932961</v>
      </c>
      <c r="D34" s="165">
        <v>1686662342</v>
      </c>
      <c r="E34" s="19">
        <v>1664623147</v>
      </c>
    </row>
    <row r="35" spans="1:5" ht="15" customHeight="1">
      <c r="A35" s="12" t="s">
        <v>501</v>
      </c>
      <c r="B35" s="165">
        <v>1112735295</v>
      </c>
      <c r="C35" s="166">
        <v>1247661780</v>
      </c>
      <c r="D35" s="165">
        <v>1112735295</v>
      </c>
      <c r="E35" s="19">
        <v>1244490533</v>
      </c>
    </row>
    <row r="36" spans="1:5" ht="15" customHeight="1">
      <c r="A36" s="12" t="s">
        <v>504</v>
      </c>
      <c r="B36" s="95">
        <v>1102551869</v>
      </c>
      <c r="C36" s="166">
        <v>1269416126</v>
      </c>
      <c r="D36" s="95">
        <v>1102551869</v>
      </c>
      <c r="E36" s="19">
        <v>1265305503</v>
      </c>
    </row>
    <row r="37" spans="1:5" ht="15" customHeight="1">
      <c r="A37" s="12" t="s">
        <v>507</v>
      </c>
      <c r="B37" s="95">
        <v>1118061067</v>
      </c>
      <c r="C37" s="86">
        <v>1074500831</v>
      </c>
      <c r="D37" s="95">
        <v>1118061067</v>
      </c>
      <c r="E37" s="86">
        <v>1070783557</v>
      </c>
    </row>
    <row r="38" spans="1:5" ht="15" customHeight="1">
      <c r="A38" s="12" t="s">
        <v>519</v>
      </c>
      <c r="B38" s="95">
        <v>1203359959</v>
      </c>
      <c r="C38" s="86">
        <v>1201751504</v>
      </c>
      <c r="D38" s="95">
        <v>1203359959</v>
      </c>
      <c r="E38" s="86">
        <v>1196116716</v>
      </c>
    </row>
    <row r="39" spans="1:5" ht="15" customHeight="1">
      <c r="B39" s="95"/>
      <c r="C39" s="86"/>
      <c r="D39" s="95"/>
      <c r="E39" s="86"/>
    </row>
    <row r="40" spans="1:5" ht="15" customHeight="1">
      <c r="A40" s="27" t="s">
        <v>214</v>
      </c>
      <c r="B40" s="95">
        <v>16431868</v>
      </c>
      <c r="C40" s="86">
        <v>16410509</v>
      </c>
      <c r="D40" s="95">
        <v>16431868</v>
      </c>
      <c r="E40" s="86">
        <v>16410509</v>
      </c>
    </row>
    <row r="41" spans="1:5" ht="15" customHeight="1">
      <c r="A41" s="27" t="s">
        <v>23</v>
      </c>
      <c r="B41" s="95">
        <v>8466154</v>
      </c>
      <c r="C41" s="86">
        <v>7103827</v>
      </c>
      <c r="D41" s="95">
        <v>8466154</v>
      </c>
      <c r="E41" s="86">
        <v>6654856</v>
      </c>
    </row>
    <row r="42" spans="1:5" ht="26.25" customHeight="1">
      <c r="A42" s="28" t="s">
        <v>215</v>
      </c>
      <c r="B42" s="191">
        <v>0</v>
      </c>
      <c r="C42" s="192">
        <v>0</v>
      </c>
      <c r="D42" s="191">
        <v>0</v>
      </c>
      <c r="E42" s="192">
        <v>0</v>
      </c>
    </row>
    <row r="43" spans="1:5" ht="15" customHeight="1">
      <c r="A43" s="27" t="s">
        <v>24</v>
      </c>
      <c r="B43" s="95">
        <v>30150324</v>
      </c>
      <c r="C43" s="86">
        <v>26418008</v>
      </c>
      <c r="D43" s="95">
        <v>30150324</v>
      </c>
      <c r="E43" s="86">
        <v>26348083</v>
      </c>
    </row>
    <row r="44" spans="1:5" ht="26.25" customHeight="1">
      <c r="A44" s="28" t="s">
        <v>216</v>
      </c>
      <c r="B44" s="191">
        <v>3952537</v>
      </c>
      <c r="C44" s="192">
        <v>3928847</v>
      </c>
      <c r="D44" s="191">
        <v>3952537</v>
      </c>
      <c r="E44" s="192">
        <v>3928847</v>
      </c>
    </row>
    <row r="45" spans="1:5" ht="15" customHeight="1">
      <c r="A45" s="27" t="s">
        <v>25</v>
      </c>
      <c r="B45" s="95">
        <v>161774</v>
      </c>
      <c r="C45" s="86">
        <v>156132</v>
      </c>
      <c r="D45" s="95">
        <v>161774</v>
      </c>
      <c r="E45" s="86">
        <v>156132</v>
      </c>
    </row>
    <row r="46" spans="1:5" ht="15" customHeight="1">
      <c r="A46" s="27" t="s">
        <v>19</v>
      </c>
      <c r="B46" s="95">
        <v>588052396</v>
      </c>
      <c r="C46" s="86">
        <v>587638513</v>
      </c>
      <c r="D46" s="95">
        <v>588052396</v>
      </c>
      <c r="E46" s="86">
        <v>587638513</v>
      </c>
    </row>
    <row r="47" spans="1:5" ht="15" customHeight="1">
      <c r="A47" s="27" t="s">
        <v>26</v>
      </c>
      <c r="B47" s="95">
        <v>1106082</v>
      </c>
      <c r="C47" s="86">
        <v>1878981</v>
      </c>
      <c r="D47" s="95">
        <v>1106082</v>
      </c>
      <c r="E47" s="86">
        <v>488542</v>
      </c>
    </row>
    <row r="48" spans="1:5" ht="15" customHeight="1">
      <c r="A48" s="27" t="s">
        <v>415</v>
      </c>
      <c r="B48" s="95">
        <v>322021</v>
      </c>
      <c r="C48" s="86">
        <v>386291</v>
      </c>
      <c r="D48" s="95">
        <v>322021</v>
      </c>
      <c r="E48" s="86">
        <v>180297</v>
      </c>
    </row>
    <row r="49" spans="1:5" ht="24" customHeight="1">
      <c r="A49" s="28" t="s">
        <v>240</v>
      </c>
      <c r="B49" s="191">
        <v>2153639</v>
      </c>
      <c r="C49" s="192">
        <v>3123530</v>
      </c>
      <c r="D49" s="191">
        <v>2153639</v>
      </c>
      <c r="E49" s="192">
        <v>1749686</v>
      </c>
    </row>
    <row r="50" spans="1:5" ht="15" customHeight="1">
      <c r="A50" s="27" t="s">
        <v>217</v>
      </c>
      <c r="B50" s="95">
        <v>456914</v>
      </c>
      <c r="C50" s="86">
        <v>1132490</v>
      </c>
      <c r="D50" s="95">
        <v>456914</v>
      </c>
      <c r="E50" s="86">
        <v>455002</v>
      </c>
    </row>
    <row r="51" spans="1:5" ht="15" customHeight="1">
      <c r="A51" s="27" t="s">
        <v>218</v>
      </c>
      <c r="B51" s="190">
        <v>0</v>
      </c>
      <c r="C51" s="167">
        <v>0</v>
      </c>
      <c r="D51" s="190">
        <v>0</v>
      </c>
      <c r="E51" s="86">
        <v>0</v>
      </c>
    </row>
    <row r="52" spans="1:5" ht="15" customHeight="1">
      <c r="A52" s="27" t="s">
        <v>241</v>
      </c>
      <c r="B52" s="95">
        <v>552106250</v>
      </c>
      <c r="C52" s="86">
        <v>553574376</v>
      </c>
      <c r="D52" s="95">
        <v>552106250</v>
      </c>
      <c r="E52" s="86">
        <v>552106249</v>
      </c>
    </row>
    <row r="53" spans="1:5" ht="3.75" customHeight="1">
      <c r="A53" s="168"/>
      <c r="B53" s="3"/>
      <c r="C53" s="2"/>
      <c r="D53" s="3"/>
      <c r="E53" s="2"/>
    </row>
    <row r="54" spans="1:5">
      <c r="A54" s="4" t="s">
        <v>269</v>
      </c>
    </row>
    <row r="55" spans="1:5">
      <c r="A55" s="4" t="s">
        <v>412</v>
      </c>
    </row>
  </sheetData>
  <mergeCells count="5">
    <mergeCell ref="A32:A33"/>
    <mergeCell ref="B32:C32"/>
    <mergeCell ref="D32:E32"/>
    <mergeCell ref="A4:C4"/>
    <mergeCell ref="D4:F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K90"/>
  <sheetViews>
    <sheetView zoomScale="115" zoomScaleNormal="115" zoomScaleSheetLayoutView="100" workbookViewId="0"/>
  </sheetViews>
  <sheetFormatPr defaultColWidth="7.85546875" defaultRowHeight="11.25"/>
  <cols>
    <col min="1" max="2" width="2.140625" style="4" customWidth="1"/>
    <col min="3" max="3" width="15.7109375" style="4" customWidth="1"/>
    <col min="4" max="4" width="12.42578125" style="4" customWidth="1"/>
    <col min="5" max="5" width="12" style="4" customWidth="1"/>
    <col min="6" max="6" width="12.42578125" style="4" customWidth="1"/>
    <col min="7" max="7" width="13.85546875" style="4" customWidth="1"/>
    <col min="8" max="8" width="11.42578125" style="79" customWidth="1"/>
    <col min="9" max="9" width="12" style="79" customWidth="1"/>
    <col min="10" max="10" width="13.140625" style="80" customWidth="1"/>
    <col min="11" max="11" width="12" style="79" customWidth="1"/>
    <col min="12" max="12" width="5.7109375" style="4" customWidth="1"/>
    <col min="13" max="16384" width="7.85546875" style="4"/>
  </cols>
  <sheetData>
    <row r="1" spans="1:11" s="5" customFormat="1" ht="17.25">
      <c r="A1" s="5" t="s">
        <v>270</v>
      </c>
      <c r="H1" s="77"/>
      <c r="I1" s="77"/>
      <c r="J1" s="78"/>
      <c r="K1" s="77"/>
    </row>
    <row r="2" spans="1:11">
      <c r="K2" s="80" t="s">
        <v>156</v>
      </c>
    </row>
    <row r="3" spans="1:11" ht="12" customHeight="1">
      <c r="A3" s="213" t="s">
        <v>271</v>
      </c>
      <c r="B3" s="213"/>
      <c r="C3" s="208"/>
      <c r="D3" s="217" t="s">
        <v>508</v>
      </c>
      <c r="E3" s="217"/>
      <c r="F3" s="217"/>
      <c r="G3" s="218"/>
      <c r="H3" s="217" t="s">
        <v>520</v>
      </c>
      <c r="I3" s="217"/>
      <c r="J3" s="217"/>
      <c r="K3" s="218"/>
    </row>
    <row r="4" spans="1:11" ht="12" customHeight="1">
      <c r="A4" s="214"/>
      <c r="B4" s="214"/>
      <c r="C4" s="215"/>
      <c r="D4" s="222" t="s">
        <v>272</v>
      </c>
      <c r="E4" s="222" t="s">
        <v>0</v>
      </c>
      <c r="F4" s="221" t="s">
        <v>273</v>
      </c>
      <c r="G4" s="221" t="s">
        <v>486</v>
      </c>
      <c r="H4" s="217" t="s">
        <v>272</v>
      </c>
      <c r="I4" s="217" t="s">
        <v>0</v>
      </c>
      <c r="J4" s="219" t="s">
        <v>273</v>
      </c>
      <c r="K4" s="220" t="s">
        <v>486</v>
      </c>
    </row>
    <row r="5" spans="1:11" ht="22.5" customHeight="1">
      <c r="A5" s="214"/>
      <c r="B5" s="214"/>
      <c r="C5" s="215"/>
      <c r="D5" s="222"/>
      <c r="E5" s="222"/>
      <c r="F5" s="221"/>
      <c r="G5" s="221"/>
      <c r="H5" s="217"/>
      <c r="I5" s="217"/>
      <c r="J5" s="219"/>
      <c r="K5" s="220"/>
    </row>
    <row r="6" spans="1:11" ht="15.75" customHeight="1">
      <c r="A6" s="216"/>
      <c r="B6" s="216"/>
      <c r="C6" s="209"/>
      <c r="D6" s="81" t="s">
        <v>487</v>
      </c>
      <c r="E6" s="81" t="s">
        <v>488</v>
      </c>
      <c r="F6" s="82" t="s">
        <v>489</v>
      </c>
      <c r="G6" s="74" t="s">
        <v>490</v>
      </c>
      <c r="H6" s="83" t="s">
        <v>487</v>
      </c>
      <c r="I6" s="83" t="s">
        <v>488</v>
      </c>
      <c r="J6" s="84" t="s">
        <v>489</v>
      </c>
      <c r="K6" s="98" t="s">
        <v>490</v>
      </c>
    </row>
    <row r="7" spans="1:11" ht="13.5" customHeight="1">
      <c r="A7" s="4" t="s">
        <v>30</v>
      </c>
      <c r="C7" s="85"/>
      <c r="D7" s="94"/>
      <c r="E7" s="90"/>
      <c r="F7" s="91"/>
      <c r="G7" s="90"/>
      <c r="H7" s="96"/>
      <c r="I7" s="92"/>
      <c r="J7" s="93"/>
      <c r="K7" s="92"/>
    </row>
    <row r="8" spans="1:11" ht="13.5" customHeight="1">
      <c r="B8" s="4" t="s">
        <v>154</v>
      </c>
      <c r="D8" s="95"/>
      <c r="E8" s="86"/>
      <c r="F8" s="19"/>
      <c r="G8" s="86"/>
      <c r="H8" s="97"/>
    </row>
    <row r="9" spans="1:11" ht="13.5" customHeight="1">
      <c r="C9" s="4" t="s">
        <v>274</v>
      </c>
      <c r="D9" s="97">
        <v>15799919000</v>
      </c>
      <c r="E9" s="79">
        <v>15930155689</v>
      </c>
      <c r="F9" s="19">
        <v>0</v>
      </c>
      <c r="G9" s="79">
        <v>130236689</v>
      </c>
      <c r="H9" s="97">
        <v>15876742000</v>
      </c>
      <c r="I9" s="79">
        <v>15912692033</v>
      </c>
      <c r="J9" s="19">
        <v>0</v>
      </c>
      <c r="K9" s="79">
        <v>35950033</v>
      </c>
    </row>
    <row r="10" spans="1:11" ht="13.5" customHeight="1">
      <c r="C10" s="4" t="s">
        <v>275</v>
      </c>
      <c r="D10" s="97">
        <v>14555069000</v>
      </c>
      <c r="E10" s="79">
        <v>13131812803</v>
      </c>
      <c r="F10" s="80">
        <v>126067000</v>
      </c>
      <c r="G10" s="79">
        <v>1297189197</v>
      </c>
      <c r="H10" s="97">
        <v>15155220000</v>
      </c>
      <c r="I10" s="79">
        <v>13950227935</v>
      </c>
      <c r="J10" s="80">
        <v>84618000</v>
      </c>
      <c r="K10" s="79">
        <v>1120374065</v>
      </c>
    </row>
    <row r="11" spans="1:11" ht="13.5" customHeight="1">
      <c r="B11" s="4" t="s">
        <v>155</v>
      </c>
      <c r="D11" s="97"/>
      <c r="E11" s="79"/>
      <c r="F11" s="80"/>
      <c r="G11" s="79"/>
      <c r="H11" s="97"/>
    </row>
    <row r="12" spans="1:11" ht="13.5" customHeight="1">
      <c r="C12" s="4" t="s">
        <v>274</v>
      </c>
      <c r="D12" s="97">
        <v>419122000</v>
      </c>
      <c r="E12" s="79">
        <v>415404150</v>
      </c>
      <c r="F12" s="19">
        <v>0</v>
      </c>
      <c r="G12" s="79">
        <v>-3717850</v>
      </c>
      <c r="H12" s="97">
        <v>2979692000</v>
      </c>
      <c r="I12" s="79">
        <v>2981470836</v>
      </c>
      <c r="J12" s="19">
        <v>0</v>
      </c>
      <c r="K12" s="79">
        <v>1778836</v>
      </c>
    </row>
    <row r="13" spans="1:11" ht="13.5" customHeight="1">
      <c r="C13" s="4" t="s">
        <v>275</v>
      </c>
      <c r="D13" s="97">
        <v>6757700000</v>
      </c>
      <c r="E13" s="79">
        <v>5596206097</v>
      </c>
      <c r="F13" s="80">
        <v>927143000</v>
      </c>
      <c r="G13" s="79">
        <v>234350903</v>
      </c>
      <c r="H13" s="97">
        <v>8073876000</v>
      </c>
      <c r="I13" s="79">
        <v>6998317861</v>
      </c>
      <c r="J13" s="80">
        <v>659311000</v>
      </c>
      <c r="K13" s="79">
        <v>416247139</v>
      </c>
    </row>
    <row r="14" spans="1:11" ht="13.5" customHeight="1">
      <c r="B14" s="7" t="s">
        <v>157</v>
      </c>
      <c r="D14" s="97"/>
      <c r="E14" s="79"/>
      <c r="F14" s="80"/>
      <c r="G14" s="79"/>
      <c r="H14" s="97"/>
    </row>
    <row r="15" spans="1:11" ht="13.5" customHeight="1">
      <c r="C15" s="4" t="s">
        <v>274</v>
      </c>
      <c r="D15" s="97">
        <v>16219041000</v>
      </c>
      <c r="E15" s="79">
        <v>16345559839</v>
      </c>
      <c r="F15" s="19">
        <v>0</v>
      </c>
      <c r="G15" s="79">
        <v>126518839</v>
      </c>
      <c r="H15" s="97">
        <v>18856434000</v>
      </c>
      <c r="I15" s="79">
        <v>18894162869</v>
      </c>
      <c r="J15" s="19">
        <v>0</v>
      </c>
      <c r="K15" s="79">
        <v>37728869</v>
      </c>
    </row>
    <row r="16" spans="1:11" ht="13.5" customHeight="1">
      <c r="C16" s="4" t="s">
        <v>275</v>
      </c>
      <c r="D16" s="97">
        <v>21312769000</v>
      </c>
      <c r="E16" s="79">
        <v>18728018900</v>
      </c>
      <c r="F16" s="79">
        <v>1053210000</v>
      </c>
      <c r="G16" s="79">
        <v>1531540100</v>
      </c>
      <c r="H16" s="97">
        <v>23229096000</v>
      </c>
      <c r="I16" s="79">
        <v>20948545796</v>
      </c>
      <c r="J16" s="79">
        <v>743929000</v>
      </c>
      <c r="K16" s="79">
        <v>1536621204</v>
      </c>
    </row>
    <row r="17" spans="1:11" ht="13.5" customHeight="1">
      <c r="C17" s="85"/>
      <c r="D17" s="97"/>
      <c r="E17" s="79"/>
      <c r="F17" s="80"/>
      <c r="G17" s="79"/>
      <c r="H17" s="97"/>
    </row>
    <row r="18" spans="1:11" ht="13.5" customHeight="1">
      <c r="A18" s="4" t="s">
        <v>28</v>
      </c>
      <c r="C18" s="33"/>
      <c r="D18" s="97"/>
      <c r="E18" s="79"/>
      <c r="F18" s="80"/>
      <c r="G18" s="79"/>
      <c r="H18" s="97"/>
    </row>
    <row r="19" spans="1:11" ht="13.5" customHeight="1">
      <c r="B19" s="4" t="s">
        <v>154</v>
      </c>
      <c r="D19" s="97"/>
      <c r="E19" s="79"/>
      <c r="F19" s="80"/>
      <c r="G19" s="79"/>
      <c r="H19" s="97"/>
    </row>
    <row r="20" spans="1:11" ht="13.5" customHeight="1">
      <c r="C20" s="4" t="s">
        <v>274</v>
      </c>
      <c r="D20" s="97">
        <v>4127098000</v>
      </c>
      <c r="E20" s="79">
        <v>4120591731</v>
      </c>
      <c r="F20" s="19">
        <v>0</v>
      </c>
      <c r="G20" s="79">
        <v>-6506269</v>
      </c>
      <c r="H20" s="97">
        <v>4156556000</v>
      </c>
      <c r="I20" s="79">
        <v>4195049752</v>
      </c>
      <c r="J20" s="19">
        <v>0</v>
      </c>
      <c r="K20" s="79">
        <v>38493752</v>
      </c>
    </row>
    <row r="21" spans="1:11" ht="13.5" customHeight="1">
      <c r="C21" s="4" t="s">
        <v>275</v>
      </c>
      <c r="D21" s="97">
        <v>3409505000</v>
      </c>
      <c r="E21" s="79">
        <v>3194799852</v>
      </c>
      <c r="F21" s="19">
        <v>2200000</v>
      </c>
      <c r="G21" s="79">
        <v>212505148</v>
      </c>
      <c r="H21" s="97">
        <v>3457369000</v>
      </c>
      <c r="I21" s="79">
        <v>3217553671</v>
      </c>
      <c r="J21" s="19">
        <v>0</v>
      </c>
      <c r="K21" s="79">
        <v>239815329</v>
      </c>
    </row>
    <row r="22" spans="1:11" ht="13.5" customHeight="1">
      <c r="B22" s="4" t="s">
        <v>155</v>
      </c>
      <c r="D22" s="97"/>
      <c r="E22" s="79"/>
      <c r="F22" s="80"/>
      <c r="G22" s="79"/>
      <c r="H22" s="97"/>
    </row>
    <row r="23" spans="1:11" ht="13.5" customHeight="1">
      <c r="C23" s="4" t="s">
        <v>274</v>
      </c>
      <c r="D23" s="97">
        <v>2769000</v>
      </c>
      <c r="E23" s="80">
        <v>16120246</v>
      </c>
      <c r="F23" s="19">
        <v>0</v>
      </c>
      <c r="G23" s="79">
        <v>13351246</v>
      </c>
      <c r="H23" s="97">
        <v>1000050000</v>
      </c>
      <c r="I23" s="80">
        <v>1000089960</v>
      </c>
      <c r="J23" s="19">
        <v>0</v>
      </c>
      <c r="K23" s="79">
        <v>39960</v>
      </c>
    </row>
    <row r="24" spans="1:11" ht="13.5" customHeight="1">
      <c r="C24" s="4" t="s">
        <v>275</v>
      </c>
      <c r="D24" s="97">
        <v>2131754000</v>
      </c>
      <c r="E24" s="79">
        <v>1360354835</v>
      </c>
      <c r="F24" s="80">
        <v>630845000</v>
      </c>
      <c r="G24" s="79">
        <v>140554165</v>
      </c>
      <c r="H24" s="97">
        <v>3179908000</v>
      </c>
      <c r="I24" s="79">
        <v>2807775902</v>
      </c>
      <c r="J24" s="80">
        <v>170600000</v>
      </c>
      <c r="K24" s="79">
        <v>201532098</v>
      </c>
    </row>
    <row r="25" spans="1:11" ht="13.5" customHeight="1">
      <c r="B25" s="7" t="s">
        <v>157</v>
      </c>
      <c r="D25" s="97"/>
      <c r="E25" s="79"/>
      <c r="F25" s="80"/>
      <c r="G25" s="79"/>
      <c r="H25" s="97"/>
    </row>
    <row r="26" spans="1:11" ht="13.5" customHeight="1">
      <c r="C26" s="4" t="s">
        <v>274</v>
      </c>
      <c r="D26" s="97">
        <v>4129867000</v>
      </c>
      <c r="E26" s="79">
        <v>4136711977</v>
      </c>
      <c r="F26" s="19">
        <v>0</v>
      </c>
      <c r="G26" s="79">
        <v>6844977</v>
      </c>
      <c r="H26" s="97">
        <v>5156606000</v>
      </c>
      <c r="I26" s="79">
        <v>5195139712</v>
      </c>
      <c r="J26" s="19">
        <v>0</v>
      </c>
      <c r="K26" s="79">
        <v>38533712</v>
      </c>
    </row>
    <row r="27" spans="1:11" ht="13.5" customHeight="1">
      <c r="C27" s="4" t="s">
        <v>275</v>
      </c>
      <c r="D27" s="97">
        <v>5541259000</v>
      </c>
      <c r="E27" s="79">
        <v>4555154687</v>
      </c>
      <c r="F27" s="79">
        <v>633045000</v>
      </c>
      <c r="G27" s="79">
        <v>353059313</v>
      </c>
      <c r="H27" s="97">
        <v>6637277000</v>
      </c>
      <c r="I27" s="79">
        <v>6025329573</v>
      </c>
      <c r="J27" s="79">
        <v>170600000</v>
      </c>
      <c r="K27" s="79">
        <v>441347427</v>
      </c>
    </row>
    <row r="28" spans="1:11" ht="13.5" customHeight="1">
      <c r="C28" s="85"/>
      <c r="D28" s="97"/>
      <c r="E28" s="79"/>
      <c r="F28" s="80"/>
      <c r="G28" s="79"/>
      <c r="H28" s="97"/>
    </row>
    <row r="29" spans="1:11" ht="13.5" customHeight="1">
      <c r="A29" s="4" t="s">
        <v>31</v>
      </c>
      <c r="C29" s="85"/>
      <c r="D29" s="97"/>
      <c r="E29" s="79"/>
      <c r="F29" s="80"/>
      <c r="G29" s="79"/>
      <c r="H29" s="97"/>
    </row>
    <row r="30" spans="1:11" ht="13.5" customHeight="1">
      <c r="B30" s="4" t="s">
        <v>155</v>
      </c>
      <c r="D30" s="97"/>
      <c r="E30" s="79"/>
      <c r="F30" s="80"/>
      <c r="G30" s="79"/>
      <c r="H30" s="97"/>
    </row>
    <row r="31" spans="1:11" ht="13.5" customHeight="1">
      <c r="C31" s="4" t="s">
        <v>274</v>
      </c>
      <c r="D31" s="97">
        <v>19654000</v>
      </c>
      <c r="E31" s="79">
        <v>19653820</v>
      </c>
      <c r="F31" s="19">
        <v>0</v>
      </c>
      <c r="G31" s="57">
        <v>-180</v>
      </c>
      <c r="H31" s="97">
        <v>29188000</v>
      </c>
      <c r="I31" s="79">
        <v>29187697</v>
      </c>
      <c r="J31" s="19">
        <v>0</v>
      </c>
      <c r="K31" s="202">
        <v>-303</v>
      </c>
    </row>
    <row r="32" spans="1:11" ht="13.5" customHeight="1">
      <c r="C32" s="4" t="s">
        <v>275</v>
      </c>
      <c r="D32" s="97">
        <v>19654000</v>
      </c>
      <c r="E32" s="79">
        <v>19653820</v>
      </c>
      <c r="F32" s="19">
        <v>0</v>
      </c>
      <c r="G32" s="57">
        <v>180</v>
      </c>
      <c r="H32" s="97">
        <v>29188000</v>
      </c>
      <c r="I32" s="79">
        <v>29187697</v>
      </c>
      <c r="J32" s="19">
        <v>0</v>
      </c>
      <c r="K32" s="79">
        <v>0</v>
      </c>
    </row>
    <row r="33" spans="1:11" ht="13.5" customHeight="1">
      <c r="C33" s="33"/>
      <c r="D33" s="97"/>
      <c r="E33" s="79"/>
      <c r="F33" s="80"/>
      <c r="G33" s="79"/>
      <c r="H33" s="97"/>
    </row>
    <row r="34" spans="1:11" ht="13.5" customHeight="1">
      <c r="A34" s="4" t="s">
        <v>29</v>
      </c>
      <c r="C34" s="85"/>
      <c r="D34" s="97"/>
      <c r="E34" s="79"/>
      <c r="F34" s="80"/>
      <c r="G34" s="79"/>
      <c r="H34" s="97"/>
    </row>
    <row r="35" spans="1:11" ht="13.5" customHeight="1">
      <c r="B35" s="4" t="s">
        <v>154</v>
      </c>
      <c r="D35" s="97"/>
      <c r="E35" s="79"/>
      <c r="F35" s="80"/>
      <c r="G35" s="79"/>
      <c r="H35" s="97"/>
    </row>
    <row r="36" spans="1:11" ht="13.5" customHeight="1">
      <c r="C36" s="4" t="s">
        <v>274</v>
      </c>
      <c r="D36" s="97">
        <v>6482740000</v>
      </c>
      <c r="E36" s="79">
        <v>6966848101</v>
      </c>
      <c r="F36" s="19">
        <v>0</v>
      </c>
      <c r="G36" s="79">
        <v>484108101</v>
      </c>
      <c r="H36" s="97">
        <v>11929604000</v>
      </c>
      <c r="I36" s="79">
        <v>11528214646</v>
      </c>
      <c r="J36" s="19">
        <v>0</v>
      </c>
      <c r="K36" s="79">
        <v>-401389354</v>
      </c>
    </row>
    <row r="37" spans="1:11" ht="13.5" customHeight="1">
      <c r="C37" s="4" t="s">
        <v>275</v>
      </c>
      <c r="D37" s="97">
        <v>6216029000</v>
      </c>
      <c r="E37" s="79">
        <v>6482676455</v>
      </c>
      <c r="F37" s="19">
        <v>0</v>
      </c>
      <c r="G37" s="79">
        <v>-266647455</v>
      </c>
      <c r="H37" s="97">
        <v>45470239000</v>
      </c>
      <c r="I37" s="79">
        <v>44529749478</v>
      </c>
      <c r="J37" s="19">
        <v>0</v>
      </c>
      <c r="K37" s="79">
        <v>940489522</v>
      </c>
    </row>
    <row r="38" spans="1:11" ht="13.5" customHeight="1">
      <c r="B38" s="4" t="s">
        <v>155</v>
      </c>
      <c r="D38" s="97"/>
      <c r="E38" s="79"/>
      <c r="F38" s="80"/>
      <c r="G38" s="79"/>
      <c r="H38" s="97"/>
    </row>
    <row r="39" spans="1:11" ht="13.5" customHeight="1">
      <c r="C39" s="4" t="s">
        <v>274</v>
      </c>
      <c r="D39" s="97">
        <v>19768484000</v>
      </c>
      <c r="E39" s="79">
        <v>19772135271</v>
      </c>
      <c r="F39" s="19">
        <v>0</v>
      </c>
      <c r="G39" s="79">
        <v>3651271</v>
      </c>
      <c r="H39" s="97">
        <v>48268000</v>
      </c>
      <c r="I39" s="79">
        <v>52788774</v>
      </c>
      <c r="J39" s="19">
        <v>0</v>
      </c>
      <c r="K39" s="79">
        <v>4520774</v>
      </c>
    </row>
    <row r="40" spans="1:11" ht="13.5" customHeight="1">
      <c r="C40" s="4" t="s">
        <v>275</v>
      </c>
      <c r="D40" s="97">
        <v>35695495000</v>
      </c>
      <c r="E40" s="79">
        <v>34873408368</v>
      </c>
      <c r="F40" s="80">
        <v>65470000</v>
      </c>
      <c r="G40" s="79">
        <v>756616632</v>
      </c>
      <c r="H40" s="97">
        <v>7233160000</v>
      </c>
      <c r="I40" s="79">
        <v>6703756631</v>
      </c>
      <c r="J40" s="80">
        <v>108222000</v>
      </c>
      <c r="K40" s="79">
        <v>421181369</v>
      </c>
    </row>
    <row r="41" spans="1:11" ht="13.5" customHeight="1">
      <c r="B41" s="7" t="s">
        <v>157</v>
      </c>
      <c r="D41" s="97"/>
      <c r="E41" s="79"/>
      <c r="F41" s="80"/>
      <c r="G41" s="79"/>
      <c r="H41" s="97"/>
    </row>
    <row r="42" spans="1:11" ht="13.5" customHeight="1">
      <c r="C42" s="4" t="s">
        <v>274</v>
      </c>
      <c r="D42" s="97">
        <v>26251224000</v>
      </c>
      <c r="E42" s="79">
        <v>26738983372</v>
      </c>
      <c r="F42" s="19">
        <v>0</v>
      </c>
      <c r="G42" s="79">
        <v>487759372</v>
      </c>
      <c r="H42" s="97">
        <v>11977872000</v>
      </c>
      <c r="I42" s="79">
        <v>11581003420</v>
      </c>
      <c r="J42" s="19">
        <v>0</v>
      </c>
      <c r="K42" s="79">
        <v>-396868580</v>
      </c>
    </row>
    <row r="43" spans="1:11" ht="13.5" customHeight="1">
      <c r="C43" s="4" t="s">
        <v>275</v>
      </c>
      <c r="D43" s="97">
        <v>41911524000</v>
      </c>
      <c r="E43" s="79">
        <v>41356084823</v>
      </c>
      <c r="F43" s="79">
        <v>65470000</v>
      </c>
      <c r="G43" s="79">
        <v>489969177</v>
      </c>
      <c r="H43" s="97">
        <v>52703399000</v>
      </c>
      <c r="I43" s="79">
        <v>51233506109</v>
      </c>
      <c r="J43" s="79">
        <v>108222000</v>
      </c>
      <c r="K43" s="79">
        <v>1361670891</v>
      </c>
    </row>
    <row r="44" spans="1:11" ht="13.5" customHeight="1">
      <c r="C44" s="85"/>
      <c r="D44" s="97"/>
      <c r="E44" s="79"/>
      <c r="F44" s="80"/>
      <c r="G44" s="79"/>
      <c r="H44" s="97"/>
    </row>
    <row r="45" spans="1:11" ht="13.5" customHeight="1">
      <c r="A45" s="4" t="s">
        <v>32</v>
      </c>
      <c r="C45" s="33"/>
      <c r="D45" s="97"/>
      <c r="E45" s="79"/>
      <c r="F45" s="80"/>
      <c r="G45" s="79"/>
      <c r="H45" s="97"/>
    </row>
    <row r="46" spans="1:11" ht="13.5" customHeight="1">
      <c r="B46" s="4" t="s">
        <v>154</v>
      </c>
      <c r="C46" s="33"/>
      <c r="D46" s="97"/>
      <c r="E46" s="79"/>
      <c r="F46" s="80"/>
      <c r="G46" s="79"/>
      <c r="H46" s="97"/>
    </row>
    <row r="47" spans="1:11" ht="13.5" customHeight="1">
      <c r="C47" s="33" t="s">
        <v>384</v>
      </c>
      <c r="D47" s="97">
        <v>1405354000</v>
      </c>
      <c r="E47" s="79">
        <v>1491224968</v>
      </c>
      <c r="F47" s="19">
        <v>0</v>
      </c>
      <c r="G47" s="79">
        <v>85870968</v>
      </c>
      <c r="H47" s="97">
        <v>1394867000</v>
      </c>
      <c r="I47" s="79">
        <v>1482909757</v>
      </c>
      <c r="J47" s="19">
        <v>0</v>
      </c>
      <c r="K47" s="79">
        <v>88042757</v>
      </c>
    </row>
    <row r="48" spans="1:11" ht="13.5" customHeight="1">
      <c r="C48" s="33" t="s">
        <v>385</v>
      </c>
      <c r="D48" s="97">
        <v>1283566000</v>
      </c>
      <c r="E48" s="79">
        <v>1209040861</v>
      </c>
      <c r="F48" s="19">
        <v>0</v>
      </c>
      <c r="G48" s="79">
        <v>74525139</v>
      </c>
      <c r="H48" s="97">
        <v>1909110000</v>
      </c>
      <c r="I48" s="79">
        <v>1809736684</v>
      </c>
      <c r="J48" s="19">
        <v>0</v>
      </c>
      <c r="K48" s="79">
        <v>99373316</v>
      </c>
    </row>
    <row r="49" spans="1:11" ht="13.5" customHeight="1">
      <c r="B49" s="4" t="s">
        <v>155</v>
      </c>
      <c r="C49" s="33"/>
      <c r="D49" s="97"/>
      <c r="E49" s="79"/>
      <c r="F49" s="80"/>
      <c r="G49" s="79"/>
      <c r="H49" s="97"/>
    </row>
    <row r="50" spans="1:11" ht="13.5" customHeight="1">
      <c r="C50" s="33" t="s">
        <v>384</v>
      </c>
      <c r="D50" s="97">
        <v>205322000</v>
      </c>
      <c r="E50" s="79">
        <v>205301790</v>
      </c>
      <c r="F50" s="19">
        <v>0</v>
      </c>
      <c r="G50" s="79">
        <v>-20210</v>
      </c>
      <c r="H50" s="97">
        <v>205322000</v>
      </c>
      <c r="I50" s="79">
        <v>205301790</v>
      </c>
      <c r="J50" s="19">
        <v>0</v>
      </c>
      <c r="K50" s="79">
        <v>-20210</v>
      </c>
    </row>
    <row r="51" spans="1:11" ht="13.5" customHeight="1">
      <c r="C51" s="33" t="s">
        <v>385</v>
      </c>
      <c r="D51" s="97">
        <v>51149000</v>
      </c>
      <c r="E51" s="79">
        <v>2767025</v>
      </c>
      <c r="F51" s="19">
        <v>0</v>
      </c>
      <c r="G51" s="79">
        <v>48381975</v>
      </c>
      <c r="H51" s="97">
        <v>85780000</v>
      </c>
      <c r="I51" s="79">
        <v>20075080</v>
      </c>
      <c r="J51" s="19">
        <v>12000</v>
      </c>
      <c r="K51" s="79">
        <v>53704920</v>
      </c>
    </row>
    <row r="52" spans="1:11" ht="13.5" customHeight="1">
      <c r="B52" s="4" t="s">
        <v>157</v>
      </c>
      <c r="C52" s="33"/>
      <c r="D52" s="97"/>
      <c r="E52" s="79"/>
      <c r="F52" s="80"/>
      <c r="G52" s="79"/>
      <c r="H52" s="97"/>
    </row>
    <row r="53" spans="1:11" ht="13.5" customHeight="1">
      <c r="C53" s="33" t="s">
        <v>384</v>
      </c>
      <c r="D53" s="97">
        <v>1610676000</v>
      </c>
      <c r="E53" s="79">
        <v>1696526758</v>
      </c>
      <c r="F53" s="19">
        <v>0</v>
      </c>
      <c r="G53" s="79">
        <v>85850758</v>
      </c>
      <c r="H53" s="97">
        <v>1600189000</v>
      </c>
      <c r="I53" s="79">
        <v>1688211547</v>
      </c>
      <c r="J53" s="19">
        <v>0</v>
      </c>
      <c r="K53" s="79">
        <v>88022547</v>
      </c>
    </row>
    <row r="54" spans="1:11" ht="13.5" customHeight="1">
      <c r="C54" s="33" t="s">
        <v>385</v>
      </c>
      <c r="D54" s="97">
        <v>1334715000</v>
      </c>
      <c r="E54" s="79">
        <v>1211807886</v>
      </c>
      <c r="F54" s="19">
        <v>0</v>
      </c>
      <c r="G54" s="79">
        <v>122907114</v>
      </c>
      <c r="H54" s="97">
        <v>1994890000</v>
      </c>
      <c r="I54" s="79">
        <v>1829811764</v>
      </c>
      <c r="J54" s="43">
        <v>12000</v>
      </c>
      <c r="K54" s="79">
        <v>153078236</v>
      </c>
    </row>
    <row r="55" spans="1:11" ht="13.5" customHeight="1">
      <c r="C55" s="33"/>
      <c r="D55" s="97"/>
      <c r="E55" s="79"/>
      <c r="F55" s="80"/>
      <c r="G55" s="79"/>
      <c r="H55" s="97"/>
    </row>
    <row r="56" spans="1:11" ht="13.5" customHeight="1">
      <c r="A56" s="4" t="s">
        <v>386</v>
      </c>
      <c r="C56" s="33"/>
      <c r="D56" s="97"/>
      <c r="E56" s="79"/>
      <c r="F56" s="80"/>
      <c r="G56" s="79"/>
      <c r="H56" s="97"/>
    </row>
    <row r="57" spans="1:11" ht="13.5" customHeight="1">
      <c r="B57" s="4" t="s">
        <v>154</v>
      </c>
      <c r="C57" s="33"/>
      <c r="D57" s="97"/>
      <c r="E57" s="79"/>
      <c r="F57" s="80"/>
      <c r="G57" s="79"/>
      <c r="H57" s="97"/>
    </row>
    <row r="58" spans="1:11" ht="13.5" customHeight="1">
      <c r="C58" s="33" t="s">
        <v>384</v>
      </c>
      <c r="D58" s="97">
        <v>7451000</v>
      </c>
      <c r="E58" s="79">
        <v>7430257</v>
      </c>
      <c r="F58" s="19">
        <v>0</v>
      </c>
      <c r="G58" s="79">
        <v>-20743</v>
      </c>
      <c r="H58" s="97">
        <v>5168000</v>
      </c>
      <c r="I58" s="79">
        <v>6608296</v>
      </c>
      <c r="J58" s="19">
        <v>0</v>
      </c>
      <c r="K58" s="79">
        <v>1440296</v>
      </c>
    </row>
    <row r="59" spans="1:11" ht="13.5" customHeight="1">
      <c r="C59" s="33" t="s">
        <v>385</v>
      </c>
      <c r="D59" s="97">
        <v>175846000</v>
      </c>
      <c r="E59" s="79">
        <v>107241899</v>
      </c>
      <c r="F59" s="19">
        <v>0</v>
      </c>
      <c r="G59" s="79">
        <v>68604101</v>
      </c>
      <c r="H59" s="97">
        <v>78887000</v>
      </c>
      <c r="I59" s="79">
        <v>28409382</v>
      </c>
      <c r="J59" s="19">
        <v>0</v>
      </c>
      <c r="K59" s="79">
        <v>50477618</v>
      </c>
    </row>
    <row r="60" spans="1:11" ht="13.5" customHeight="1">
      <c r="B60" s="4" t="s">
        <v>155</v>
      </c>
      <c r="D60" s="97"/>
      <c r="E60" s="79"/>
      <c r="F60" s="80"/>
      <c r="G60" s="79"/>
      <c r="H60" s="97"/>
    </row>
    <row r="61" spans="1:11" ht="13.5" customHeight="1">
      <c r="C61" s="4" t="s">
        <v>274</v>
      </c>
      <c r="D61" s="97">
        <v>71003000</v>
      </c>
      <c r="E61" s="79">
        <v>71012491</v>
      </c>
      <c r="F61" s="19">
        <v>0</v>
      </c>
      <c r="G61" s="79">
        <v>9491</v>
      </c>
      <c r="H61" s="97">
        <v>31638000</v>
      </c>
      <c r="I61" s="79">
        <v>31655975</v>
      </c>
      <c r="J61" s="19">
        <v>0</v>
      </c>
      <c r="K61" s="79">
        <v>17975</v>
      </c>
    </row>
    <row r="62" spans="1:11" ht="13.5" customHeight="1">
      <c r="C62" s="4" t="s">
        <v>275</v>
      </c>
      <c r="D62" s="97">
        <v>769938000</v>
      </c>
      <c r="E62" s="79">
        <v>523906515</v>
      </c>
      <c r="F62" s="80">
        <v>66148000</v>
      </c>
      <c r="G62" s="79">
        <v>179883485</v>
      </c>
      <c r="H62" s="97">
        <v>1981652000</v>
      </c>
      <c r="I62" s="79">
        <v>1841394417</v>
      </c>
      <c r="J62" s="80">
        <v>37000000</v>
      </c>
      <c r="K62" s="79">
        <v>103257583</v>
      </c>
    </row>
    <row r="63" spans="1:11" ht="13.5" customHeight="1">
      <c r="B63" s="4" t="s">
        <v>157</v>
      </c>
      <c r="C63" s="33"/>
      <c r="D63" s="97"/>
      <c r="E63" s="79"/>
      <c r="F63" s="80"/>
      <c r="G63" s="79"/>
      <c r="H63" s="97"/>
    </row>
    <row r="64" spans="1:11" ht="13.5" customHeight="1">
      <c r="C64" s="33" t="s">
        <v>384</v>
      </c>
      <c r="D64" s="97">
        <v>78454000</v>
      </c>
      <c r="E64" s="79">
        <v>78442748</v>
      </c>
      <c r="F64" s="19">
        <v>0</v>
      </c>
      <c r="G64" s="79">
        <v>-11252</v>
      </c>
      <c r="H64" s="97">
        <v>36806000</v>
      </c>
      <c r="I64" s="79">
        <v>38264271</v>
      </c>
      <c r="J64" s="19">
        <v>0</v>
      </c>
      <c r="K64" s="79">
        <v>1458271</v>
      </c>
    </row>
    <row r="65" spans="1:11" ht="13.5" customHeight="1">
      <c r="C65" s="33" t="s">
        <v>385</v>
      </c>
      <c r="D65" s="97">
        <v>945784000</v>
      </c>
      <c r="E65" s="79">
        <v>631148414</v>
      </c>
      <c r="F65" s="79">
        <v>66148000</v>
      </c>
      <c r="G65" s="79">
        <v>248487586</v>
      </c>
      <c r="H65" s="97">
        <v>2060539000</v>
      </c>
      <c r="I65" s="79">
        <v>1869803799</v>
      </c>
      <c r="J65" s="79">
        <v>37000000</v>
      </c>
      <c r="K65" s="79">
        <v>153735201</v>
      </c>
    </row>
    <row r="66" spans="1:11" ht="13.5" customHeight="1">
      <c r="C66" s="33"/>
      <c r="D66" s="95"/>
      <c r="E66" s="86"/>
      <c r="F66" s="19"/>
      <c r="G66" s="86"/>
      <c r="H66" s="97"/>
    </row>
    <row r="67" spans="1:11" ht="7.5" customHeight="1">
      <c r="A67" s="9"/>
      <c r="B67" s="9"/>
      <c r="C67" s="87"/>
      <c r="D67" s="3"/>
      <c r="E67" s="2"/>
      <c r="F67" s="2"/>
      <c r="G67" s="2"/>
      <c r="H67" s="88"/>
      <c r="I67" s="89"/>
      <c r="J67" s="89"/>
      <c r="K67" s="89"/>
    </row>
    <row r="68" spans="1:11" ht="13.5" customHeight="1">
      <c r="A68" s="64" t="s">
        <v>491</v>
      </c>
    </row>
    <row r="69" spans="1:11" ht="13.5" customHeight="1">
      <c r="A69" s="4" t="s">
        <v>493</v>
      </c>
    </row>
    <row r="70" spans="1:11" ht="13.5" customHeight="1">
      <c r="A70" s="4" t="s">
        <v>492</v>
      </c>
    </row>
    <row r="71" spans="1:11" ht="13.5" customHeight="1"/>
    <row r="72" spans="1:11" ht="13.5" customHeight="1"/>
    <row r="73" spans="1:11" ht="13.5" customHeight="1"/>
    <row r="74" spans="1:11" ht="13.5" customHeight="1"/>
    <row r="75" spans="1:11" ht="13.5" customHeight="1"/>
    <row r="76" spans="1:11" ht="13.5" customHeight="1"/>
    <row r="77" spans="1:11" ht="13.5" customHeight="1"/>
    <row r="78" spans="1:11" ht="13.5" customHeight="1"/>
    <row r="79" spans="1:11" ht="13.5" customHeight="1"/>
    <row r="80" spans="1:11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3.75" customHeight="1"/>
    <row r="89" ht="12" customHeight="1"/>
    <row r="90" ht="12" customHeight="1"/>
  </sheetData>
  <mergeCells count="11">
    <mergeCell ref="A3:C6"/>
    <mergeCell ref="H3:K3"/>
    <mergeCell ref="H4:H5"/>
    <mergeCell ref="I4:I5"/>
    <mergeCell ref="J4:J5"/>
    <mergeCell ref="K4:K5"/>
    <mergeCell ref="F4:F5"/>
    <mergeCell ref="G4:G5"/>
    <mergeCell ref="D3:G3"/>
    <mergeCell ref="D4:D5"/>
    <mergeCell ref="E4:E5"/>
  </mergeCells>
  <phoneticPr fontId="2"/>
  <printOptions horizontalCentered="1" gridLinesSet="0"/>
  <pageMargins left="0.59055118110236227" right="0.59055118110236227" top="0.59055118110236227" bottom="0.59055118110236227" header="0.39370078740157483" footer="0.39370078740157483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W68"/>
  <sheetViews>
    <sheetView view="pageBreakPreview" zoomScale="115" zoomScaleNormal="100" zoomScaleSheetLayoutView="115" workbookViewId="0"/>
  </sheetViews>
  <sheetFormatPr defaultColWidth="8.85546875" defaultRowHeight="11.25"/>
  <cols>
    <col min="1" max="1" width="4.28515625" style="103" customWidth="1"/>
    <col min="2" max="2" width="11.42578125" style="103" customWidth="1"/>
    <col min="3" max="3" width="14.28515625" style="121" customWidth="1"/>
    <col min="4" max="14" width="13.5703125" style="121" customWidth="1"/>
    <col min="15" max="15" width="15.5703125" style="121" customWidth="1"/>
    <col min="16" max="17" width="13.5703125" style="121" customWidth="1"/>
    <col min="18" max="18" width="13.85546875" style="103" customWidth="1"/>
    <col min="19" max="16384" width="8.85546875" style="103"/>
  </cols>
  <sheetData>
    <row r="1" spans="1:23" s="100" customFormat="1" ht="17.25">
      <c r="A1" s="99" t="s">
        <v>187</v>
      </c>
    </row>
    <row r="2" spans="1:23" s="101" customFormat="1" ht="14.25">
      <c r="A2" s="101" t="s">
        <v>332</v>
      </c>
      <c r="P2" s="102"/>
    </row>
    <row r="3" spans="1:23"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  <c r="Q3" s="105"/>
      <c r="R3" s="105" t="s">
        <v>156</v>
      </c>
    </row>
    <row r="4" spans="1:23" ht="33.75" customHeight="1">
      <c r="A4" s="223" t="s">
        <v>276</v>
      </c>
      <c r="B4" s="224"/>
      <c r="C4" s="106" t="s">
        <v>333</v>
      </c>
      <c r="D4" s="106" t="s">
        <v>36</v>
      </c>
      <c r="E4" s="106" t="s">
        <v>4</v>
      </c>
      <c r="F4" s="106" t="s">
        <v>8</v>
      </c>
      <c r="G4" s="106" t="s">
        <v>334</v>
      </c>
      <c r="H4" s="106" t="s">
        <v>174</v>
      </c>
      <c r="I4" s="106" t="s">
        <v>335</v>
      </c>
      <c r="J4" s="106" t="s">
        <v>336</v>
      </c>
      <c r="K4" s="106" t="s">
        <v>180</v>
      </c>
      <c r="L4" s="106" t="s">
        <v>179</v>
      </c>
      <c r="M4" s="106" t="s">
        <v>181</v>
      </c>
      <c r="N4" s="106" t="s">
        <v>173</v>
      </c>
      <c r="O4" s="106" t="s">
        <v>494</v>
      </c>
      <c r="P4" s="106" t="s">
        <v>422</v>
      </c>
      <c r="Q4" s="106" t="s">
        <v>337</v>
      </c>
      <c r="R4" s="107" t="s">
        <v>14</v>
      </c>
    </row>
    <row r="5" spans="1:23" ht="14.1" customHeight="1">
      <c r="B5" s="188" t="s">
        <v>517</v>
      </c>
      <c r="C5" s="109">
        <v>3300602327</v>
      </c>
      <c r="D5" s="109">
        <v>942016142</v>
      </c>
      <c r="E5" s="109">
        <v>16223714</v>
      </c>
      <c r="F5" s="109">
        <v>307687241</v>
      </c>
      <c r="G5" s="109">
        <v>986559</v>
      </c>
      <c r="H5" s="109">
        <v>5532191</v>
      </c>
      <c r="I5" s="109">
        <v>311783</v>
      </c>
      <c r="J5" s="109">
        <v>0</v>
      </c>
      <c r="K5" s="109">
        <v>6406159</v>
      </c>
      <c r="L5" s="109">
        <v>113760777</v>
      </c>
      <c r="M5" s="109">
        <v>2244276</v>
      </c>
      <c r="N5" s="109">
        <v>0</v>
      </c>
      <c r="O5" s="109">
        <v>6412889</v>
      </c>
      <c r="P5" s="109">
        <v>1790862</v>
      </c>
      <c r="Q5" s="109">
        <v>6159599</v>
      </c>
      <c r="R5" s="109">
        <v>1100651456</v>
      </c>
      <c r="S5" s="110"/>
      <c r="T5" s="111"/>
      <c r="U5" s="110"/>
      <c r="W5" s="110"/>
    </row>
    <row r="6" spans="1:23" ht="14.1" customHeight="1">
      <c r="B6" s="108" t="s">
        <v>495</v>
      </c>
      <c r="C6" s="109">
        <v>2954698259</v>
      </c>
      <c r="D6" s="109">
        <v>939080169</v>
      </c>
      <c r="E6" s="109">
        <v>17845249</v>
      </c>
      <c r="F6" s="109">
        <v>361009617</v>
      </c>
      <c r="G6" s="109">
        <v>789753</v>
      </c>
      <c r="H6" s="109">
        <v>8000498</v>
      </c>
      <c r="I6" s="109">
        <v>375827</v>
      </c>
      <c r="J6" s="109">
        <v>0</v>
      </c>
      <c r="K6" s="109">
        <v>9452716</v>
      </c>
      <c r="L6" s="109">
        <v>123822605</v>
      </c>
      <c r="M6" s="109">
        <v>2555802</v>
      </c>
      <c r="N6" s="109">
        <v>0</v>
      </c>
      <c r="O6" s="109">
        <v>6605550</v>
      </c>
      <c r="P6" s="109">
        <v>2261300</v>
      </c>
      <c r="Q6" s="109">
        <v>16504653</v>
      </c>
      <c r="R6" s="109">
        <v>695962334</v>
      </c>
      <c r="S6" s="110"/>
      <c r="T6" s="111"/>
      <c r="U6" s="110"/>
      <c r="W6" s="110"/>
    </row>
    <row r="7" spans="1:23" ht="14.1" customHeight="1">
      <c r="B7" s="108" t="s">
        <v>509</v>
      </c>
      <c r="C7" s="178">
        <v>2875580349</v>
      </c>
      <c r="D7" s="109">
        <v>966674052</v>
      </c>
      <c r="E7" s="109">
        <v>17601971</v>
      </c>
      <c r="F7" s="109">
        <v>353387453</v>
      </c>
      <c r="G7" s="109">
        <v>508727</v>
      </c>
      <c r="H7" s="109">
        <v>7535811</v>
      </c>
      <c r="I7" s="109">
        <v>358605</v>
      </c>
      <c r="J7" s="109">
        <v>0</v>
      </c>
      <c r="K7" s="109">
        <v>5384950</v>
      </c>
      <c r="L7" s="109">
        <v>128936178</v>
      </c>
      <c r="M7" s="109">
        <v>2528266</v>
      </c>
      <c r="N7" s="109">
        <v>0</v>
      </c>
      <c r="O7" s="109">
        <v>6507048</v>
      </c>
      <c r="P7" s="109">
        <v>2867216</v>
      </c>
      <c r="Q7" s="109">
        <v>6309859</v>
      </c>
      <c r="R7" s="109">
        <v>616789228</v>
      </c>
      <c r="S7" s="110"/>
      <c r="T7" s="111"/>
      <c r="U7" s="110"/>
      <c r="W7" s="110"/>
    </row>
    <row r="8" spans="1:23" ht="14.1" customHeight="1">
      <c r="B8" s="108" t="s">
        <v>510</v>
      </c>
      <c r="C8" s="112">
        <v>2846857009</v>
      </c>
      <c r="D8" s="113">
        <v>978882109</v>
      </c>
      <c r="E8" s="113">
        <v>17755092</v>
      </c>
      <c r="F8" s="113">
        <v>368623125</v>
      </c>
      <c r="G8" s="113">
        <v>472597</v>
      </c>
      <c r="H8" s="113">
        <v>8657045</v>
      </c>
      <c r="I8" s="109">
        <v>374445</v>
      </c>
      <c r="J8" s="109">
        <v>0</v>
      </c>
      <c r="K8" s="113">
        <v>9236377</v>
      </c>
      <c r="L8" s="113">
        <v>128109187</v>
      </c>
      <c r="M8" s="113">
        <v>2466803</v>
      </c>
      <c r="N8" s="109">
        <v>0</v>
      </c>
      <c r="O8" s="113">
        <v>6507048</v>
      </c>
      <c r="P8" s="109">
        <v>2867216</v>
      </c>
      <c r="Q8" s="113">
        <v>6309859</v>
      </c>
      <c r="R8" s="113">
        <v>591310627</v>
      </c>
      <c r="S8" s="110"/>
      <c r="T8" s="111"/>
      <c r="U8" s="110"/>
      <c r="W8" s="110"/>
    </row>
    <row r="9" spans="1:23" ht="14.1" customHeight="1">
      <c r="B9" s="108" t="s">
        <v>521</v>
      </c>
      <c r="C9" s="204">
        <v>2996303820</v>
      </c>
      <c r="D9" s="205">
        <v>982154300</v>
      </c>
      <c r="E9" s="205">
        <v>17896419</v>
      </c>
      <c r="F9" s="205">
        <v>396478557</v>
      </c>
      <c r="G9" s="205">
        <v>653320</v>
      </c>
      <c r="H9" s="205">
        <v>11647290</v>
      </c>
      <c r="I9" s="205">
        <v>374930</v>
      </c>
      <c r="J9" s="109">
        <v>0</v>
      </c>
      <c r="K9" s="205">
        <v>15362365</v>
      </c>
      <c r="L9" s="205">
        <v>134668259</v>
      </c>
      <c r="M9" s="205">
        <v>2421384</v>
      </c>
      <c r="N9" s="109">
        <v>0</v>
      </c>
      <c r="O9" s="205">
        <v>6456331</v>
      </c>
      <c r="P9" s="205">
        <v>3428552</v>
      </c>
      <c r="Q9" s="205">
        <v>31879496</v>
      </c>
      <c r="R9" s="205">
        <v>590929422</v>
      </c>
    </row>
    <row r="10" spans="1:23" ht="14.1" customHeight="1">
      <c r="B10" s="189"/>
      <c r="C10" s="122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23" ht="14.1" customHeight="1">
      <c r="B11" s="103" t="s">
        <v>41</v>
      </c>
      <c r="C11" s="206">
        <v>493632472</v>
      </c>
      <c r="D11" s="115">
        <v>202101976</v>
      </c>
      <c r="E11" s="115">
        <v>1876813</v>
      </c>
      <c r="F11" s="115">
        <v>27338838</v>
      </c>
      <c r="G11" s="115">
        <v>154517</v>
      </c>
      <c r="H11" s="115">
        <v>2756743</v>
      </c>
      <c r="I11" s="115">
        <v>0</v>
      </c>
      <c r="J11" s="115">
        <v>0</v>
      </c>
      <c r="K11" s="115">
        <v>3640087</v>
      </c>
      <c r="L11" s="115">
        <v>24867397</v>
      </c>
      <c r="M11" s="115">
        <v>145043</v>
      </c>
      <c r="N11" s="109">
        <v>0</v>
      </c>
      <c r="O11" s="115">
        <v>0</v>
      </c>
      <c r="P11" s="115">
        <v>401118</v>
      </c>
      <c r="Q11" s="115">
        <v>5497992</v>
      </c>
      <c r="R11" s="115">
        <v>116460595</v>
      </c>
    </row>
    <row r="12" spans="1:23" ht="14.1" customHeight="1">
      <c r="B12" s="103" t="s">
        <v>42</v>
      </c>
      <c r="C12" s="206">
        <v>333154467</v>
      </c>
      <c r="D12" s="115">
        <v>110539059</v>
      </c>
      <c r="E12" s="115">
        <v>2454250</v>
      </c>
      <c r="F12" s="115">
        <v>37531100</v>
      </c>
      <c r="G12" s="115">
        <v>90754</v>
      </c>
      <c r="H12" s="115">
        <v>1616199</v>
      </c>
      <c r="I12" s="115">
        <v>0</v>
      </c>
      <c r="J12" s="115">
        <v>0</v>
      </c>
      <c r="K12" s="115">
        <v>2128580</v>
      </c>
      <c r="L12" s="115">
        <v>16595909</v>
      </c>
      <c r="M12" s="115">
        <v>450281</v>
      </c>
      <c r="N12" s="109">
        <v>0</v>
      </c>
      <c r="O12" s="115">
        <v>0</v>
      </c>
      <c r="P12" s="115">
        <v>336205</v>
      </c>
      <c r="Q12" s="115">
        <v>4025705</v>
      </c>
      <c r="R12" s="115">
        <v>62881089</v>
      </c>
    </row>
    <row r="13" spans="1:23" ht="14.1" customHeight="1">
      <c r="B13" s="103" t="s">
        <v>43</v>
      </c>
      <c r="C13" s="206">
        <v>301789053</v>
      </c>
      <c r="D13" s="115">
        <v>112473293</v>
      </c>
      <c r="E13" s="115">
        <v>1668125</v>
      </c>
      <c r="F13" s="115">
        <v>35675960</v>
      </c>
      <c r="G13" s="115">
        <v>76043</v>
      </c>
      <c r="H13" s="115">
        <v>1355623</v>
      </c>
      <c r="I13" s="115">
        <v>0</v>
      </c>
      <c r="J13" s="115">
        <v>0</v>
      </c>
      <c r="K13" s="115">
        <v>1787922</v>
      </c>
      <c r="L13" s="115">
        <v>17157418</v>
      </c>
      <c r="M13" s="115">
        <v>20776</v>
      </c>
      <c r="N13" s="109">
        <v>0</v>
      </c>
      <c r="O13" s="115">
        <v>0</v>
      </c>
      <c r="P13" s="115">
        <v>332693</v>
      </c>
      <c r="Q13" s="115">
        <v>4237316</v>
      </c>
      <c r="R13" s="115">
        <v>63950218</v>
      </c>
    </row>
    <row r="14" spans="1:23" ht="14.1" customHeight="1">
      <c r="B14" s="103" t="s">
        <v>44</v>
      </c>
      <c r="C14" s="206">
        <v>152132260</v>
      </c>
      <c r="D14" s="115">
        <v>39494294</v>
      </c>
      <c r="E14" s="115">
        <v>1098182</v>
      </c>
      <c r="F14" s="115">
        <v>31216423</v>
      </c>
      <c r="G14" s="115">
        <v>24212</v>
      </c>
      <c r="H14" s="115">
        <v>431492</v>
      </c>
      <c r="I14" s="115">
        <v>0</v>
      </c>
      <c r="J14" s="115">
        <v>0</v>
      </c>
      <c r="K14" s="115">
        <v>568558</v>
      </c>
      <c r="L14" s="115">
        <v>6785577</v>
      </c>
      <c r="M14" s="115">
        <v>1128410</v>
      </c>
      <c r="N14" s="109">
        <v>0</v>
      </c>
      <c r="O14" s="115">
        <v>0</v>
      </c>
      <c r="P14" s="115">
        <v>230602</v>
      </c>
      <c r="Q14" s="115">
        <v>1492743</v>
      </c>
      <c r="R14" s="115">
        <v>22645659</v>
      </c>
    </row>
    <row r="15" spans="1:23" ht="14.1" customHeight="1">
      <c r="B15" s="103" t="s">
        <v>45</v>
      </c>
      <c r="C15" s="206">
        <v>283691157</v>
      </c>
      <c r="D15" s="115">
        <v>107996949</v>
      </c>
      <c r="E15" s="115">
        <v>1829937</v>
      </c>
      <c r="F15" s="115">
        <v>26241686</v>
      </c>
      <c r="G15" s="115">
        <v>61960</v>
      </c>
      <c r="H15" s="115">
        <v>1104674</v>
      </c>
      <c r="I15" s="115">
        <v>0</v>
      </c>
      <c r="J15" s="115">
        <v>0</v>
      </c>
      <c r="K15" s="115">
        <v>1457142</v>
      </c>
      <c r="L15" s="115">
        <v>14600668</v>
      </c>
      <c r="M15" s="115">
        <v>77281</v>
      </c>
      <c r="N15" s="109">
        <v>0</v>
      </c>
      <c r="O15" s="115">
        <v>0</v>
      </c>
      <c r="P15" s="115">
        <v>346316</v>
      </c>
      <c r="Q15" s="115">
        <v>3275473</v>
      </c>
      <c r="R15" s="115">
        <v>58384799</v>
      </c>
    </row>
    <row r="16" spans="1:23" ht="14.1" customHeight="1">
      <c r="B16" s="103" t="s">
        <v>46</v>
      </c>
      <c r="C16" s="206">
        <v>143408719</v>
      </c>
      <c r="D16" s="115">
        <v>36401652</v>
      </c>
      <c r="E16" s="115">
        <v>1303240</v>
      </c>
      <c r="F16" s="115">
        <v>41274152</v>
      </c>
      <c r="G16" s="115">
        <v>22460</v>
      </c>
      <c r="H16" s="115">
        <v>399906</v>
      </c>
      <c r="I16" s="115">
        <v>0</v>
      </c>
      <c r="J16" s="115">
        <v>0</v>
      </c>
      <c r="K16" s="115">
        <v>526305</v>
      </c>
      <c r="L16" s="115">
        <v>6085657</v>
      </c>
      <c r="M16" s="115">
        <v>103852</v>
      </c>
      <c r="N16" s="109">
        <v>0</v>
      </c>
      <c r="O16" s="115">
        <v>0</v>
      </c>
      <c r="P16" s="115">
        <v>229812</v>
      </c>
      <c r="Q16" s="115">
        <v>1311075</v>
      </c>
      <c r="R16" s="115">
        <v>19092107</v>
      </c>
    </row>
    <row r="17" spans="1:18" ht="14.1" customHeight="1">
      <c r="B17" s="103" t="s">
        <v>338</v>
      </c>
      <c r="C17" s="206">
        <v>124901438</v>
      </c>
      <c r="D17" s="115">
        <v>19043803</v>
      </c>
      <c r="E17" s="115">
        <v>1259448</v>
      </c>
      <c r="F17" s="115">
        <v>48298942</v>
      </c>
      <c r="G17" s="115">
        <v>12784</v>
      </c>
      <c r="H17" s="115">
        <v>228120</v>
      </c>
      <c r="I17" s="115">
        <v>0</v>
      </c>
      <c r="J17" s="115">
        <v>0</v>
      </c>
      <c r="K17" s="115">
        <v>301049</v>
      </c>
      <c r="L17" s="115">
        <v>4007837</v>
      </c>
      <c r="M17" s="115">
        <v>28699</v>
      </c>
      <c r="N17" s="109">
        <v>0</v>
      </c>
      <c r="O17" s="115">
        <v>0</v>
      </c>
      <c r="P17" s="115">
        <v>191745</v>
      </c>
      <c r="Q17" s="115">
        <v>765104</v>
      </c>
      <c r="R17" s="115">
        <v>13833908</v>
      </c>
    </row>
    <row r="18" spans="1:18" ht="14.1" customHeight="1">
      <c r="B18" s="103" t="s">
        <v>48</v>
      </c>
      <c r="C18" s="206">
        <v>63353517</v>
      </c>
      <c r="D18" s="115">
        <v>12823479</v>
      </c>
      <c r="E18" s="115">
        <v>771513</v>
      </c>
      <c r="F18" s="115">
        <v>20813731</v>
      </c>
      <c r="G18" s="115">
        <v>8667</v>
      </c>
      <c r="H18" s="115">
        <v>154408</v>
      </c>
      <c r="I18" s="115">
        <v>0</v>
      </c>
      <c r="J18" s="115">
        <v>0</v>
      </c>
      <c r="K18" s="115">
        <v>203386</v>
      </c>
      <c r="L18" s="115">
        <v>2515565</v>
      </c>
      <c r="M18" s="115">
        <v>97150</v>
      </c>
      <c r="N18" s="109">
        <v>0</v>
      </c>
      <c r="O18" s="115">
        <v>0</v>
      </c>
      <c r="P18" s="115">
        <v>134903</v>
      </c>
      <c r="Q18" s="115">
        <v>536211</v>
      </c>
      <c r="R18" s="115">
        <v>7783068</v>
      </c>
    </row>
    <row r="19" spans="1:18" ht="14.1" customHeight="1">
      <c r="B19" s="103" t="s">
        <v>49</v>
      </c>
      <c r="C19" s="206">
        <v>95070912</v>
      </c>
      <c r="D19" s="115">
        <v>16907171</v>
      </c>
      <c r="E19" s="115">
        <v>669611</v>
      </c>
      <c r="F19" s="115">
        <v>28171352</v>
      </c>
      <c r="G19" s="115">
        <v>11183</v>
      </c>
      <c r="H19" s="115">
        <v>200006</v>
      </c>
      <c r="I19" s="115">
        <v>0</v>
      </c>
      <c r="J19" s="115">
        <v>0</v>
      </c>
      <c r="K19" s="115">
        <v>264867</v>
      </c>
      <c r="L19" s="115">
        <v>3167067</v>
      </c>
      <c r="M19" s="115">
        <v>22751</v>
      </c>
      <c r="N19" s="109">
        <v>0</v>
      </c>
      <c r="O19" s="115">
        <v>0</v>
      </c>
      <c r="P19" s="115">
        <v>150770</v>
      </c>
      <c r="Q19" s="115">
        <v>611684</v>
      </c>
      <c r="R19" s="115">
        <v>10234074</v>
      </c>
    </row>
    <row r="20" spans="1:18" ht="14.1" customHeight="1">
      <c r="C20" s="123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</row>
    <row r="21" spans="1:18" ht="14.1" customHeight="1">
      <c r="A21" s="103">
        <v>100</v>
      </c>
      <c r="B21" s="103" t="s">
        <v>109</v>
      </c>
      <c r="C21" s="122">
        <v>1005169825</v>
      </c>
      <c r="D21" s="109">
        <v>324372624</v>
      </c>
      <c r="E21" s="109">
        <v>4965300</v>
      </c>
      <c r="F21" s="109">
        <v>99916373</v>
      </c>
      <c r="G21" s="109">
        <v>190740</v>
      </c>
      <c r="H21" s="109">
        <v>3400119</v>
      </c>
      <c r="I21" s="109">
        <v>374930</v>
      </c>
      <c r="J21" s="115">
        <v>0</v>
      </c>
      <c r="K21" s="109">
        <v>4484469</v>
      </c>
      <c r="L21" s="109">
        <v>38885164</v>
      </c>
      <c r="M21" s="109">
        <v>347141</v>
      </c>
      <c r="N21" s="109">
        <v>0</v>
      </c>
      <c r="O21" s="109">
        <v>6456331</v>
      </c>
      <c r="P21" s="109">
        <v>1074388</v>
      </c>
      <c r="Q21" s="109">
        <v>10126193</v>
      </c>
      <c r="R21" s="111">
        <v>215663905</v>
      </c>
    </row>
    <row r="22" spans="1:18" ht="14.1" customHeight="1">
      <c r="A22" s="103">
        <v>201</v>
      </c>
      <c r="B22" s="103" t="s">
        <v>110</v>
      </c>
      <c r="C22" s="122">
        <v>254966827</v>
      </c>
      <c r="D22" s="109">
        <v>101745659</v>
      </c>
      <c r="E22" s="109">
        <v>1523749</v>
      </c>
      <c r="F22" s="109">
        <v>17724356</v>
      </c>
      <c r="G22" s="109">
        <v>58382</v>
      </c>
      <c r="H22" s="109">
        <v>1040865</v>
      </c>
      <c r="I22" s="115">
        <v>0</v>
      </c>
      <c r="J22" s="115">
        <v>0</v>
      </c>
      <c r="K22" s="109">
        <v>1373044</v>
      </c>
      <c r="L22" s="109">
        <v>13550194</v>
      </c>
      <c r="M22" s="109">
        <v>48311</v>
      </c>
      <c r="N22" s="109">
        <v>0</v>
      </c>
      <c r="O22" s="109">
        <v>0</v>
      </c>
      <c r="P22" s="109">
        <v>298898</v>
      </c>
      <c r="Q22" s="109">
        <v>3033657</v>
      </c>
      <c r="R22" s="111">
        <v>55566103</v>
      </c>
    </row>
    <row r="23" spans="1:18" ht="14.1" customHeight="1">
      <c r="A23" s="103">
        <v>202</v>
      </c>
      <c r="B23" s="103" t="s">
        <v>111</v>
      </c>
      <c r="C23" s="122">
        <v>239931667</v>
      </c>
      <c r="D23" s="109">
        <v>84538405</v>
      </c>
      <c r="E23" s="109">
        <v>818496</v>
      </c>
      <c r="F23" s="109">
        <v>18410555</v>
      </c>
      <c r="G23" s="109">
        <v>50372</v>
      </c>
      <c r="H23" s="109">
        <v>898371</v>
      </c>
      <c r="I23" s="115">
        <v>0</v>
      </c>
      <c r="J23" s="115">
        <v>0</v>
      </c>
      <c r="K23" s="109">
        <v>1185641</v>
      </c>
      <c r="L23" s="109">
        <v>11390754</v>
      </c>
      <c r="M23" s="109">
        <v>0</v>
      </c>
      <c r="N23" s="109">
        <v>0</v>
      </c>
      <c r="O23" s="109">
        <v>0</v>
      </c>
      <c r="P23" s="109">
        <v>178737</v>
      </c>
      <c r="Q23" s="109">
        <v>2450496</v>
      </c>
      <c r="R23" s="111">
        <v>65799863</v>
      </c>
    </row>
    <row r="24" spans="1:18" ht="14.1" customHeight="1">
      <c r="A24" s="103">
        <v>203</v>
      </c>
      <c r="B24" s="103" t="s">
        <v>112</v>
      </c>
      <c r="C24" s="122">
        <v>131761190</v>
      </c>
      <c r="D24" s="109">
        <v>44941732</v>
      </c>
      <c r="E24" s="109">
        <v>536076</v>
      </c>
      <c r="F24" s="109">
        <v>18431507</v>
      </c>
      <c r="G24" s="109">
        <v>32924</v>
      </c>
      <c r="H24" s="109">
        <v>587302</v>
      </c>
      <c r="I24" s="115">
        <v>0</v>
      </c>
      <c r="J24" s="115">
        <v>0</v>
      </c>
      <c r="K24" s="109">
        <v>775326</v>
      </c>
      <c r="L24" s="109">
        <v>7160937</v>
      </c>
      <c r="M24" s="109">
        <v>0</v>
      </c>
      <c r="N24" s="109">
        <v>0</v>
      </c>
      <c r="O24" s="109">
        <v>0</v>
      </c>
      <c r="P24" s="109">
        <v>116431</v>
      </c>
      <c r="Q24" s="109">
        <v>1837177</v>
      </c>
      <c r="R24" s="111">
        <v>31976253</v>
      </c>
    </row>
    <row r="25" spans="1:18" ht="14.1" customHeight="1">
      <c r="A25" s="103">
        <v>204</v>
      </c>
      <c r="B25" s="103" t="s">
        <v>113</v>
      </c>
      <c r="C25" s="122">
        <v>205304722</v>
      </c>
      <c r="D25" s="109">
        <v>91550901</v>
      </c>
      <c r="E25" s="109">
        <v>878628</v>
      </c>
      <c r="F25" s="109">
        <v>8329520</v>
      </c>
      <c r="G25" s="109">
        <v>78838</v>
      </c>
      <c r="H25" s="109">
        <v>1406833</v>
      </c>
      <c r="I25" s="115">
        <v>0</v>
      </c>
      <c r="J25" s="115">
        <v>0</v>
      </c>
      <c r="K25" s="109">
        <v>1858184</v>
      </c>
      <c r="L25" s="109">
        <v>11346840</v>
      </c>
      <c r="M25" s="109">
        <v>141191</v>
      </c>
      <c r="N25" s="109">
        <v>0</v>
      </c>
      <c r="O25" s="109">
        <v>0</v>
      </c>
      <c r="P25" s="109">
        <v>182987</v>
      </c>
      <c r="Q25" s="109">
        <v>2593819</v>
      </c>
      <c r="R25" s="111">
        <v>44014344</v>
      </c>
    </row>
    <row r="26" spans="1:18" ht="14.1" customHeight="1">
      <c r="A26" s="103">
        <v>205</v>
      </c>
      <c r="B26" s="103" t="s">
        <v>114</v>
      </c>
      <c r="C26" s="122">
        <v>24570390</v>
      </c>
      <c r="D26" s="109">
        <v>5693663</v>
      </c>
      <c r="E26" s="109">
        <v>198483</v>
      </c>
      <c r="F26" s="109">
        <v>7014278</v>
      </c>
      <c r="G26" s="109">
        <v>3671</v>
      </c>
      <c r="H26" s="109">
        <v>65501</v>
      </c>
      <c r="I26" s="115">
        <v>0</v>
      </c>
      <c r="J26" s="115">
        <v>0</v>
      </c>
      <c r="K26" s="109">
        <v>86454</v>
      </c>
      <c r="L26" s="109">
        <v>1038287</v>
      </c>
      <c r="M26" s="109">
        <v>13163</v>
      </c>
      <c r="N26" s="109">
        <v>0</v>
      </c>
      <c r="O26" s="109">
        <v>0</v>
      </c>
      <c r="P26" s="109">
        <v>44651</v>
      </c>
      <c r="Q26" s="109">
        <v>197964</v>
      </c>
      <c r="R26" s="111">
        <v>3506857</v>
      </c>
    </row>
    <row r="27" spans="1:18" ht="14.1" customHeight="1">
      <c r="A27" s="103">
        <v>206</v>
      </c>
      <c r="B27" s="103" t="s">
        <v>115</v>
      </c>
      <c r="C27" s="122">
        <v>48396083</v>
      </c>
      <c r="D27" s="109">
        <v>26012670</v>
      </c>
      <c r="E27" s="109">
        <v>179689</v>
      </c>
      <c r="F27" s="109">
        <v>598763</v>
      </c>
      <c r="G27" s="109">
        <v>25307</v>
      </c>
      <c r="H27" s="109">
        <v>451539</v>
      </c>
      <c r="I27" s="115">
        <v>0</v>
      </c>
      <c r="J27" s="115">
        <v>0</v>
      </c>
      <c r="K27" s="109">
        <v>596262</v>
      </c>
      <c r="L27" s="109">
        <v>2129803</v>
      </c>
      <c r="M27" s="109">
        <v>3852</v>
      </c>
      <c r="N27" s="109">
        <v>0</v>
      </c>
      <c r="O27" s="109">
        <v>0</v>
      </c>
      <c r="P27" s="109">
        <v>39394</v>
      </c>
      <c r="Q27" s="109">
        <v>453677</v>
      </c>
      <c r="R27" s="111">
        <v>6646388</v>
      </c>
    </row>
    <row r="28" spans="1:18" ht="14.1" customHeight="1">
      <c r="A28" s="103">
        <v>207</v>
      </c>
      <c r="B28" s="103" t="s">
        <v>116</v>
      </c>
      <c r="C28" s="122">
        <v>93936909</v>
      </c>
      <c r="D28" s="109">
        <v>32914971</v>
      </c>
      <c r="E28" s="109">
        <v>1082227</v>
      </c>
      <c r="F28" s="109">
        <v>9995017</v>
      </c>
      <c r="G28" s="109">
        <v>23181</v>
      </c>
      <c r="H28" s="109">
        <v>412766</v>
      </c>
      <c r="I28" s="115">
        <v>0</v>
      </c>
      <c r="J28" s="115">
        <v>0</v>
      </c>
      <c r="K28" s="109">
        <v>543514</v>
      </c>
      <c r="L28" s="109">
        <v>4782269</v>
      </c>
      <c r="M28" s="109">
        <v>0</v>
      </c>
      <c r="N28" s="109">
        <v>0</v>
      </c>
      <c r="O28" s="109">
        <v>0</v>
      </c>
      <c r="P28" s="109">
        <v>75278</v>
      </c>
      <c r="Q28" s="109">
        <v>1159931</v>
      </c>
      <c r="R28" s="111">
        <v>20863739</v>
      </c>
    </row>
    <row r="29" spans="1:18" ht="14.1" customHeight="1">
      <c r="A29" s="103">
        <v>208</v>
      </c>
      <c r="B29" s="103" t="s">
        <v>117</v>
      </c>
      <c r="C29" s="122">
        <v>14864682</v>
      </c>
      <c r="D29" s="109">
        <v>4757464</v>
      </c>
      <c r="E29" s="109">
        <v>101887</v>
      </c>
      <c r="F29" s="109">
        <v>3637161</v>
      </c>
      <c r="G29" s="109">
        <v>2535</v>
      </c>
      <c r="H29" s="109">
        <v>45144</v>
      </c>
      <c r="I29" s="115">
        <v>0</v>
      </c>
      <c r="J29" s="115">
        <v>0</v>
      </c>
      <c r="K29" s="109">
        <v>59397</v>
      </c>
      <c r="L29" s="109">
        <v>695326</v>
      </c>
      <c r="M29" s="109">
        <v>15292</v>
      </c>
      <c r="N29" s="109">
        <v>0</v>
      </c>
      <c r="O29" s="109">
        <v>0</v>
      </c>
      <c r="P29" s="109">
        <v>22057</v>
      </c>
      <c r="Q29" s="109">
        <v>143340</v>
      </c>
      <c r="R29" s="111">
        <v>2285313</v>
      </c>
    </row>
    <row r="30" spans="1:18" ht="14.1" customHeight="1">
      <c r="A30" s="103">
        <v>209</v>
      </c>
      <c r="B30" s="103" t="s">
        <v>118</v>
      </c>
      <c r="C30" s="122">
        <v>51109600</v>
      </c>
      <c r="D30" s="109">
        <v>9658727</v>
      </c>
      <c r="E30" s="109">
        <v>464322</v>
      </c>
      <c r="F30" s="109">
        <v>18033648</v>
      </c>
      <c r="G30" s="109">
        <v>6563</v>
      </c>
      <c r="H30" s="109">
        <v>117115</v>
      </c>
      <c r="I30" s="115">
        <v>0</v>
      </c>
      <c r="J30" s="115">
        <v>0</v>
      </c>
      <c r="K30" s="109">
        <v>154642</v>
      </c>
      <c r="L30" s="109">
        <v>1993735</v>
      </c>
      <c r="M30" s="109">
        <v>10231</v>
      </c>
      <c r="N30" s="109">
        <v>0</v>
      </c>
      <c r="O30" s="109">
        <v>0</v>
      </c>
      <c r="P30" s="109">
        <v>82797</v>
      </c>
      <c r="Q30" s="109">
        <v>389014</v>
      </c>
      <c r="R30" s="111">
        <v>6711136</v>
      </c>
    </row>
    <row r="31" spans="1:18" ht="14.1" customHeight="1">
      <c r="A31" s="103">
        <v>210</v>
      </c>
      <c r="B31" s="103" t="s">
        <v>83</v>
      </c>
      <c r="C31" s="122">
        <v>100453660</v>
      </c>
      <c r="D31" s="109">
        <v>40512891</v>
      </c>
      <c r="E31" s="109">
        <v>722269</v>
      </c>
      <c r="F31" s="109">
        <v>8579329</v>
      </c>
      <c r="G31" s="109">
        <v>27416</v>
      </c>
      <c r="H31" s="109">
        <v>488773</v>
      </c>
      <c r="I31" s="115">
        <v>0</v>
      </c>
      <c r="J31" s="115">
        <v>0</v>
      </c>
      <c r="K31" s="109">
        <v>644723</v>
      </c>
      <c r="L31" s="109">
        <v>6198920</v>
      </c>
      <c r="M31" s="109">
        <v>20776</v>
      </c>
      <c r="N31" s="109">
        <v>0</v>
      </c>
      <c r="O31" s="109">
        <v>0</v>
      </c>
      <c r="P31" s="109">
        <v>132102</v>
      </c>
      <c r="Q31" s="109">
        <v>1504219</v>
      </c>
      <c r="R31" s="111">
        <v>20082981</v>
      </c>
    </row>
    <row r="32" spans="1:18" ht="14.1" customHeight="1">
      <c r="A32" s="103">
        <v>212</v>
      </c>
      <c r="B32" s="103" t="s">
        <v>120</v>
      </c>
      <c r="C32" s="122">
        <v>26083798</v>
      </c>
      <c r="D32" s="109">
        <v>8258405</v>
      </c>
      <c r="E32" s="109">
        <v>159603</v>
      </c>
      <c r="F32" s="109">
        <v>4836402</v>
      </c>
      <c r="G32" s="109">
        <v>4338</v>
      </c>
      <c r="H32" s="109">
        <v>77294</v>
      </c>
      <c r="I32" s="115">
        <v>0</v>
      </c>
      <c r="J32" s="115">
        <v>0</v>
      </c>
      <c r="K32" s="109">
        <v>101827</v>
      </c>
      <c r="L32" s="109">
        <v>1125193</v>
      </c>
      <c r="M32" s="109">
        <v>13123</v>
      </c>
      <c r="N32" s="109">
        <v>0</v>
      </c>
      <c r="O32" s="109">
        <v>0</v>
      </c>
      <c r="P32" s="109">
        <v>35136</v>
      </c>
      <c r="Q32" s="109">
        <v>252569</v>
      </c>
      <c r="R32" s="111">
        <v>3433597</v>
      </c>
    </row>
    <row r="33" spans="1:18" ht="14.1" customHeight="1">
      <c r="A33" s="103">
        <v>213</v>
      </c>
      <c r="B33" s="103" t="s">
        <v>121</v>
      </c>
      <c r="C33" s="122">
        <v>22419778</v>
      </c>
      <c r="D33" s="109">
        <v>4916334</v>
      </c>
      <c r="E33" s="109">
        <v>146024</v>
      </c>
      <c r="F33" s="109">
        <v>6907744</v>
      </c>
      <c r="G33" s="109">
        <v>3414</v>
      </c>
      <c r="H33" s="109">
        <v>60872</v>
      </c>
      <c r="I33" s="115">
        <v>0</v>
      </c>
      <c r="J33" s="115">
        <v>0</v>
      </c>
      <c r="K33" s="109">
        <v>80257</v>
      </c>
      <c r="L33" s="109">
        <v>959150</v>
      </c>
      <c r="M33" s="109">
        <v>56133</v>
      </c>
      <c r="N33" s="109">
        <v>0</v>
      </c>
      <c r="O33" s="109">
        <v>0</v>
      </c>
      <c r="P33" s="109">
        <v>30315</v>
      </c>
      <c r="Q33" s="109">
        <v>203260</v>
      </c>
      <c r="R33" s="111">
        <v>3001835</v>
      </c>
    </row>
    <row r="34" spans="1:18" ht="14.1" customHeight="1">
      <c r="A34" s="103">
        <v>214</v>
      </c>
      <c r="B34" s="103" t="s">
        <v>122</v>
      </c>
      <c r="C34" s="122">
        <v>118939695</v>
      </c>
      <c r="D34" s="109">
        <v>35698224</v>
      </c>
      <c r="E34" s="109">
        <v>426682</v>
      </c>
      <c r="F34" s="109">
        <v>8741164</v>
      </c>
      <c r="G34" s="109">
        <v>33264</v>
      </c>
      <c r="H34" s="109">
        <v>592739</v>
      </c>
      <c r="I34" s="115">
        <v>0</v>
      </c>
      <c r="J34" s="115">
        <v>0</v>
      </c>
      <c r="K34" s="109">
        <v>781331</v>
      </c>
      <c r="L34" s="109">
        <v>5066328</v>
      </c>
      <c r="M34" s="109">
        <v>202658</v>
      </c>
      <c r="N34" s="109">
        <v>0</v>
      </c>
      <c r="O34" s="109">
        <v>0</v>
      </c>
      <c r="P34" s="109">
        <v>93202</v>
      </c>
      <c r="Q34" s="109">
        <v>1231628</v>
      </c>
      <c r="R34" s="111">
        <v>19255096</v>
      </c>
    </row>
    <row r="35" spans="1:18" ht="14.1" customHeight="1">
      <c r="A35" s="103">
        <v>215</v>
      </c>
      <c r="B35" s="103" t="s">
        <v>123</v>
      </c>
      <c r="C35" s="122">
        <v>38442017</v>
      </c>
      <c r="D35" s="109">
        <v>11262297</v>
      </c>
      <c r="E35" s="109">
        <v>249197</v>
      </c>
      <c r="F35" s="109">
        <v>6718420</v>
      </c>
      <c r="G35" s="109">
        <v>7024</v>
      </c>
      <c r="H35" s="109">
        <v>125055</v>
      </c>
      <c r="I35" s="115">
        <v>0</v>
      </c>
      <c r="J35" s="115">
        <v>0</v>
      </c>
      <c r="K35" s="109">
        <v>164580</v>
      </c>
      <c r="L35" s="109">
        <v>1907982</v>
      </c>
      <c r="M35" s="109">
        <v>551904</v>
      </c>
      <c r="N35" s="109">
        <v>0</v>
      </c>
      <c r="O35" s="109">
        <v>0</v>
      </c>
      <c r="P35" s="109">
        <v>55721</v>
      </c>
      <c r="Q35" s="109">
        <v>401740</v>
      </c>
      <c r="R35" s="111">
        <v>6334750</v>
      </c>
    </row>
    <row r="36" spans="1:18" ht="14.1" customHeight="1">
      <c r="A36" s="103">
        <v>216</v>
      </c>
      <c r="B36" s="103" t="s">
        <v>124</v>
      </c>
      <c r="C36" s="122">
        <v>41113302</v>
      </c>
      <c r="D36" s="109">
        <v>17099722</v>
      </c>
      <c r="E36" s="109">
        <v>204692</v>
      </c>
      <c r="F36" s="109">
        <v>4561745</v>
      </c>
      <c r="G36" s="109">
        <v>8962</v>
      </c>
      <c r="H36" s="109">
        <v>159306</v>
      </c>
      <c r="I36" s="115">
        <v>0</v>
      </c>
      <c r="J36" s="115">
        <v>0</v>
      </c>
      <c r="K36" s="109">
        <v>209271</v>
      </c>
      <c r="L36" s="109">
        <v>2226413</v>
      </c>
      <c r="M36" s="109">
        <v>0</v>
      </c>
      <c r="N36" s="109">
        <v>0</v>
      </c>
      <c r="O36" s="109">
        <v>0</v>
      </c>
      <c r="P36" s="109">
        <v>44781</v>
      </c>
      <c r="Q36" s="109">
        <v>488325</v>
      </c>
      <c r="R36" s="111">
        <v>7254239</v>
      </c>
    </row>
    <row r="37" spans="1:18" ht="14.1" customHeight="1">
      <c r="A37" s="103">
        <v>217</v>
      </c>
      <c r="B37" s="103" t="s">
        <v>125</v>
      </c>
      <c r="C37" s="122">
        <v>61361501</v>
      </c>
      <c r="D37" s="109">
        <v>19874107</v>
      </c>
      <c r="E37" s="109">
        <v>499667</v>
      </c>
      <c r="F37" s="109">
        <v>11659809</v>
      </c>
      <c r="G37" s="109">
        <v>17406</v>
      </c>
      <c r="H37" s="109">
        <v>310031</v>
      </c>
      <c r="I37" s="115">
        <v>0</v>
      </c>
      <c r="J37" s="115">
        <v>0</v>
      </c>
      <c r="K37" s="109">
        <v>408405</v>
      </c>
      <c r="L37" s="109">
        <v>3431315</v>
      </c>
      <c r="M37" s="109">
        <v>108319</v>
      </c>
      <c r="N37" s="109">
        <v>0</v>
      </c>
      <c r="O37" s="109">
        <v>0</v>
      </c>
      <c r="P37" s="109">
        <v>70088</v>
      </c>
      <c r="Q37" s="109">
        <v>869604</v>
      </c>
      <c r="R37" s="111">
        <v>13052991</v>
      </c>
    </row>
    <row r="38" spans="1:18" ht="14.1" customHeight="1">
      <c r="A38" s="103">
        <v>218</v>
      </c>
      <c r="B38" s="103" t="s">
        <v>126</v>
      </c>
      <c r="C38" s="122">
        <v>23516039</v>
      </c>
      <c r="D38" s="109">
        <v>7841590</v>
      </c>
      <c r="E38" s="109">
        <v>174054</v>
      </c>
      <c r="F38" s="109">
        <v>3301221</v>
      </c>
      <c r="G38" s="109">
        <v>4367</v>
      </c>
      <c r="H38" s="109">
        <v>77885</v>
      </c>
      <c r="I38" s="115">
        <v>0</v>
      </c>
      <c r="J38" s="115">
        <v>0</v>
      </c>
      <c r="K38" s="109">
        <v>102743</v>
      </c>
      <c r="L38" s="109">
        <v>1256609</v>
      </c>
      <c r="M38" s="109">
        <v>128210</v>
      </c>
      <c r="N38" s="109">
        <v>0</v>
      </c>
      <c r="O38" s="109">
        <v>0</v>
      </c>
      <c r="P38" s="109">
        <v>39231</v>
      </c>
      <c r="Q38" s="109">
        <v>284170</v>
      </c>
      <c r="R38" s="111">
        <v>4541594</v>
      </c>
    </row>
    <row r="39" spans="1:18" ht="14.1" customHeight="1">
      <c r="A39" s="103">
        <v>219</v>
      </c>
      <c r="B39" s="103" t="s">
        <v>127</v>
      </c>
      <c r="C39" s="122">
        <v>46617343</v>
      </c>
      <c r="D39" s="109">
        <v>17773569</v>
      </c>
      <c r="E39" s="109">
        <v>335610</v>
      </c>
      <c r="F39" s="109">
        <v>4664855</v>
      </c>
      <c r="G39" s="109">
        <v>13715</v>
      </c>
      <c r="H39" s="109">
        <v>243984</v>
      </c>
      <c r="I39" s="115">
        <v>0</v>
      </c>
      <c r="J39" s="115">
        <v>0</v>
      </c>
      <c r="K39" s="109">
        <v>320870</v>
      </c>
      <c r="L39" s="109">
        <v>2652460</v>
      </c>
      <c r="M39" s="109">
        <v>86924</v>
      </c>
      <c r="N39" s="109">
        <v>0</v>
      </c>
      <c r="O39" s="109">
        <v>0</v>
      </c>
      <c r="P39" s="109">
        <v>73789</v>
      </c>
      <c r="Q39" s="109">
        <v>606366</v>
      </c>
      <c r="R39" s="111">
        <v>8119566</v>
      </c>
    </row>
    <row r="40" spans="1:18" ht="14.1" customHeight="1">
      <c r="A40" s="103">
        <v>220</v>
      </c>
      <c r="B40" s="103" t="s">
        <v>128</v>
      </c>
      <c r="C40" s="122">
        <v>26553538</v>
      </c>
      <c r="D40" s="109">
        <v>6727401</v>
      </c>
      <c r="E40" s="109">
        <v>168594</v>
      </c>
      <c r="F40" s="109">
        <v>4378626</v>
      </c>
      <c r="G40" s="109">
        <v>4134</v>
      </c>
      <c r="H40" s="109">
        <v>73689</v>
      </c>
      <c r="I40" s="115">
        <v>0</v>
      </c>
      <c r="J40" s="115">
        <v>0</v>
      </c>
      <c r="K40" s="109">
        <v>97149</v>
      </c>
      <c r="L40" s="109">
        <v>1119912</v>
      </c>
      <c r="M40" s="109">
        <v>70534</v>
      </c>
      <c r="N40" s="109">
        <v>0</v>
      </c>
      <c r="O40" s="109">
        <v>0</v>
      </c>
      <c r="P40" s="109">
        <v>36542</v>
      </c>
      <c r="Q40" s="109">
        <v>267388</v>
      </c>
      <c r="R40" s="111">
        <v>3275575</v>
      </c>
    </row>
    <row r="41" spans="1:18" ht="14.1" customHeight="1">
      <c r="A41" s="103">
        <v>221</v>
      </c>
      <c r="B41" s="103" t="s">
        <v>478</v>
      </c>
      <c r="C41" s="122">
        <v>24496599</v>
      </c>
      <c r="D41" s="109">
        <v>5000317</v>
      </c>
      <c r="E41" s="109">
        <v>290015</v>
      </c>
      <c r="F41" s="109">
        <v>8627113</v>
      </c>
      <c r="G41" s="109">
        <v>3456</v>
      </c>
      <c r="H41" s="109">
        <v>61578</v>
      </c>
      <c r="I41" s="115">
        <v>0</v>
      </c>
      <c r="J41" s="115">
        <v>0</v>
      </c>
      <c r="K41" s="109">
        <v>81111</v>
      </c>
      <c r="L41" s="109">
        <v>978592</v>
      </c>
      <c r="M41" s="109">
        <v>76623</v>
      </c>
      <c r="N41" s="109">
        <v>0</v>
      </c>
      <c r="O41" s="109">
        <v>0</v>
      </c>
      <c r="P41" s="109">
        <v>53413</v>
      </c>
      <c r="Q41" s="109">
        <v>199647</v>
      </c>
      <c r="R41" s="111">
        <v>2954440</v>
      </c>
    </row>
    <row r="42" spans="1:18" ht="14.1" customHeight="1">
      <c r="A42" s="103">
        <v>222</v>
      </c>
      <c r="B42" s="103" t="s">
        <v>129</v>
      </c>
      <c r="C42" s="122">
        <v>19929707</v>
      </c>
      <c r="D42" s="109">
        <v>2263953</v>
      </c>
      <c r="E42" s="109">
        <v>234634</v>
      </c>
      <c r="F42" s="109">
        <v>9394239</v>
      </c>
      <c r="G42" s="109">
        <v>1659</v>
      </c>
      <c r="H42" s="109">
        <v>29573</v>
      </c>
      <c r="I42" s="115">
        <v>0</v>
      </c>
      <c r="J42" s="115">
        <v>0</v>
      </c>
      <c r="K42" s="109">
        <v>38985</v>
      </c>
      <c r="L42" s="109">
        <v>548424</v>
      </c>
      <c r="M42" s="109">
        <v>0</v>
      </c>
      <c r="N42" s="109">
        <v>0</v>
      </c>
      <c r="O42" s="109">
        <v>0</v>
      </c>
      <c r="P42" s="109">
        <v>27962</v>
      </c>
      <c r="Q42" s="109">
        <v>101142</v>
      </c>
      <c r="R42" s="111">
        <v>2107114</v>
      </c>
    </row>
    <row r="43" spans="1:18" ht="14.1" customHeight="1">
      <c r="A43" s="103">
        <v>223</v>
      </c>
      <c r="B43" s="103" t="s">
        <v>130</v>
      </c>
      <c r="C43" s="122">
        <v>38856918</v>
      </c>
      <c r="D43" s="109">
        <v>7823162</v>
      </c>
      <c r="E43" s="109">
        <v>481498</v>
      </c>
      <c r="F43" s="109">
        <v>12186618</v>
      </c>
      <c r="G43" s="109">
        <v>5211</v>
      </c>
      <c r="H43" s="109">
        <v>92830</v>
      </c>
      <c r="I43" s="115">
        <v>0</v>
      </c>
      <c r="J43" s="115">
        <v>0</v>
      </c>
      <c r="K43" s="109">
        <v>122275</v>
      </c>
      <c r="L43" s="109">
        <v>1536973</v>
      </c>
      <c r="M43" s="109">
        <v>20527</v>
      </c>
      <c r="N43" s="109">
        <v>0</v>
      </c>
      <c r="O43" s="109">
        <v>0</v>
      </c>
      <c r="P43" s="109">
        <v>81490</v>
      </c>
      <c r="Q43" s="109">
        <v>336564</v>
      </c>
      <c r="R43" s="111">
        <v>4828628</v>
      </c>
    </row>
    <row r="44" spans="1:18" ht="14.1" customHeight="1">
      <c r="A44" s="103">
        <v>224</v>
      </c>
      <c r="B44" s="103" t="s">
        <v>131</v>
      </c>
      <c r="C44" s="122">
        <v>32523351</v>
      </c>
      <c r="D44" s="109">
        <v>5554296</v>
      </c>
      <c r="E44" s="109">
        <v>236955</v>
      </c>
      <c r="F44" s="109">
        <v>9757101</v>
      </c>
      <c r="G44" s="109">
        <v>3814</v>
      </c>
      <c r="H44" s="109">
        <v>68326</v>
      </c>
      <c r="I44" s="115">
        <v>0</v>
      </c>
      <c r="J44" s="115">
        <v>0</v>
      </c>
      <c r="K44" s="109">
        <v>90703</v>
      </c>
      <c r="L44" s="109">
        <v>1090574</v>
      </c>
      <c r="M44" s="109">
        <v>0</v>
      </c>
      <c r="N44" s="109">
        <v>0</v>
      </c>
      <c r="O44" s="109">
        <v>0</v>
      </c>
      <c r="P44" s="109">
        <v>53146</v>
      </c>
      <c r="Q44" s="109">
        <v>210930</v>
      </c>
      <c r="R44" s="111">
        <v>3214209</v>
      </c>
    </row>
    <row r="45" spans="1:18" ht="14.1" customHeight="1">
      <c r="A45" s="103">
        <v>225</v>
      </c>
      <c r="B45" s="103" t="s">
        <v>132</v>
      </c>
      <c r="C45" s="122">
        <v>22171131</v>
      </c>
      <c r="D45" s="109">
        <v>4217424</v>
      </c>
      <c r="E45" s="109">
        <v>283743</v>
      </c>
      <c r="F45" s="109">
        <v>8242575</v>
      </c>
      <c r="G45" s="109">
        <v>2372</v>
      </c>
      <c r="H45" s="109">
        <v>42299</v>
      </c>
      <c r="I45" s="115">
        <v>0</v>
      </c>
      <c r="J45" s="115">
        <v>0</v>
      </c>
      <c r="K45" s="109">
        <v>55745</v>
      </c>
      <c r="L45" s="109">
        <v>737787</v>
      </c>
      <c r="M45" s="109">
        <v>14242</v>
      </c>
      <c r="N45" s="109">
        <v>0</v>
      </c>
      <c r="O45" s="109">
        <v>0</v>
      </c>
      <c r="P45" s="109">
        <v>38148</v>
      </c>
      <c r="Q45" s="109">
        <v>146342</v>
      </c>
      <c r="R45" s="111">
        <v>2444378</v>
      </c>
    </row>
    <row r="46" spans="1:18" ht="14.1" customHeight="1">
      <c r="A46" s="103">
        <v>226</v>
      </c>
      <c r="B46" s="103" t="s">
        <v>133</v>
      </c>
      <c r="C46" s="122">
        <v>37977171</v>
      </c>
      <c r="D46" s="109">
        <v>5659212</v>
      </c>
      <c r="E46" s="109">
        <v>234173</v>
      </c>
      <c r="F46" s="109">
        <v>11399973</v>
      </c>
      <c r="G46" s="109">
        <v>3698</v>
      </c>
      <c r="H46" s="109">
        <v>66179</v>
      </c>
      <c r="I46" s="115">
        <v>0</v>
      </c>
      <c r="J46" s="115">
        <v>0</v>
      </c>
      <c r="K46" s="109">
        <v>87710</v>
      </c>
      <c r="L46" s="109">
        <v>1038206</v>
      </c>
      <c r="M46" s="109">
        <v>9588</v>
      </c>
      <c r="N46" s="109">
        <v>0</v>
      </c>
      <c r="O46" s="109">
        <v>0</v>
      </c>
      <c r="P46" s="109">
        <v>52973</v>
      </c>
      <c r="Q46" s="109">
        <v>202790</v>
      </c>
      <c r="R46" s="111">
        <v>3513008</v>
      </c>
    </row>
    <row r="47" spans="1:18" ht="14.1" customHeight="1">
      <c r="A47" s="103">
        <v>227</v>
      </c>
      <c r="B47" s="103" t="s">
        <v>134</v>
      </c>
      <c r="C47" s="122">
        <v>24688603</v>
      </c>
      <c r="D47" s="109">
        <v>4184409</v>
      </c>
      <c r="E47" s="109">
        <v>380508</v>
      </c>
      <c r="F47" s="109">
        <v>9944677</v>
      </c>
      <c r="G47" s="109">
        <v>3028</v>
      </c>
      <c r="H47" s="109">
        <v>53922</v>
      </c>
      <c r="I47" s="115">
        <v>0</v>
      </c>
      <c r="J47" s="115">
        <v>0</v>
      </c>
      <c r="K47" s="109">
        <v>70973</v>
      </c>
      <c r="L47" s="109">
        <v>865383</v>
      </c>
      <c r="M47" s="109">
        <v>7393</v>
      </c>
      <c r="N47" s="109">
        <v>0</v>
      </c>
      <c r="O47" s="109">
        <v>0</v>
      </c>
      <c r="P47" s="109">
        <v>41529</v>
      </c>
      <c r="Q47" s="109">
        <v>174046</v>
      </c>
      <c r="R47" s="111">
        <v>3214140</v>
      </c>
    </row>
    <row r="48" spans="1:18" ht="14.1" customHeight="1">
      <c r="A48" s="103">
        <v>228</v>
      </c>
      <c r="B48" s="103" t="s">
        <v>135</v>
      </c>
      <c r="C48" s="122">
        <v>26104243</v>
      </c>
      <c r="D48" s="109">
        <v>6778603</v>
      </c>
      <c r="E48" s="109">
        <v>178567</v>
      </c>
      <c r="F48" s="109">
        <v>5037040</v>
      </c>
      <c r="G48" s="109">
        <v>3720</v>
      </c>
      <c r="H48" s="109">
        <v>66319</v>
      </c>
      <c r="I48" s="115">
        <v>0</v>
      </c>
      <c r="J48" s="115">
        <v>0</v>
      </c>
      <c r="K48" s="109">
        <v>87418</v>
      </c>
      <c r="L48" s="109">
        <v>1071694</v>
      </c>
      <c r="M48" s="109">
        <v>300940</v>
      </c>
      <c r="N48" s="109">
        <v>0</v>
      </c>
      <c r="O48" s="109">
        <v>0</v>
      </c>
      <c r="P48" s="109">
        <v>40021</v>
      </c>
      <c r="Q48" s="109">
        <v>239687</v>
      </c>
      <c r="R48" s="111">
        <v>4089232</v>
      </c>
    </row>
    <row r="49" spans="1:18" ht="14.1" customHeight="1">
      <c r="A49" s="103">
        <v>229</v>
      </c>
      <c r="B49" s="103" t="s">
        <v>119</v>
      </c>
      <c r="C49" s="122">
        <v>41194035</v>
      </c>
      <c r="D49" s="109">
        <v>10626513</v>
      </c>
      <c r="E49" s="109">
        <v>287311</v>
      </c>
      <c r="F49" s="109">
        <v>11133852</v>
      </c>
      <c r="G49" s="109">
        <v>6924</v>
      </c>
      <c r="H49" s="109">
        <v>123314</v>
      </c>
      <c r="I49" s="115">
        <v>0</v>
      </c>
      <c r="J49" s="115">
        <v>0</v>
      </c>
      <c r="K49" s="109">
        <v>162392</v>
      </c>
      <c r="L49" s="109">
        <v>1872923</v>
      </c>
      <c r="M49" s="109">
        <v>13346</v>
      </c>
      <c r="N49" s="109">
        <v>0</v>
      </c>
      <c r="O49" s="109">
        <v>0</v>
      </c>
      <c r="P49" s="109">
        <v>62200</v>
      </c>
      <c r="Q49" s="109">
        <v>408827</v>
      </c>
      <c r="R49" s="111">
        <v>5862359</v>
      </c>
    </row>
    <row r="50" spans="1:18" ht="14.1" customHeight="1">
      <c r="A50" s="103">
        <v>301</v>
      </c>
      <c r="B50" s="103" t="s">
        <v>136</v>
      </c>
      <c r="C50" s="122">
        <v>12299019</v>
      </c>
      <c r="D50" s="109">
        <v>4278188</v>
      </c>
      <c r="E50" s="109">
        <v>110064</v>
      </c>
      <c r="F50" s="109">
        <v>2470255</v>
      </c>
      <c r="G50" s="109">
        <v>3188</v>
      </c>
      <c r="H50" s="109">
        <v>56679</v>
      </c>
      <c r="I50" s="115">
        <v>0</v>
      </c>
      <c r="J50" s="115">
        <v>0</v>
      </c>
      <c r="K50" s="109">
        <v>74460</v>
      </c>
      <c r="L50" s="109">
        <v>663537</v>
      </c>
      <c r="M50" s="109">
        <v>52380</v>
      </c>
      <c r="N50" s="109">
        <v>0</v>
      </c>
      <c r="O50" s="109">
        <v>0</v>
      </c>
      <c r="P50" s="109">
        <v>23848</v>
      </c>
      <c r="Q50" s="109">
        <v>158176</v>
      </c>
      <c r="R50" s="111">
        <v>1589697</v>
      </c>
    </row>
    <row r="51" spans="1:18" ht="14.1" customHeight="1">
      <c r="A51" s="103">
        <v>365</v>
      </c>
      <c r="B51" s="103" t="s">
        <v>137</v>
      </c>
      <c r="C51" s="122">
        <v>15096645</v>
      </c>
      <c r="D51" s="109">
        <v>1968069</v>
      </c>
      <c r="E51" s="109">
        <v>181746</v>
      </c>
      <c r="F51" s="109">
        <v>4873372</v>
      </c>
      <c r="G51" s="109">
        <v>1553</v>
      </c>
      <c r="H51" s="109">
        <v>27672</v>
      </c>
      <c r="I51" s="115">
        <v>0</v>
      </c>
      <c r="J51" s="115">
        <v>0</v>
      </c>
      <c r="K51" s="109">
        <v>36411</v>
      </c>
      <c r="L51" s="109">
        <v>470230</v>
      </c>
      <c r="M51" s="109">
        <v>20689</v>
      </c>
      <c r="N51" s="109">
        <v>0</v>
      </c>
      <c r="O51" s="109">
        <v>0</v>
      </c>
      <c r="P51" s="109">
        <v>28772</v>
      </c>
      <c r="Q51" s="109">
        <v>96498</v>
      </c>
      <c r="R51" s="111">
        <v>1402673</v>
      </c>
    </row>
    <row r="52" spans="1:18" ht="14.1" customHeight="1">
      <c r="A52" s="103">
        <v>381</v>
      </c>
      <c r="B52" s="103" t="s">
        <v>138</v>
      </c>
      <c r="C52" s="122">
        <v>13684679</v>
      </c>
      <c r="D52" s="109">
        <v>4236477</v>
      </c>
      <c r="E52" s="109">
        <v>103682</v>
      </c>
      <c r="F52" s="109">
        <v>2561289</v>
      </c>
      <c r="G52" s="109">
        <v>3433</v>
      </c>
      <c r="H52" s="109">
        <v>61219</v>
      </c>
      <c r="I52" s="115">
        <v>0</v>
      </c>
      <c r="J52" s="115">
        <v>0</v>
      </c>
      <c r="K52" s="109">
        <v>80727</v>
      </c>
      <c r="L52" s="109">
        <v>772472</v>
      </c>
      <c r="M52" s="109">
        <v>0</v>
      </c>
      <c r="N52" s="109">
        <v>0</v>
      </c>
      <c r="O52" s="109">
        <v>0</v>
      </c>
      <c r="P52" s="109">
        <v>23373</v>
      </c>
      <c r="Q52" s="109">
        <v>184232</v>
      </c>
      <c r="R52" s="111">
        <v>2161200</v>
      </c>
    </row>
    <row r="53" spans="1:18" ht="14.1" customHeight="1">
      <c r="A53" s="103">
        <v>382</v>
      </c>
      <c r="B53" s="103" t="s">
        <v>139</v>
      </c>
      <c r="C53" s="122">
        <v>14776222</v>
      </c>
      <c r="D53" s="109">
        <v>5682471</v>
      </c>
      <c r="E53" s="109">
        <v>101406</v>
      </c>
      <c r="F53" s="109">
        <v>1542090</v>
      </c>
      <c r="G53" s="109">
        <v>3308</v>
      </c>
      <c r="H53" s="109">
        <v>59023</v>
      </c>
      <c r="I53" s="115">
        <v>0</v>
      </c>
      <c r="J53" s="115">
        <v>0</v>
      </c>
      <c r="K53" s="109">
        <v>77875</v>
      </c>
      <c r="L53" s="109">
        <v>798676</v>
      </c>
      <c r="M53" s="109">
        <v>0</v>
      </c>
      <c r="N53" s="109">
        <v>0</v>
      </c>
      <c r="O53" s="109">
        <v>0</v>
      </c>
      <c r="P53" s="109">
        <v>16006</v>
      </c>
      <c r="Q53" s="109">
        <v>223363</v>
      </c>
      <c r="R53" s="111">
        <v>2475545</v>
      </c>
    </row>
    <row r="54" spans="1:18" ht="14.1" customHeight="1">
      <c r="A54" s="103">
        <v>442</v>
      </c>
      <c r="B54" s="103" t="s">
        <v>141</v>
      </c>
      <c r="C54" s="122">
        <v>7712586</v>
      </c>
      <c r="D54" s="109">
        <v>1216747</v>
      </c>
      <c r="E54" s="109">
        <v>81926</v>
      </c>
      <c r="F54" s="109">
        <v>2606687</v>
      </c>
      <c r="G54" s="109">
        <v>931</v>
      </c>
      <c r="H54" s="109">
        <v>16607</v>
      </c>
      <c r="I54" s="115">
        <v>0</v>
      </c>
      <c r="J54" s="115">
        <v>0</v>
      </c>
      <c r="K54" s="109">
        <v>21880</v>
      </c>
      <c r="L54" s="109">
        <v>267553</v>
      </c>
      <c r="M54" s="109">
        <v>9084</v>
      </c>
      <c r="N54" s="109">
        <v>0</v>
      </c>
      <c r="O54" s="109">
        <v>0</v>
      </c>
      <c r="P54" s="109">
        <v>13644</v>
      </c>
      <c r="Q54" s="109">
        <v>52866</v>
      </c>
      <c r="R54" s="111">
        <v>719905</v>
      </c>
    </row>
    <row r="55" spans="1:18" ht="14.1" customHeight="1">
      <c r="A55" s="103">
        <v>443</v>
      </c>
      <c r="B55" s="103" t="s">
        <v>142</v>
      </c>
      <c r="C55" s="122">
        <v>10414995</v>
      </c>
      <c r="D55" s="109">
        <v>3271777</v>
      </c>
      <c r="E55" s="109">
        <v>83559</v>
      </c>
      <c r="F55" s="109">
        <v>1908261</v>
      </c>
      <c r="G55" s="109">
        <v>1774</v>
      </c>
      <c r="H55" s="109">
        <v>31634</v>
      </c>
      <c r="I55" s="115">
        <v>0</v>
      </c>
      <c r="J55" s="115">
        <v>0</v>
      </c>
      <c r="K55" s="109">
        <v>41717</v>
      </c>
      <c r="L55" s="109">
        <v>527625</v>
      </c>
      <c r="M55" s="109">
        <v>12815</v>
      </c>
      <c r="N55" s="109">
        <v>0</v>
      </c>
      <c r="O55" s="109">
        <v>0</v>
      </c>
      <c r="P55" s="109">
        <v>17519</v>
      </c>
      <c r="Q55" s="109">
        <v>136170</v>
      </c>
      <c r="R55" s="111">
        <v>1348216</v>
      </c>
    </row>
    <row r="56" spans="1:18" ht="14.1" customHeight="1">
      <c r="A56" s="103">
        <v>446</v>
      </c>
      <c r="B56" s="103" t="s">
        <v>140</v>
      </c>
      <c r="C56" s="122">
        <v>10596749</v>
      </c>
      <c r="D56" s="109">
        <v>1762766</v>
      </c>
      <c r="E56" s="109">
        <v>140703</v>
      </c>
      <c r="F56" s="109">
        <v>4002382</v>
      </c>
      <c r="G56" s="109">
        <v>873</v>
      </c>
      <c r="H56" s="109">
        <v>15568</v>
      </c>
      <c r="I56" s="115">
        <v>0</v>
      </c>
      <c r="J56" s="115">
        <v>0</v>
      </c>
      <c r="K56" s="109">
        <v>20501</v>
      </c>
      <c r="L56" s="109">
        <v>255296</v>
      </c>
      <c r="M56" s="109">
        <v>7071</v>
      </c>
      <c r="N56" s="109">
        <v>0</v>
      </c>
      <c r="O56" s="109">
        <v>0</v>
      </c>
      <c r="P56" s="109">
        <v>16255</v>
      </c>
      <c r="Q56" s="109">
        <v>52780</v>
      </c>
      <c r="R56" s="111">
        <v>750575</v>
      </c>
    </row>
    <row r="57" spans="1:18" ht="14.1" customHeight="1">
      <c r="A57" s="103">
        <v>464</v>
      </c>
      <c r="B57" s="103" t="s">
        <v>143</v>
      </c>
      <c r="C57" s="122">
        <v>13902245</v>
      </c>
      <c r="D57" s="109">
        <v>4087429</v>
      </c>
      <c r="E57" s="109">
        <v>83753</v>
      </c>
      <c r="F57" s="109">
        <v>2880334</v>
      </c>
      <c r="G57" s="109">
        <v>3288</v>
      </c>
      <c r="H57" s="109">
        <v>58615</v>
      </c>
      <c r="I57" s="115">
        <v>0</v>
      </c>
      <c r="J57" s="115">
        <v>0</v>
      </c>
      <c r="K57" s="109">
        <v>77282</v>
      </c>
      <c r="L57" s="109">
        <v>796662</v>
      </c>
      <c r="M57" s="109">
        <v>3208</v>
      </c>
      <c r="N57" s="109">
        <v>0</v>
      </c>
      <c r="O57" s="109">
        <v>0</v>
      </c>
      <c r="P57" s="109">
        <v>18528</v>
      </c>
      <c r="Q57" s="109">
        <v>198682</v>
      </c>
      <c r="R57" s="111">
        <v>2426039</v>
      </c>
    </row>
    <row r="58" spans="1:18" ht="14.1" customHeight="1">
      <c r="A58" s="103">
        <v>481</v>
      </c>
      <c r="B58" s="103" t="s">
        <v>144</v>
      </c>
      <c r="C58" s="122">
        <v>8347445</v>
      </c>
      <c r="D58" s="109">
        <v>2477555</v>
      </c>
      <c r="E58" s="109">
        <v>93445</v>
      </c>
      <c r="F58" s="109">
        <v>2534358</v>
      </c>
      <c r="G58" s="109">
        <v>1198</v>
      </c>
      <c r="H58" s="109">
        <v>21157</v>
      </c>
      <c r="I58" s="115">
        <v>0</v>
      </c>
      <c r="J58" s="115">
        <v>0</v>
      </c>
      <c r="K58" s="109">
        <v>27515</v>
      </c>
      <c r="L58" s="109">
        <v>333765</v>
      </c>
      <c r="M58" s="109">
        <v>9231</v>
      </c>
      <c r="N58" s="109">
        <v>0</v>
      </c>
      <c r="O58" s="109">
        <v>0</v>
      </c>
      <c r="P58" s="109">
        <v>19159</v>
      </c>
      <c r="Q58" s="109">
        <v>65565</v>
      </c>
      <c r="R58" s="111">
        <v>835713</v>
      </c>
    </row>
    <row r="59" spans="1:18" ht="14.1" customHeight="1">
      <c r="A59" s="103">
        <v>501</v>
      </c>
      <c r="B59" s="103" t="s">
        <v>145</v>
      </c>
      <c r="C59" s="122">
        <v>14327911</v>
      </c>
      <c r="D59" s="109">
        <v>2009877</v>
      </c>
      <c r="E59" s="109">
        <v>196733</v>
      </c>
      <c r="F59" s="109">
        <v>6307368</v>
      </c>
      <c r="G59" s="109">
        <v>1149</v>
      </c>
      <c r="H59" s="109">
        <v>20460</v>
      </c>
      <c r="I59" s="115">
        <v>0</v>
      </c>
      <c r="J59" s="115">
        <v>0</v>
      </c>
      <c r="K59" s="109">
        <v>26919</v>
      </c>
      <c r="L59" s="109">
        <v>396405</v>
      </c>
      <c r="M59" s="109">
        <v>42259</v>
      </c>
      <c r="N59" s="109">
        <v>0</v>
      </c>
      <c r="O59" s="109">
        <v>0</v>
      </c>
      <c r="P59" s="109">
        <v>31203</v>
      </c>
      <c r="Q59" s="109">
        <v>68046</v>
      </c>
      <c r="R59" s="111">
        <v>1034946</v>
      </c>
    </row>
    <row r="60" spans="1:18" ht="14.1" customHeight="1">
      <c r="A60" s="103">
        <v>585</v>
      </c>
      <c r="B60" s="103" t="s">
        <v>146</v>
      </c>
      <c r="C60" s="122">
        <v>17843288</v>
      </c>
      <c r="D60" s="109">
        <v>1585929</v>
      </c>
      <c r="E60" s="109">
        <v>162716</v>
      </c>
      <c r="F60" s="109">
        <v>7046652</v>
      </c>
      <c r="G60" s="109">
        <v>1223</v>
      </c>
      <c r="H60" s="109">
        <v>21837</v>
      </c>
      <c r="I60" s="115">
        <v>0</v>
      </c>
      <c r="J60" s="115">
        <v>0</v>
      </c>
      <c r="K60" s="109">
        <v>28810</v>
      </c>
      <c r="L60" s="109">
        <v>397093</v>
      </c>
      <c r="M60" s="109">
        <v>42</v>
      </c>
      <c r="N60" s="109">
        <v>0</v>
      </c>
      <c r="O60" s="109">
        <v>0</v>
      </c>
      <c r="P60" s="109">
        <v>24474</v>
      </c>
      <c r="Q60" s="109">
        <v>71708</v>
      </c>
      <c r="R60" s="111">
        <v>1409863</v>
      </c>
    </row>
    <row r="61" spans="1:18" ht="14.1" customHeight="1">
      <c r="A61" s="103">
        <v>586</v>
      </c>
      <c r="B61" s="103" t="s">
        <v>147</v>
      </c>
      <c r="C61" s="122">
        <v>13847712</v>
      </c>
      <c r="D61" s="109">
        <v>1317770</v>
      </c>
      <c r="E61" s="109">
        <v>114033</v>
      </c>
      <c r="F61" s="109">
        <v>5581828</v>
      </c>
      <c r="G61" s="109">
        <v>967</v>
      </c>
      <c r="H61" s="109">
        <v>17296</v>
      </c>
      <c r="I61" s="115">
        <v>0</v>
      </c>
      <c r="J61" s="115">
        <v>0</v>
      </c>
      <c r="K61" s="109">
        <v>22867</v>
      </c>
      <c r="L61" s="109">
        <v>330798</v>
      </c>
      <c r="M61" s="109">
        <v>4184</v>
      </c>
      <c r="N61" s="109">
        <v>0</v>
      </c>
      <c r="O61" s="109">
        <v>0</v>
      </c>
      <c r="P61" s="109">
        <v>18364</v>
      </c>
      <c r="Q61" s="109">
        <v>56898</v>
      </c>
      <c r="R61" s="111">
        <v>1161417</v>
      </c>
    </row>
    <row r="62" spans="1:18" ht="3.75" customHeight="1">
      <c r="A62" s="117"/>
      <c r="B62" s="118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</row>
    <row r="63" spans="1:18">
      <c r="A63" s="103" t="s">
        <v>158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20"/>
    </row>
    <row r="64" spans="1:18"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</row>
    <row r="65" s="103" customFormat="1"/>
    <row r="66" s="103" customFormat="1"/>
    <row r="67" s="103" customFormat="1"/>
    <row r="68" s="103" customFormat="1"/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82" fitToWidth="2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68"/>
  <sheetViews>
    <sheetView view="pageBreakPreview" zoomScale="115" zoomScaleNormal="100" zoomScaleSheetLayoutView="115" workbookViewId="0"/>
  </sheetViews>
  <sheetFormatPr defaultColWidth="8.85546875" defaultRowHeight="11.25"/>
  <cols>
    <col min="1" max="1" width="4.28515625" style="103" customWidth="1"/>
    <col min="2" max="2" width="11.42578125" style="103" customWidth="1"/>
    <col min="3" max="6" width="12.85546875" style="121" customWidth="1"/>
    <col min="7" max="7" width="14.140625" style="121" customWidth="1"/>
    <col min="8" max="14" width="12.85546875" style="121" customWidth="1"/>
    <col min="15" max="15" width="7.7109375" style="103" customWidth="1"/>
    <col min="16" max="16" width="10.7109375" style="103" customWidth="1"/>
    <col min="17" max="16384" width="8.85546875" style="103"/>
  </cols>
  <sheetData>
    <row r="1" spans="1:14" s="100" customFormat="1" ht="17.25">
      <c r="A1" s="99"/>
    </row>
    <row r="2" spans="1:14" s="101" customFormat="1" ht="14.25">
      <c r="A2" s="101" t="s">
        <v>205</v>
      </c>
      <c r="L2" s="124"/>
      <c r="N2" s="102"/>
    </row>
    <row r="3" spans="1:14">
      <c r="C3" s="103"/>
      <c r="D3" s="103"/>
      <c r="E3" s="103"/>
      <c r="F3" s="103"/>
      <c r="G3" s="103"/>
      <c r="H3" s="103"/>
      <c r="I3" s="103"/>
      <c r="J3" s="103"/>
      <c r="K3" s="103"/>
      <c r="L3" s="114"/>
      <c r="M3" s="103"/>
      <c r="N3" s="105" t="s">
        <v>156</v>
      </c>
    </row>
    <row r="4" spans="1:14" ht="33.75">
      <c r="A4" s="223" t="s">
        <v>276</v>
      </c>
      <c r="B4" s="224"/>
      <c r="C4" s="106" t="s">
        <v>183</v>
      </c>
      <c r="D4" s="106" t="s">
        <v>37</v>
      </c>
      <c r="E4" s="106" t="s">
        <v>172</v>
      </c>
      <c r="F4" s="106" t="s">
        <v>15</v>
      </c>
      <c r="G4" s="106" t="s">
        <v>263</v>
      </c>
      <c r="H4" s="106" t="s">
        <v>38</v>
      </c>
      <c r="I4" s="106" t="s">
        <v>39</v>
      </c>
      <c r="J4" s="106" t="s">
        <v>264</v>
      </c>
      <c r="K4" s="106" t="s">
        <v>18</v>
      </c>
      <c r="L4" s="106" t="s">
        <v>20</v>
      </c>
      <c r="M4" s="106" t="s">
        <v>21</v>
      </c>
      <c r="N4" s="107" t="s">
        <v>40</v>
      </c>
    </row>
    <row r="5" spans="1:14" ht="12" customHeight="1">
      <c r="B5" s="188" t="s">
        <v>517</v>
      </c>
      <c r="C5" s="116">
        <v>150940</v>
      </c>
      <c r="D5" s="116">
        <v>167025113</v>
      </c>
      <c r="E5" s="116">
        <v>1150351</v>
      </c>
      <c r="F5" s="116">
        <v>19169437</v>
      </c>
      <c r="G5" s="116">
        <v>14114681</v>
      </c>
      <c r="H5" s="116">
        <v>60694483</v>
      </c>
      <c r="I5" s="116">
        <v>10964667</v>
      </c>
      <c r="J5" s="116">
        <v>25156842</v>
      </c>
      <c r="K5" s="116">
        <v>48140597</v>
      </c>
      <c r="L5" s="116">
        <v>43288913</v>
      </c>
      <c r="M5" s="116">
        <v>90196813</v>
      </c>
      <c r="N5" s="116">
        <v>304203869</v>
      </c>
    </row>
    <row r="6" spans="1:14" ht="12" customHeight="1">
      <c r="B6" s="108" t="s">
        <v>495</v>
      </c>
      <c r="C6" s="109">
        <v>149227</v>
      </c>
      <c r="D6" s="109">
        <v>175713176</v>
      </c>
      <c r="E6" s="109">
        <v>1095674</v>
      </c>
      <c r="F6" s="109">
        <v>24615778</v>
      </c>
      <c r="G6" s="109">
        <v>14889072</v>
      </c>
      <c r="H6" s="109">
        <v>60609644</v>
      </c>
      <c r="I6" s="109">
        <v>10912468</v>
      </c>
      <c r="J6" s="109">
        <v>31455739</v>
      </c>
      <c r="K6" s="109">
        <v>35858258</v>
      </c>
      <c r="L6" s="109">
        <v>67601906</v>
      </c>
      <c r="M6" s="109">
        <v>75410547</v>
      </c>
      <c r="N6" s="109">
        <v>261371876</v>
      </c>
    </row>
    <row r="7" spans="1:14" ht="12" customHeight="1">
      <c r="B7" s="108" t="s">
        <v>509</v>
      </c>
      <c r="C7" s="178">
        <v>153017</v>
      </c>
      <c r="D7" s="109">
        <v>186248935</v>
      </c>
      <c r="E7" s="109">
        <v>959507</v>
      </c>
      <c r="F7" s="109">
        <v>22589742</v>
      </c>
      <c r="G7" s="109">
        <v>13553298</v>
      </c>
      <c r="H7" s="109">
        <v>61800125</v>
      </c>
      <c r="I7" s="109">
        <v>10908469</v>
      </c>
      <c r="J7" s="109">
        <v>29721128</v>
      </c>
      <c r="K7" s="109">
        <v>40748477</v>
      </c>
      <c r="L7" s="109">
        <v>69813834</v>
      </c>
      <c r="M7" s="109">
        <v>97264336</v>
      </c>
      <c r="N7" s="109">
        <v>214152390</v>
      </c>
    </row>
    <row r="8" spans="1:14" ht="12" customHeight="1">
      <c r="B8" s="108" t="s">
        <v>510</v>
      </c>
      <c r="C8" s="122">
        <v>156207</v>
      </c>
      <c r="D8" s="109">
        <v>181336592</v>
      </c>
      <c r="E8" s="109">
        <v>857234</v>
      </c>
      <c r="F8" s="109">
        <v>18349642</v>
      </c>
      <c r="G8" s="109">
        <v>13530059</v>
      </c>
      <c r="H8" s="109">
        <v>65909626</v>
      </c>
      <c r="I8" s="109">
        <v>10807925</v>
      </c>
      <c r="J8" s="109">
        <v>32798118</v>
      </c>
      <c r="K8" s="109">
        <v>62073582</v>
      </c>
      <c r="L8" s="109">
        <v>52371234</v>
      </c>
      <c r="M8" s="109">
        <v>92448570</v>
      </c>
      <c r="N8" s="109">
        <v>182061906</v>
      </c>
    </row>
    <row r="9" spans="1:14" ht="12" customHeight="1">
      <c r="B9" s="108" t="s">
        <v>521</v>
      </c>
      <c r="C9" s="122">
        <v>156692</v>
      </c>
      <c r="D9" s="109">
        <v>183988550</v>
      </c>
      <c r="E9" s="109">
        <v>809496</v>
      </c>
      <c r="F9" s="109">
        <v>26048394</v>
      </c>
      <c r="G9" s="109">
        <v>14424656</v>
      </c>
      <c r="H9" s="109">
        <v>66104832</v>
      </c>
      <c r="I9" s="109">
        <v>10719866</v>
      </c>
      <c r="J9" s="109">
        <v>61075581</v>
      </c>
      <c r="K9" s="109">
        <v>71364464</v>
      </c>
      <c r="L9" s="109">
        <v>59694575</v>
      </c>
      <c r="M9" s="109">
        <v>112164189</v>
      </c>
      <c r="N9" s="109">
        <v>182533317</v>
      </c>
    </row>
    <row r="10" spans="1:14" ht="7.5" customHeight="1">
      <c r="B10" s="189"/>
      <c r="C10" s="123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1" spans="1:14" ht="12" customHeight="1">
      <c r="B11" s="103" t="s">
        <v>41</v>
      </c>
      <c r="C11" s="122">
        <v>0</v>
      </c>
      <c r="D11" s="109">
        <v>32400740</v>
      </c>
      <c r="E11" s="109">
        <v>98678</v>
      </c>
      <c r="F11" s="109">
        <v>3325959</v>
      </c>
      <c r="G11" s="109">
        <v>1664227</v>
      </c>
      <c r="H11" s="109">
        <v>13245278</v>
      </c>
      <c r="I11" s="109">
        <v>1363229</v>
      </c>
      <c r="J11" s="109">
        <v>922075</v>
      </c>
      <c r="K11" s="109">
        <v>9856425</v>
      </c>
      <c r="L11" s="109">
        <v>5933751</v>
      </c>
      <c r="M11" s="109">
        <v>18620855</v>
      </c>
      <c r="N11" s="109">
        <v>18809300</v>
      </c>
    </row>
    <row r="12" spans="1:14" ht="12" customHeight="1">
      <c r="B12" s="103" t="s">
        <v>42</v>
      </c>
      <c r="C12" s="122">
        <v>49158</v>
      </c>
      <c r="D12" s="109">
        <v>21562961</v>
      </c>
      <c r="E12" s="109">
        <v>72182</v>
      </c>
      <c r="F12" s="109">
        <v>1475656</v>
      </c>
      <c r="G12" s="109">
        <v>1570782</v>
      </c>
      <c r="H12" s="109">
        <v>5333465</v>
      </c>
      <c r="I12" s="109">
        <v>848324</v>
      </c>
      <c r="J12" s="109">
        <v>27114346</v>
      </c>
      <c r="K12" s="109">
        <v>6474985</v>
      </c>
      <c r="L12" s="109">
        <v>4804660</v>
      </c>
      <c r="M12" s="109">
        <v>8129868</v>
      </c>
      <c r="N12" s="109">
        <v>15858653</v>
      </c>
    </row>
    <row r="13" spans="1:14" ht="12" customHeight="1">
      <c r="B13" s="103" t="s">
        <v>43</v>
      </c>
      <c r="C13" s="122">
        <v>0</v>
      </c>
      <c r="D13" s="109">
        <v>22991697</v>
      </c>
      <c r="E13" s="109">
        <v>87719</v>
      </c>
      <c r="F13" s="109">
        <v>762484</v>
      </c>
      <c r="G13" s="109">
        <v>3027300</v>
      </c>
      <c r="H13" s="109">
        <v>3055214</v>
      </c>
      <c r="I13" s="109">
        <v>1442119</v>
      </c>
      <c r="J13" s="109">
        <v>2228283</v>
      </c>
      <c r="K13" s="109">
        <v>3580835</v>
      </c>
      <c r="L13" s="109">
        <v>4720299</v>
      </c>
      <c r="M13" s="109">
        <v>6705168</v>
      </c>
      <c r="N13" s="109">
        <v>12970448</v>
      </c>
    </row>
    <row r="14" spans="1:14" ht="12" customHeight="1">
      <c r="B14" s="103" t="s">
        <v>44</v>
      </c>
      <c r="C14" s="122">
        <v>100623</v>
      </c>
      <c r="D14" s="109">
        <v>10436402</v>
      </c>
      <c r="E14" s="109">
        <v>31952</v>
      </c>
      <c r="F14" s="109">
        <v>478575</v>
      </c>
      <c r="G14" s="109">
        <v>707639</v>
      </c>
      <c r="H14" s="109">
        <v>1391430</v>
      </c>
      <c r="I14" s="109">
        <v>433846</v>
      </c>
      <c r="J14" s="109">
        <v>10306622</v>
      </c>
      <c r="K14" s="109">
        <v>5651519</v>
      </c>
      <c r="L14" s="109">
        <v>1943957</v>
      </c>
      <c r="M14" s="109">
        <v>3598824</v>
      </c>
      <c r="N14" s="109">
        <v>11204516</v>
      </c>
    </row>
    <row r="15" spans="1:14" ht="12" customHeight="1">
      <c r="B15" s="103" t="s">
        <v>45</v>
      </c>
      <c r="C15" s="122">
        <v>6911</v>
      </c>
      <c r="D15" s="109">
        <v>17156847</v>
      </c>
      <c r="E15" s="109">
        <v>77273</v>
      </c>
      <c r="F15" s="109">
        <v>478489</v>
      </c>
      <c r="G15" s="109">
        <v>1461503</v>
      </c>
      <c r="H15" s="109">
        <v>5980998</v>
      </c>
      <c r="I15" s="109">
        <v>1001546</v>
      </c>
      <c r="J15" s="109">
        <v>1424909</v>
      </c>
      <c r="K15" s="109">
        <v>3018786</v>
      </c>
      <c r="L15" s="109">
        <v>10257262</v>
      </c>
      <c r="M15" s="109">
        <v>10932076</v>
      </c>
      <c r="N15" s="109">
        <v>14925746</v>
      </c>
    </row>
    <row r="16" spans="1:14" ht="12" customHeight="1">
      <c r="B16" s="103" t="s">
        <v>46</v>
      </c>
      <c r="C16" s="122">
        <v>0</v>
      </c>
      <c r="D16" s="109">
        <v>9257495</v>
      </c>
      <c r="E16" s="109">
        <v>30273</v>
      </c>
      <c r="F16" s="109">
        <v>688288</v>
      </c>
      <c r="G16" s="109">
        <v>958138</v>
      </c>
      <c r="H16" s="109">
        <v>1467063</v>
      </c>
      <c r="I16" s="109">
        <v>328486</v>
      </c>
      <c r="J16" s="109">
        <v>1637995</v>
      </c>
      <c r="K16" s="109">
        <v>3573197</v>
      </c>
      <c r="L16" s="109">
        <v>3790433</v>
      </c>
      <c r="M16" s="109">
        <v>3717557</v>
      </c>
      <c r="N16" s="109">
        <v>10646109</v>
      </c>
    </row>
    <row r="17" spans="1:14" ht="12" customHeight="1">
      <c r="B17" s="103" t="s">
        <v>338</v>
      </c>
      <c r="C17" s="122">
        <v>0</v>
      </c>
      <c r="D17" s="109">
        <v>8141641</v>
      </c>
      <c r="E17" s="109">
        <v>19215</v>
      </c>
      <c r="F17" s="109">
        <v>748051</v>
      </c>
      <c r="G17" s="109">
        <v>433613</v>
      </c>
      <c r="H17" s="109">
        <v>2222394</v>
      </c>
      <c r="I17" s="109">
        <v>379920</v>
      </c>
      <c r="J17" s="109">
        <v>4186040</v>
      </c>
      <c r="K17" s="109">
        <v>5381488</v>
      </c>
      <c r="L17" s="109">
        <v>3589721</v>
      </c>
      <c r="M17" s="109">
        <v>3361241</v>
      </c>
      <c r="N17" s="109">
        <v>8073737</v>
      </c>
    </row>
    <row r="18" spans="1:14" ht="12" customHeight="1">
      <c r="B18" s="103" t="s">
        <v>48</v>
      </c>
      <c r="C18" s="122">
        <v>0</v>
      </c>
      <c r="D18" s="109">
        <v>4170661</v>
      </c>
      <c r="E18" s="109">
        <v>12413</v>
      </c>
      <c r="F18" s="109">
        <v>146614</v>
      </c>
      <c r="G18" s="109">
        <v>189523</v>
      </c>
      <c r="H18" s="109">
        <v>647280</v>
      </c>
      <c r="I18" s="109">
        <v>516569</v>
      </c>
      <c r="J18" s="109">
        <v>1243448</v>
      </c>
      <c r="K18" s="109">
        <v>3122366</v>
      </c>
      <c r="L18" s="109">
        <v>1985756</v>
      </c>
      <c r="M18" s="109">
        <v>1762717</v>
      </c>
      <c r="N18" s="109">
        <v>3473224</v>
      </c>
    </row>
    <row r="19" spans="1:14" ht="12" customHeight="1">
      <c r="B19" s="103" t="s">
        <v>49</v>
      </c>
      <c r="C19" s="122">
        <v>0</v>
      </c>
      <c r="D19" s="109">
        <v>6477190</v>
      </c>
      <c r="E19" s="109">
        <v>17272</v>
      </c>
      <c r="F19" s="109">
        <v>308103</v>
      </c>
      <c r="G19" s="109">
        <v>547820</v>
      </c>
      <c r="H19" s="109">
        <v>1656951</v>
      </c>
      <c r="I19" s="109">
        <v>469833</v>
      </c>
      <c r="J19" s="109">
        <v>6760451</v>
      </c>
      <c r="K19" s="109">
        <v>8319156</v>
      </c>
      <c r="L19" s="109">
        <v>1625644</v>
      </c>
      <c r="M19" s="109">
        <v>1857532</v>
      </c>
      <c r="N19" s="109">
        <v>6319084</v>
      </c>
    </row>
    <row r="20" spans="1:14" ht="7.5" customHeight="1">
      <c r="C20" s="123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12" customHeight="1">
      <c r="A21" s="103">
        <v>100</v>
      </c>
      <c r="B21" s="103" t="s">
        <v>109</v>
      </c>
      <c r="C21" s="122">
        <v>0</v>
      </c>
      <c r="D21" s="109">
        <v>51392916</v>
      </c>
      <c r="E21" s="109">
        <v>362519</v>
      </c>
      <c r="F21" s="109">
        <v>17636175</v>
      </c>
      <c r="G21" s="109">
        <v>3864111</v>
      </c>
      <c r="H21" s="109">
        <v>31104759</v>
      </c>
      <c r="I21" s="109">
        <v>3935994</v>
      </c>
      <c r="J21" s="109">
        <v>5251412</v>
      </c>
      <c r="K21" s="109">
        <v>22385707</v>
      </c>
      <c r="L21" s="109">
        <v>21043092</v>
      </c>
      <c r="M21" s="109">
        <v>53478351</v>
      </c>
      <c r="N21" s="109">
        <v>80252500</v>
      </c>
    </row>
    <row r="22" spans="1:14" ht="12" customHeight="1">
      <c r="A22" s="103">
        <v>201</v>
      </c>
      <c r="B22" s="103" t="s">
        <v>110</v>
      </c>
      <c r="C22" s="122">
        <v>6911</v>
      </c>
      <c r="D22" s="109">
        <v>15394035</v>
      </c>
      <c r="E22" s="109">
        <v>72126</v>
      </c>
      <c r="F22" s="109">
        <v>427775</v>
      </c>
      <c r="G22" s="109">
        <v>1161218</v>
      </c>
      <c r="H22" s="109">
        <v>5704466</v>
      </c>
      <c r="I22" s="109">
        <v>969761</v>
      </c>
      <c r="J22" s="109">
        <v>737961</v>
      </c>
      <c r="K22" s="109">
        <v>1905297</v>
      </c>
      <c r="L22" s="109">
        <v>9731811</v>
      </c>
      <c r="M22" s="109">
        <v>10134140</v>
      </c>
      <c r="N22" s="109">
        <v>11274700</v>
      </c>
    </row>
    <row r="23" spans="1:14" ht="12" customHeight="1">
      <c r="A23" s="103">
        <v>202</v>
      </c>
      <c r="B23" s="103" t="s">
        <v>111</v>
      </c>
      <c r="C23" s="122">
        <v>0</v>
      </c>
      <c r="D23" s="109">
        <v>15797828</v>
      </c>
      <c r="E23" s="109">
        <v>46068</v>
      </c>
      <c r="F23" s="109">
        <v>1295381</v>
      </c>
      <c r="G23" s="109">
        <v>1057542</v>
      </c>
      <c r="H23" s="109">
        <v>5988671</v>
      </c>
      <c r="I23" s="109">
        <v>380031</v>
      </c>
      <c r="J23" s="109">
        <v>381485</v>
      </c>
      <c r="K23" s="109">
        <v>4098021</v>
      </c>
      <c r="L23" s="109">
        <v>3061125</v>
      </c>
      <c r="M23" s="109">
        <v>12534339</v>
      </c>
      <c r="N23" s="109">
        <v>8442100</v>
      </c>
    </row>
    <row r="24" spans="1:14" ht="12" customHeight="1">
      <c r="A24" s="103">
        <v>203</v>
      </c>
      <c r="B24" s="103" t="s">
        <v>112</v>
      </c>
      <c r="C24" s="122">
        <v>0</v>
      </c>
      <c r="D24" s="109">
        <v>10331133</v>
      </c>
      <c r="E24" s="109">
        <v>33875</v>
      </c>
      <c r="F24" s="109">
        <v>453514</v>
      </c>
      <c r="G24" s="109">
        <v>326525</v>
      </c>
      <c r="H24" s="109">
        <v>1885013</v>
      </c>
      <c r="I24" s="109">
        <v>440430</v>
      </c>
      <c r="J24" s="109">
        <v>893654</v>
      </c>
      <c r="K24" s="109">
        <v>526834</v>
      </c>
      <c r="L24" s="109">
        <v>1342605</v>
      </c>
      <c r="M24" s="109">
        <v>2138114</v>
      </c>
      <c r="N24" s="109">
        <v>6415859</v>
      </c>
    </row>
    <row r="25" spans="1:14" ht="12" customHeight="1">
      <c r="A25" s="103">
        <v>204</v>
      </c>
      <c r="B25" s="103" t="s">
        <v>113</v>
      </c>
      <c r="C25" s="122">
        <v>0</v>
      </c>
      <c r="D25" s="109">
        <v>14014681</v>
      </c>
      <c r="E25" s="109">
        <v>42411</v>
      </c>
      <c r="F25" s="109">
        <v>1613619</v>
      </c>
      <c r="G25" s="109">
        <v>449698</v>
      </c>
      <c r="H25" s="109">
        <v>6015615</v>
      </c>
      <c r="I25" s="109">
        <v>803969</v>
      </c>
      <c r="J25" s="109">
        <v>352079</v>
      </c>
      <c r="K25" s="109">
        <v>3934014</v>
      </c>
      <c r="L25" s="109">
        <v>765780</v>
      </c>
      <c r="M25" s="109">
        <v>4812550</v>
      </c>
      <c r="N25" s="109">
        <v>9231400</v>
      </c>
    </row>
    <row r="26" spans="1:14" ht="12" customHeight="1">
      <c r="A26" s="103">
        <v>205</v>
      </c>
      <c r="B26" s="103" t="s">
        <v>114</v>
      </c>
      <c r="C26" s="122">
        <v>0</v>
      </c>
      <c r="D26" s="109">
        <v>1903234</v>
      </c>
      <c r="E26" s="109">
        <v>4858</v>
      </c>
      <c r="F26" s="109">
        <v>82522</v>
      </c>
      <c r="G26" s="109">
        <v>195422</v>
      </c>
      <c r="H26" s="109">
        <v>799977</v>
      </c>
      <c r="I26" s="109">
        <v>164066</v>
      </c>
      <c r="J26" s="109">
        <v>20602</v>
      </c>
      <c r="K26" s="109">
        <v>636085</v>
      </c>
      <c r="L26" s="109">
        <v>659182</v>
      </c>
      <c r="M26" s="109">
        <v>697522</v>
      </c>
      <c r="N26" s="109">
        <v>1445684</v>
      </c>
    </row>
    <row r="27" spans="1:14" ht="12" customHeight="1">
      <c r="A27" s="103">
        <v>206</v>
      </c>
      <c r="B27" s="103" t="s">
        <v>115</v>
      </c>
      <c r="C27" s="122">
        <v>0</v>
      </c>
      <c r="D27" s="109">
        <v>2588231</v>
      </c>
      <c r="E27" s="109">
        <v>10199</v>
      </c>
      <c r="F27" s="109">
        <v>416959</v>
      </c>
      <c r="G27" s="109">
        <v>156987</v>
      </c>
      <c r="H27" s="109">
        <v>1240992</v>
      </c>
      <c r="I27" s="109">
        <v>179229</v>
      </c>
      <c r="J27" s="109">
        <v>188511</v>
      </c>
      <c r="K27" s="109">
        <v>1824390</v>
      </c>
      <c r="L27" s="109">
        <v>2106846</v>
      </c>
      <c r="M27" s="109">
        <v>1273966</v>
      </c>
      <c r="N27" s="109">
        <v>1135800</v>
      </c>
    </row>
    <row r="28" spans="1:14" ht="12" customHeight="1">
      <c r="A28" s="103">
        <v>207</v>
      </c>
      <c r="B28" s="103" t="s">
        <v>116</v>
      </c>
      <c r="C28" s="122">
        <v>6609</v>
      </c>
      <c r="D28" s="109">
        <v>6304565</v>
      </c>
      <c r="E28" s="109">
        <v>18837</v>
      </c>
      <c r="F28" s="109">
        <v>591985</v>
      </c>
      <c r="G28" s="109">
        <v>450085</v>
      </c>
      <c r="H28" s="109">
        <v>1511751</v>
      </c>
      <c r="I28" s="109">
        <v>116843</v>
      </c>
      <c r="J28" s="109">
        <v>186406</v>
      </c>
      <c r="K28" s="109">
        <v>2371712</v>
      </c>
      <c r="L28" s="109">
        <v>1453310</v>
      </c>
      <c r="M28" s="109">
        <v>3469567</v>
      </c>
      <c r="N28" s="109">
        <v>5203057</v>
      </c>
    </row>
    <row r="29" spans="1:14" ht="12" customHeight="1">
      <c r="A29" s="103">
        <v>208</v>
      </c>
      <c r="B29" s="103" t="s">
        <v>117</v>
      </c>
      <c r="C29" s="122">
        <v>0</v>
      </c>
      <c r="D29" s="109">
        <v>935394</v>
      </c>
      <c r="E29" s="109">
        <v>3151</v>
      </c>
      <c r="F29" s="109">
        <v>38470</v>
      </c>
      <c r="G29" s="109">
        <v>45865</v>
      </c>
      <c r="H29" s="109">
        <v>209446</v>
      </c>
      <c r="I29" s="109">
        <v>86937</v>
      </c>
      <c r="J29" s="109">
        <v>92952</v>
      </c>
      <c r="K29" s="109">
        <v>148412</v>
      </c>
      <c r="L29" s="109">
        <v>478922</v>
      </c>
      <c r="M29" s="109">
        <v>203858</v>
      </c>
      <c r="N29" s="109">
        <v>792286</v>
      </c>
    </row>
    <row r="30" spans="1:14" ht="12" customHeight="1">
      <c r="A30" s="103">
        <v>209</v>
      </c>
      <c r="B30" s="103" t="s">
        <v>118</v>
      </c>
      <c r="C30" s="122">
        <v>0</v>
      </c>
      <c r="D30" s="109">
        <v>3279299</v>
      </c>
      <c r="E30" s="109">
        <v>8046</v>
      </c>
      <c r="F30" s="109">
        <v>438000</v>
      </c>
      <c r="G30" s="109">
        <v>111996</v>
      </c>
      <c r="H30" s="109">
        <v>668037</v>
      </c>
      <c r="I30" s="109">
        <v>191720</v>
      </c>
      <c r="J30" s="109">
        <v>1763003</v>
      </c>
      <c r="K30" s="109">
        <v>1341008</v>
      </c>
      <c r="L30" s="109">
        <v>1460491</v>
      </c>
      <c r="M30" s="109">
        <v>1652563</v>
      </c>
      <c r="N30" s="109">
        <v>2367000</v>
      </c>
    </row>
    <row r="31" spans="1:14" ht="12" customHeight="1">
      <c r="A31" s="103">
        <v>210</v>
      </c>
      <c r="B31" s="103" t="s">
        <v>83</v>
      </c>
      <c r="C31" s="122">
        <v>0</v>
      </c>
      <c r="D31" s="109">
        <v>7851854</v>
      </c>
      <c r="E31" s="109">
        <v>33659</v>
      </c>
      <c r="F31" s="109">
        <v>115069</v>
      </c>
      <c r="G31" s="109">
        <v>2408438</v>
      </c>
      <c r="H31" s="109">
        <v>726536</v>
      </c>
      <c r="I31" s="109">
        <v>502010</v>
      </c>
      <c r="J31" s="109">
        <v>460355</v>
      </c>
      <c r="K31" s="109">
        <v>1257022</v>
      </c>
      <c r="L31" s="109">
        <v>1237663</v>
      </c>
      <c r="M31" s="109">
        <v>1863901</v>
      </c>
      <c r="N31" s="109">
        <v>4568014</v>
      </c>
    </row>
    <row r="32" spans="1:14" ht="12" customHeight="1">
      <c r="A32" s="103">
        <v>212</v>
      </c>
      <c r="B32" s="103" t="s">
        <v>120</v>
      </c>
      <c r="C32" s="122">
        <v>0</v>
      </c>
      <c r="D32" s="109">
        <v>1262344</v>
      </c>
      <c r="E32" s="109">
        <v>5386</v>
      </c>
      <c r="F32" s="109">
        <v>47978</v>
      </c>
      <c r="G32" s="109">
        <v>279708</v>
      </c>
      <c r="H32" s="109">
        <v>291434</v>
      </c>
      <c r="I32" s="109">
        <v>27836</v>
      </c>
      <c r="J32" s="109">
        <v>440609</v>
      </c>
      <c r="K32" s="109">
        <v>784833</v>
      </c>
      <c r="L32" s="109">
        <v>251775</v>
      </c>
      <c r="M32" s="109">
        <v>522379</v>
      </c>
      <c r="N32" s="109">
        <v>3770893</v>
      </c>
    </row>
    <row r="33" spans="1:14" ht="12" customHeight="1">
      <c r="A33" s="103">
        <v>213</v>
      </c>
      <c r="B33" s="103" t="s">
        <v>121</v>
      </c>
      <c r="C33" s="122">
        <v>0</v>
      </c>
      <c r="D33" s="109">
        <v>1612838</v>
      </c>
      <c r="E33" s="109">
        <v>4117</v>
      </c>
      <c r="F33" s="109">
        <v>48119</v>
      </c>
      <c r="G33" s="109">
        <v>76255</v>
      </c>
      <c r="H33" s="109">
        <v>240286</v>
      </c>
      <c r="I33" s="109">
        <v>38480</v>
      </c>
      <c r="J33" s="109">
        <v>1732432</v>
      </c>
      <c r="K33" s="109">
        <v>1275499</v>
      </c>
      <c r="L33" s="109">
        <v>136053</v>
      </c>
      <c r="M33" s="109">
        <v>565176</v>
      </c>
      <c r="N33" s="109">
        <v>235803</v>
      </c>
    </row>
    <row r="34" spans="1:14" ht="12" customHeight="1">
      <c r="A34" s="103">
        <v>214</v>
      </c>
      <c r="B34" s="103" t="s">
        <v>122</v>
      </c>
      <c r="C34" s="122">
        <v>22206</v>
      </c>
      <c r="D34" s="109">
        <v>6683388</v>
      </c>
      <c r="E34" s="109">
        <v>19197</v>
      </c>
      <c r="F34" s="109">
        <v>314587</v>
      </c>
      <c r="G34" s="109">
        <v>684655</v>
      </c>
      <c r="H34" s="109">
        <v>1775057</v>
      </c>
      <c r="I34" s="109">
        <v>319763</v>
      </c>
      <c r="J34" s="109">
        <v>26241744</v>
      </c>
      <c r="K34" s="109">
        <v>2200426</v>
      </c>
      <c r="L34" s="109">
        <v>1538168</v>
      </c>
      <c r="M34" s="109">
        <v>2114350</v>
      </c>
      <c r="N34" s="109">
        <v>4587474</v>
      </c>
    </row>
    <row r="35" spans="1:14" ht="12" customHeight="1">
      <c r="A35" s="103">
        <v>215</v>
      </c>
      <c r="B35" s="103" t="s">
        <v>123</v>
      </c>
      <c r="C35" s="122">
        <v>0</v>
      </c>
      <c r="D35" s="109">
        <v>2660748</v>
      </c>
      <c r="E35" s="109">
        <v>11031</v>
      </c>
      <c r="F35" s="109">
        <v>184386</v>
      </c>
      <c r="G35" s="109">
        <v>359621</v>
      </c>
      <c r="H35" s="109">
        <v>280602</v>
      </c>
      <c r="I35" s="109">
        <v>182494</v>
      </c>
      <c r="J35" s="109">
        <v>1813300</v>
      </c>
      <c r="K35" s="109">
        <v>1438874</v>
      </c>
      <c r="L35" s="109">
        <v>522462</v>
      </c>
      <c r="M35" s="109">
        <v>1162063</v>
      </c>
      <c r="N35" s="109">
        <v>1844600</v>
      </c>
    </row>
    <row r="36" spans="1:14" ht="12" customHeight="1">
      <c r="A36" s="103">
        <v>216</v>
      </c>
      <c r="B36" s="103" t="s">
        <v>124</v>
      </c>
      <c r="C36" s="122">
        <v>0</v>
      </c>
      <c r="D36" s="109">
        <v>2619749</v>
      </c>
      <c r="E36" s="109">
        <v>12295</v>
      </c>
      <c r="F36" s="109">
        <v>115975</v>
      </c>
      <c r="G36" s="109">
        <v>213268</v>
      </c>
      <c r="H36" s="109">
        <v>303300</v>
      </c>
      <c r="I36" s="109">
        <v>444379</v>
      </c>
      <c r="J36" s="109">
        <v>600687</v>
      </c>
      <c r="K36" s="109">
        <v>109281</v>
      </c>
      <c r="L36" s="109">
        <v>1024836</v>
      </c>
      <c r="M36" s="109">
        <v>2029833</v>
      </c>
      <c r="N36" s="109">
        <v>1143730</v>
      </c>
    </row>
    <row r="37" spans="1:14" ht="12" customHeight="1">
      <c r="A37" s="103">
        <v>217</v>
      </c>
      <c r="B37" s="103" t="s">
        <v>125</v>
      </c>
      <c r="C37" s="122">
        <v>20343</v>
      </c>
      <c r="D37" s="109">
        <v>4562958</v>
      </c>
      <c r="E37" s="109">
        <v>20160</v>
      </c>
      <c r="F37" s="109">
        <v>313367</v>
      </c>
      <c r="G37" s="109">
        <v>270139</v>
      </c>
      <c r="H37" s="109">
        <v>1081259</v>
      </c>
      <c r="I37" s="109">
        <v>234006</v>
      </c>
      <c r="J37" s="109">
        <v>248611</v>
      </c>
      <c r="K37" s="109">
        <v>929560</v>
      </c>
      <c r="L37" s="109">
        <v>354716</v>
      </c>
      <c r="M37" s="109">
        <v>1236898</v>
      </c>
      <c r="N37" s="109">
        <v>1570233</v>
      </c>
    </row>
    <row r="38" spans="1:14" ht="12" customHeight="1">
      <c r="A38" s="103">
        <v>218</v>
      </c>
      <c r="B38" s="103" t="s">
        <v>126</v>
      </c>
      <c r="C38" s="122">
        <v>50788</v>
      </c>
      <c r="D38" s="109">
        <v>1760836</v>
      </c>
      <c r="E38" s="109">
        <v>6182</v>
      </c>
      <c r="F38" s="109">
        <v>75274</v>
      </c>
      <c r="G38" s="109">
        <v>54614</v>
      </c>
      <c r="H38" s="109">
        <v>402374</v>
      </c>
      <c r="I38" s="109">
        <v>38624</v>
      </c>
      <c r="J38" s="109">
        <v>318646</v>
      </c>
      <c r="K38" s="109">
        <v>280988</v>
      </c>
      <c r="L38" s="109">
        <v>431525</v>
      </c>
      <c r="M38" s="109">
        <v>590781</v>
      </c>
      <c r="N38" s="109">
        <v>1613142</v>
      </c>
    </row>
    <row r="39" spans="1:14" ht="12" customHeight="1">
      <c r="A39" s="103">
        <v>219</v>
      </c>
      <c r="B39" s="103" t="s">
        <v>127</v>
      </c>
      <c r="C39" s="122">
        <v>0</v>
      </c>
      <c r="D39" s="109">
        <v>3223800</v>
      </c>
      <c r="E39" s="109">
        <v>10431</v>
      </c>
      <c r="F39" s="109">
        <v>206187</v>
      </c>
      <c r="G39" s="109">
        <v>165134</v>
      </c>
      <c r="H39" s="109">
        <v>807454</v>
      </c>
      <c r="I39" s="109">
        <v>155950</v>
      </c>
      <c r="J39" s="109">
        <v>322883</v>
      </c>
      <c r="K39" s="109">
        <v>554368</v>
      </c>
      <c r="L39" s="109">
        <v>882659</v>
      </c>
      <c r="M39" s="109">
        <v>1040664</v>
      </c>
      <c r="N39" s="109">
        <v>4118420</v>
      </c>
    </row>
    <row r="40" spans="1:14" ht="12" customHeight="1">
      <c r="A40" s="103">
        <v>220</v>
      </c>
      <c r="B40" s="103" t="s">
        <v>128</v>
      </c>
      <c r="C40" s="122">
        <v>34257</v>
      </c>
      <c r="D40" s="109">
        <v>1725729</v>
      </c>
      <c r="E40" s="109">
        <v>4160</v>
      </c>
      <c r="F40" s="109">
        <v>40544</v>
      </c>
      <c r="G40" s="109">
        <v>68677</v>
      </c>
      <c r="H40" s="109">
        <v>171098</v>
      </c>
      <c r="I40" s="109">
        <v>105874</v>
      </c>
      <c r="J40" s="109">
        <v>5499278</v>
      </c>
      <c r="K40" s="109">
        <v>684009</v>
      </c>
      <c r="L40" s="109">
        <v>185400</v>
      </c>
      <c r="M40" s="109">
        <v>555978</v>
      </c>
      <c r="N40" s="109">
        <v>1130900</v>
      </c>
    </row>
    <row r="41" spans="1:14" ht="12" customHeight="1">
      <c r="A41" s="103">
        <v>221</v>
      </c>
      <c r="B41" s="103" t="s">
        <v>496</v>
      </c>
      <c r="C41" s="122">
        <v>0</v>
      </c>
      <c r="D41" s="109">
        <v>1632408</v>
      </c>
      <c r="E41" s="109">
        <v>5866</v>
      </c>
      <c r="F41" s="109">
        <v>31165</v>
      </c>
      <c r="G41" s="109">
        <v>162139</v>
      </c>
      <c r="H41" s="109">
        <v>372801</v>
      </c>
      <c r="I41" s="109">
        <v>225221</v>
      </c>
      <c r="J41" s="109">
        <v>590452</v>
      </c>
      <c r="K41" s="109">
        <v>1144425</v>
      </c>
      <c r="L41" s="109">
        <v>160654</v>
      </c>
      <c r="M41" s="109">
        <v>296226</v>
      </c>
      <c r="N41" s="109">
        <v>1457724</v>
      </c>
    </row>
    <row r="42" spans="1:14" ht="12" customHeight="1">
      <c r="A42" s="103">
        <v>222</v>
      </c>
      <c r="B42" s="103" t="s">
        <v>129</v>
      </c>
      <c r="C42" s="122">
        <v>0</v>
      </c>
      <c r="D42" s="109">
        <v>1231108</v>
      </c>
      <c r="E42" s="109">
        <v>2973</v>
      </c>
      <c r="F42" s="109">
        <v>164673</v>
      </c>
      <c r="G42" s="109">
        <v>158556</v>
      </c>
      <c r="H42" s="109">
        <v>178085</v>
      </c>
      <c r="I42" s="109">
        <v>29331</v>
      </c>
      <c r="J42" s="109">
        <v>296141</v>
      </c>
      <c r="K42" s="109">
        <v>1133167</v>
      </c>
      <c r="L42" s="109">
        <v>485392</v>
      </c>
      <c r="M42" s="109">
        <v>419889</v>
      </c>
      <c r="N42" s="109">
        <v>1033962</v>
      </c>
    </row>
    <row r="43" spans="1:14" ht="12" customHeight="1">
      <c r="A43" s="103">
        <v>223</v>
      </c>
      <c r="B43" s="103" t="s">
        <v>130</v>
      </c>
      <c r="C43" s="122">
        <v>0</v>
      </c>
      <c r="D43" s="109">
        <v>2538253</v>
      </c>
      <c r="E43" s="109">
        <v>6547</v>
      </c>
      <c r="F43" s="109">
        <v>115449</v>
      </c>
      <c r="G43" s="109">
        <v>27384</v>
      </c>
      <c r="H43" s="109">
        <v>274479</v>
      </c>
      <c r="I43" s="109">
        <v>291348</v>
      </c>
      <c r="J43" s="109">
        <v>652996</v>
      </c>
      <c r="K43" s="109">
        <v>1977941</v>
      </c>
      <c r="L43" s="109">
        <v>1825102</v>
      </c>
      <c r="M43" s="109">
        <v>1466491</v>
      </c>
      <c r="N43" s="109">
        <v>2015500</v>
      </c>
    </row>
    <row r="44" spans="1:14" ht="12" customHeight="1">
      <c r="A44" s="103">
        <v>224</v>
      </c>
      <c r="B44" s="103" t="s">
        <v>131</v>
      </c>
      <c r="C44" s="122">
        <v>0</v>
      </c>
      <c r="D44" s="109">
        <v>2142724</v>
      </c>
      <c r="E44" s="109">
        <v>6387</v>
      </c>
      <c r="F44" s="109">
        <v>77164</v>
      </c>
      <c r="G44" s="109">
        <v>299136</v>
      </c>
      <c r="H44" s="109">
        <v>323457</v>
      </c>
      <c r="I44" s="109">
        <v>110061</v>
      </c>
      <c r="J44" s="109">
        <v>2376175</v>
      </c>
      <c r="K44" s="109">
        <v>2909347</v>
      </c>
      <c r="L44" s="109">
        <v>637822</v>
      </c>
      <c r="M44" s="109">
        <v>594346</v>
      </c>
      <c r="N44" s="109">
        <v>2663000</v>
      </c>
    </row>
    <row r="45" spans="1:14" ht="12" customHeight="1">
      <c r="A45" s="103">
        <v>225</v>
      </c>
      <c r="B45" s="103" t="s">
        <v>132</v>
      </c>
      <c r="C45" s="122">
        <v>0</v>
      </c>
      <c r="D45" s="109">
        <v>1559150</v>
      </c>
      <c r="E45" s="109">
        <v>4222</v>
      </c>
      <c r="F45" s="109">
        <v>94408</v>
      </c>
      <c r="G45" s="109">
        <v>24524</v>
      </c>
      <c r="H45" s="109">
        <v>498623</v>
      </c>
      <c r="I45" s="109">
        <v>81322</v>
      </c>
      <c r="J45" s="109">
        <v>712835</v>
      </c>
      <c r="K45" s="109">
        <v>612402</v>
      </c>
      <c r="L45" s="109">
        <v>441002</v>
      </c>
      <c r="M45" s="109">
        <v>556569</v>
      </c>
      <c r="N45" s="109">
        <v>1286600</v>
      </c>
    </row>
    <row r="46" spans="1:14" ht="12" customHeight="1">
      <c r="A46" s="103">
        <v>226</v>
      </c>
      <c r="B46" s="103" t="s">
        <v>133</v>
      </c>
      <c r="C46" s="122">
        <v>0</v>
      </c>
      <c r="D46" s="109">
        <v>2431232</v>
      </c>
      <c r="E46" s="109">
        <v>6027</v>
      </c>
      <c r="F46" s="109">
        <v>148417</v>
      </c>
      <c r="G46" s="109">
        <v>53262</v>
      </c>
      <c r="H46" s="109">
        <v>533517</v>
      </c>
      <c r="I46" s="109">
        <v>195706</v>
      </c>
      <c r="J46" s="109">
        <v>4363674</v>
      </c>
      <c r="K46" s="109">
        <v>4773724</v>
      </c>
      <c r="L46" s="109">
        <v>328640</v>
      </c>
      <c r="M46" s="109">
        <v>565664</v>
      </c>
      <c r="N46" s="109">
        <v>2210400</v>
      </c>
    </row>
    <row r="47" spans="1:14" ht="12" customHeight="1">
      <c r="A47" s="103">
        <v>227</v>
      </c>
      <c r="B47" s="103" t="s">
        <v>134</v>
      </c>
      <c r="C47" s="122">
        <v>0</v>
      </c>
      <c r="D47" s="109">
        <v>1660153</v>
      </c>
      <c r="E47" s="109">
        <v>4142</v>
      </c>
      <c r="F47" s="109">
        <v>188374</v>
      </c>
      <c r="G47" s="109">
        <v>84702</v>
      </c>
      <c r="H47" s="109">
        <v>260270</v>
      </c>
      <c r="I47" s="109">
        <v>75804</v>
      </c>
      <c r="J47" s="109">
        <v>260266</v>
      </c>
      <c r="K47" s="109">
        <v>419669</v>
      </c>
      <c r="L47" s="109">
        <v>824932</v>
      </c>
      <c r="M47" s="109">
        <v>749549</v>
      </c>
      <c r="N47" s="109">
        <v>1140105</v>
      </c>
    </row>
    <row r="48" spans="1:14" ht="12" customHeight="1">
      <c r="A48" s="103">
        <v>228</v>
      </c>
      <c r="B48" s="103" t="s">
        <v>135</v>
      </c>
      <c r="C48" s="122">
        <v>15578</v>
      </c>
      <c r="D48" s="109">
        <v>1793577</v>
      </c>
      <c r="E48" s="109">
        <v>4127</v>
      </c>
      <c r="F48" s="109">
        <v>80351</v>
      </c>
      <c r="G48" s="109">
        <v>70790</v>
      </c>
      <c r="H48" s="109">
        <v>162578</v>
      </c>
      <c r="I48" s="109">
        <v>60702</v>
      </c>
      <c r="J48" s="109">
        <v>659210</v>
      </c>
      <c r="K48" s="109">
        <v>1441352</v>
      </c>
      <c r="L48" s="109">
        <v>449834</v>
      </c>
      <c r="M48" s="109">
        <v>464977</v>
      </c>
      <c r="N48" s="109">
        <v>2881800</v>
      </c>
    </row>
    <row r="49" spans="1:14" ht="12" customHeight="1">
      <c r="A49" s="103">
        <v>229</v>
      </c>
      <c r="B49" s="103" t="s">
        <v>119</v>
      </c>
      <c r="C49" s="122">
        <v>0</v>
      </c>
      <c r="D49" s="109">
        <v>2426036</v>
      </c>
      <c r="E49" s="109">
        <v>9333</v>
      </c>
      <c r="F49" s="109">
        <v>103000</v>
      </c>
      <c r="G49" s="109">
        <v>225776</v>
      </c>
      <c r="H49" s="109">
        <v>358755</v>
      </c>
      <c r="I49" s="109">
        <v>36208</v>
      </c>
      <c r="J49" s="109">
        <v>450812</v>
      </c>
      <c r="K49" s="109">
        <v>1336068</v>
      </c>
      <c r="L49" s="109">
        <v>1783105</v>
      </c>
      <c r="M49" s="109">
        <v>1439760</v>
      </c>
      <c r="N49" s="109">
        <v>2280784</v>
      </c>
    </row>
    <row r="50" spans="1:14" ht="12" customHeight="1">
      <c r="A50" s="103">
        <v>301</v>
      </c>
      <c r="B50" s="103" t="s">
        <v>136</v>
      </c>
      <c r="C50" s="122">
        <v>0</v>
      </c>
      <c r="D50" s="109">
        <v>788250</v>
      </c>
      <c r="E50" s="109">
        <v>3557</v>
      </c>
      <c r="F50" s="109">
        <v>49530</v>
      </c>
      <c r="G50" s="109">
        <v>769</v>
      </c>
      <c r="H50" s="109">
        <v>157944</v>
      </c>
      <c r="I50" s="109">
        <v>21762</v>
      </c>
      <c r="J50" s="109">
        <v>114702</v>
      </c>
      <c r="K50" s="109">
        <v>418919</v>
      </c>
      <c r="L50" s="109">
        <v>575807</v>
      </c>
      <c r="M50" s="109">
        <v>268389</v>
      </c>
      <c r="N50" s="109">
        <v>379469</v>
      </c>
    </row>
    <row r="51" spans="1:14" ht="12" customHeight="1">
      <c r="A51" s="103">
        <v>365</v>
      </c>
      <c r="B51" s="103" t="s">
        <v>137</v>
      </c>
      <c r="C51" s="122">
        <v>0</v>
      </c>
      <c r="D51" s="109">
        <v>882674</v>
      </c>
      <c r="E51" s="109">
        <v>2335</v>
      </c>
      <c r="F51" s="109">
        <v>49901</v>
      </c>
      <c r="G51" s="109">
        <v>77682</v>
      </c>
      <c r="H51" s="109">
        <v>134492</v>
      </c>
      <c r="I51" s="109">
        <v>7672</v>
      </c>
      <c r="J51" s="109">
        <v>283756</v>
      </c>
      <c r="K51" s="109">
        <v>530797</v>
      </c>
      <c r="L51" s="109">
        <v>218683</v>
      </c>
      <c r="M51" s="109">
        <v>259849</v>
      </c>
      <c r="N51" s="109">
        <v>3498271</v>
      </c>
    </row>
    <row r="52" spans="1:14" ht="12" customHeight="1">
      <c r="A52" s="103">
        <v>381</v>
      </c>
      <c r="B52" s="103" t="s">
        <v>138</v>
      </c>
      <c r="C52" s="122">
        <v>0</v>
      </c>
      <c r="D52" s="109">
        <v>1084300</v>
      </c>
      <c r="E52" s="109">
        <v>3662</v>
      </c>
      <c r="F52" s="109">
        <v>6297</v>
      </c>
      <c r="G52" s="109">
        <v>47623</v>
      </c>
      <c r="H52" s="109">
        <v>83179</v>
      </c>
      <c r="I52" s="109">
        <v>15548</v>
      </c>
      <c r="J52" s="109">
        <v>263328</v>
      </c>
      <c r="K52" s="109">
        <v>428859</v>
      </c>
      <c r="L52" s="109">
        <v>951250</v>
      </c>
      <c r="M52" s="109">
        <v>364948</v>
      </c>
      <c r="N52" s="109">
        <v>163499</v>
      </c>
    </row>
    <row r="53" spans="1:14" ht="12" customHeight="1">
      <c r="A53" s="103">
        <v>382</v>
      </c>
      <c r="B53" s="103" t="s">
        <v>139</v>
      </c>
      <c r="C53" s="122">
        <v>0</v>
      </c>
      <c r="D53" s="109">
        <v>1104661</v>
      </c>
      <c r="E53" s="109">
        <v>4228</v>
      </c>
      <c r="F53" s="109">
        <v>71629</v>
      </c>
      <c r="G53" s="109">
        <v>31446</v>
      </c>
      <c r="H53" s="109">
        <v>57186</v>
      </c>
      <c r="I53" s="109">
        <v>39752</v>
      </c>
      <c r="J53" s="109">
        <v>10259</v>
      </c>
      <c r="K53" s="109">
        <v>1258839</v>
      </c>
      <c r="L53" s="109">
        <v>163945</v>
      </c>
      <c r="M53" s="109">
        <v>308372</v>
      </c>
      <c r="N53" s="109">
        <v>679346</v>
      </c>
    </row>
    <row r="54" spans="1:14" ht="12" customHeight="1">
      <c r="A54" s="103">
        <v>442</v>
      </c>
      <c r="B54" s="103" t="s">
        <v>141</v>
      </c>
      <c r="C54" s="122">
        <v>0</v>
      </c>
      <c r="D54" s="109">
        <v>474002</v>
      </c>
      <c r="E54" s="109">
        <v>1248</v>
      </c>
      <c r="F54" s="109">
        <v>5283</v>
      </c>
      <c r="G54" s="109">
        <v>41850</v>
      </c>
      <c r="H54" s="109">
        <v>24056</v>
      </c>
      <c r="I54" s="109">
        <v>12258</v>
      </c>
      <c r="J54" s="109">
        <v>360643</v>
      </c>
      <c r="K54" s="109">
        <v>247981</v>
      </c>
      <c r="L54" s="109">
        <v>188314</v>
      </c>
      <c r="M54" s="109">
        <v>191214</v>
      </c>
      <c r="N54" s="109">
        <v>1136000</v>
      </c>
    </row>
    <row r="55" spans="1:14" ht="12" customHeight="1">
      <c r="A55" s="103">
        <v>443</v>
      </c>
      <c r="B55" s="103" t="s">
        <v>142</v>
      </c>
      <c r="C55" s="122">
        <v>0</v>
      </c>
      <c r="D55" s="109">
        <v>610113</v>
      </c>
      <c r="E55" s="109">
        <v>2336</v>
      </c>
      <c r="F55" s="109">
        <v>12518</v>
      </c>
      <c r="G55" s="109">
        <v>139733</v>
      </c>
      <c r="H55" s="109">
        <v>111091</v>
      </c>
      <c r="I55" s="109">
        <v>13596</v>
      </c>
      <c r="J55" s="109">
        <v>131684</v>
      </c>
      <c r="K55" s="109">
        <v>461350</v>
      </c>
      <c r="L55" s="109">
        <v>131265</v>
      </c>
      <c r="M55" s="109">
        <v>320766</v>
      </c>
      <c r="N55" s="109">
        <v>1032200</v>
      </c>
    </row>
    <row r="56" spans="1:14" ht="12" customHeight="1">
      <c r="A56" s="103">
        <v>446</v>
      </c>
      <c r="B56" s="103" t="s">
        <v>140</v>
      </c>
      <c r="C56" s="122">
        <v>0</v>
      </c>
      <c r="D56" s="109">
        <v>678697</v>
      </c>
      <c r="E56" s="109">
        <v>1563</v>
      </c>
      <c r="F56" s="109">
        <v>32913</v>
      </c>
      <c r="G56" s="109">
        <v>118702</v>
      </c>
      <c r="H56" s="109">
        <v>141385</v>
      </c>
      <c r="I56" s="109">
        <v>5931</v>
      </c>
      <c r="J56" s="109">
        <v>194621</v>
      </c>
      <c r="K56" s="109">
        <v>404158</v>
      </c>
      <c r="L56" s="109">
        <v>205872</v>
      </c>
      <c r="M56" s="109">
        <v>285956</v>
      </c>
      <c r="N56" s="109">
        <v>1482846</v>
      </c>
    </row>
    <row r="57" spans="1:14" ht="12" customHeight="1">
      <c r="A57" s="103">
        <v>464</v>
      </c>
      <c r="B57" s="103" t="s">
        <v>143</v>
      </c>
      <c r="C57" s="122">
        <v>0</v>
      </c>
      <c r="D57" s="109">
        <v>1113021</v>
      </c>
      <c r="E57" s="109">
        <v>4222</v>
      </c>
      <c r="F57" s="109">
        <v>68061</v>
      </c>
      <c r="G57" s="109">
        <v>199634</v>
      </c>
      <c r="H57" s="109">
        <v>79074</v>
      </c>
      <c r="I57" s="109">
        <v>22201</v>
      </c>
      <c r="J57" s="109">
        <v>266392</v>
      </c>
      <c r="K57" s="109">
        <v>511500</v>
      </c>
      <c r="L57" s="109">
        <v>282815</v>
      </c>
      <c r="M57" s="109">
        <v>159269</v>
      </c>
      <c r="N57" s="109">
        <v>494577</v>
      </c>
    </row>
    <row r="58" spans="1:14" ht="12" customHeight="1">
      <c r="A58" s="103">
        <v>481</v>
      </c>
      <c r="B58" s="103" t="s">
        <v>144</v>
      </c>
      <c r="C58" s="122">
        <v>0</v>
      </c>
      <c r="D58" s="109">
        <v>625164</v>
      </c>
      <c r="E58" s="109">
        <v>1637</v>
      </c>
      <c r="F58" s="109">
        <v>128220</v>
      </c>
      <c r="G58" s="109">
        <v>74163</v>
      </c>
      <c r="H58" s="109">
        <v>77068</v>
      </c>
      <c r="I58" s="109">
        <v>32444</v>
      </c>
      <c r="J58" s="109">
        <v>62753</v>
      </c>
      <c r="K58" s="109">
        <v>195714</v>
      </c>
      <c r="L58" s="109">
        <v>114349</v>
      </c>
      <c r="M58" s="109">
        <v>203674</v>
      </c>
      <c r="N58" s="109">
        <v>386610</v>
      </c>
    </row>
    <row r="59" spans="1:14" ht="12" customHeight="1">
      <c r="A59" s="103">
        <v>501</v>
      </c>
      <c r="B59" s="103" t="s">
        <v>145</v>
      </c>
      <c r="C59" s="122">
        <v>0</v>
      </c>
      <c r="D59" s="109">
        <v>1235383</v>
      </c>
      <c r="E59" s="109">
        <v>2402</v>
      </c>
      <c r="F59" s="109">
        <v>114185</v>
      </c>
      <c r="G59" s="109">
        <v>48290</v>
      </c>
      <c r="H59" s="109">
        <v>191016</v>
      </c>
      <c r="I59" s="109">
        <v>47056</v>
      </c>
      <c r="J59" s="109">
        <v>64211</v>
      </c>
      <c r="K59" s="109">
        <v>177001</v>
      </c>
      <c r="L59" s="109">
        <v>54535</v>
      </c>
      <c r="M59" s="109">
        <v>439068</v>
      </c>
      <c r="N59" s="109">
        <v>1780854</v>
      </c>
    </row>
    <row r="60" spans="1:14" ht="12" customHeight="1">
      <c r="A60" s="103">
        <v>585</v>
      </c>
      <c r="B60" s="103" t="s">
        <v>146</v>
      </c>
      <c r="C60" s="122">
        <v>0</v>
      </c>
      <c r="D60" s="109">
        <v>1161912</v>
      </c>
      <c r="E60" s="109">
        <v>2083</v>
      </c>
      <c r="F60" s="109">
        <v>28575</v>
      </c>
      <c r="G60" s="109">
        <v>131535</v>
      </c>
      <c r="H60" s="109">
        <v>91508</v>
      </c>
      <c r="I60" s="109">
        <v>28690</v>
      </c>
      <c r="J60" s="109">
        <v>1130282</v>
      </c>
      <c r="K60" s="109">
        <v>1760764</v>
      </c>
      <c r="L60" s="109">
        <v>699857</v>
      </c>
      <c r="M60" s="109">
        <v>355979</v>
      </c>
      <c r="N60" s="109">
        <v>1667886</v>
      </c>
    </row>
    <row r="61" spans="1:14" ht="12" customHeight="1">
      <c r="A61" s="103">
        <v>586</v>
      </c>
      <c r="B61" s="103" t="s">
        <v>147</v>
      </c>
      <c r="C61" s="122">
        <v>0</v>
      </c>
      <c r="D61" s="109">
        <v>910172</v>
      </c>
      <c r="E61" s="109">
        <v>1891</v>
      </c>
      <c r="F61" s="109">
        <v>22395</v>
      </c>
      <c r="G61" s="109">
        <v>7002</v>
      </c>
      <c r="H61" s="109">
        <v>786141</v>
      </c>
      <c r="I61" s="109">
        <v>48857</v>
      </c>
      <c r="J61" s="109">
        <v>283779</v>
      </c>
      <c r="K61" s="109">
        <v>534147</v>
      </c>
      <c r="L61" s="109">
        <v>502979</v>
      </c>
      <c r="M61" s="109">
        <v>376241</v>
      </c>
      <c r="N61" s="109">
        <v>1718289</v>
      </c>
    </row>
    <row r="62" spans="1:14" ht="3.75" customHeight="1">
      <c r="A62" s="117"/>
      <c r="B62" s="118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</row>
    <row r="63" spans="1:14"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</row>
    <row r="64" spans="1:14"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</row>
    <row r="65" s="103" customFormat="1"/>
    <row r="66" s="103" customFormat="1"/>
    <row r="67" s="103" customFormat="1"/>
    <row r="68" s="103" customFormat="1"/>
  </sheetData>
  <mergeCells count="1">
    <mergeCell ref="A4:B4"/>
  </mergeCells>
  <phoneticPr fontId="8"/>
  <printOptions gridLinesSet="0"/>
  <pageMargins left="0.59055118110236227" right="0.59055118110236227" top="0.59055118110236227" bottom="0.59055118110236227" header="0.23622047244094491" footer="0.19685039370078741"/>
  <pageSetup paperSize="9" fitToWidth="2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Z63"/>
  <sheetViews>
    <sheetView zoomScale="115" zoomScaleNormal="115" workbookViewId="0"/>
  </sheetViews>
  <sheetFormatPr defaultColWidth="8.85546875" defaultRowHeight="11.25"/>
  <cols>
    <col min="1" max="1" width="4.28515625" style="103" customWidth="1"/>
    <col min="2" max="2" width="11.42578125" style="103" customWidth="1"/>
    <col min="3" max="3" width="14.28515625" style="121" customWidth="1"/>
    <col min="4" max="5" width="12.140625" style="121" customWidth="1"/>
    <col min="6" max="6" width="14" style="121" customWidth="1"/>
    <col min="7" max="17" width="12.140625" style="121" customWidth="1"/>
    <col min="18" max="26" width="8.85546875" style="121" customWidth="1"/>
    <col min="27" max="16384" width="8.85546875" style="103"/>
  </cols>
  <sheetData>
    <row r="1" spans="1:26" s="100" customFormat="1" ht="17.25"/>
    <row r="2" spans="1:26" s="101" customFormat="1" ht="14.25">
      <c r="A2" s="101" t="s">
        <v>339</v>
      </c>
      <c r="Q2" s="102"/>
    </row>
    <row r="3" spans="1:26"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5" t="s">
        <v>156</v>
      </c>
      <c r="R3" s="103"/>
      <c r="S3" s="103"/>
      <c r="T3" s="103"/>
      <c r="U3" s="103"/>
      <c r="V3" s="103"/>
      <c r="W3" s="103"/>
      <c r="X3" s="103"/>
      <c r="Y3" s="103"/>
      <c r="Z3" s="103"/>
    </row>
    <row r="4" spans="1:26" ht="33.75" customHeight="1">
      <c r="A4" s="225" t="s">
        <v>161</v>
      </c>
      <c r="B4" s="226"/>
      <c r="C4" s="125" t="s">
        <v>35</v>
      </c>
      <c r="D4" s="125" t="s">
        <v>2</v>
      </c>
      <c r="E4" s="125" t="s">
        <v>3</v>
      </c>
      <c r="F4" s="125" t="s">
        <v>5</v>
      </c>
      <c r="G4" s="125" t="s">
        <v>7</v>
      </c>
      <c r="H4" s="125" t="s">
        <v>9</v>
      </c>
      <c r="I4" s="126" t="s">
        <v>160</v>
      </c>
      <c r="J4" s="127" t="s">
        <v>11</v>
      </c>
      <c r="K4" s="125" t="s">
        <v>13</v>
      </c>
      <c r="L4" s="125" t="s">
        <v>50</v>
      </c>
      <c r="M4" s="125" t="s">
        <v>16</v>
      </c>
      <c r="N4" s="128" t="s">
        <v>159</v>
      </c>
      <c r="O4" s="125" t="s">
        <v>19</v>
      </c>
      <c r="P4" s="125" t="s">
        <v>51</v>
      </c>
      <c r="Q4" s="129" t="s">
        <v>182</v>
      </c>
      <c r="R4" s="103"/>
      <c r="S4" s="103"/>
      <c r="T4" s="103"/>
      <c r="U4" s="103"/>
      <c r="V4" s="103"/>
      <c r="W4" s="103"/>
      <c r="X4" s="103"/>
      <c r="Y4" s="103"/>
      <c r="Z4" s="103"/>
    </row>
    <row r="5" spans="1:26" ht="12" customHeight="1">
      <c r="B5" s="188" t="s">
        <v>517</v>
      </c>
      <c r="C5" s="109">
        <v>3229679653</v>
      </c>
      <c r="D5" s="109">
        <v>12391215</v>
      </c>
      <c r="E5" s="109">
        <v>823670650</v>
      </c>
      <c r="F5" s="109">
        <v>995963666</v>
      </c>
      <c r="G5" s="109">
        <v>235372090</v>
      </c>
      <c r="H5" s="109">
        <v>2973638</v>
      </c>
      <c r="I5" s="109">
        <v>38920044</v>
      </c>
      <c r="J5" s="109">
        <v>60558911</v>
      </c>
      <c r="K5" s="109">
        <v>300258979</v>
      </c>
      <c r="L5" s="109">
        <v>80848945</v>
      </c>
      <c r="M5" s="109">
        <v>368927474</v>
      </c>
      <c r="N5" s="109">
        <v>7376105</v>
      </c>
      <c r="O5" s="109">
        <v>286654408</v>
      </c>
      <c r="P5" s="109">
        <v>15763528</v>
      </c>
      <c r="Q5" s="109">
        <v>0</v>
      </c>
      <c r="R5" s="103"/>
      <c r="S5" s="103"/>
      <c r="T5" s="103"/>
      <c r="U5" s="103"/>
      <c r="V5" s="103"/>
      <c r="W5" s="103"/>
      <c r="X5" s="103"/>
      <c r="Y5" s="103"/>
      <c r="Z5" s="103"/>
    </row>
    <row r="6" spans="1:26" ht="12" customHeight="1">
      <c r="B6" s="108" t="s">
        <v>495</v>
      </c>
      <c r="C6" s="109">
        <v>2880243425</v>
      </c>
      <c r="D6" s="109">
        <v>12551385</v>
      </c>
      <c r="E6" s="109">
        <v>319283498</v>
      </c>
      <c r="F6" s="109">
        <v>1139051725</v>
      </c>
      <c r="G6" s="109">
        <v>288017957</v>
      </c>
      <c r="H6" s="109">
        <v>3312156</v>
      </c>
      <c r="I6" s="109">
        <v>37130341</v>
      </c>
      <c r="J6" s="109">
        <v>52714555</v>
      </c>
      <c r="K6" s="109">
        <v>283429064</v>
      </c>
      <c r="L6" s="109">
        <v>79402802</v>
      </c>
      <c r="M6" s="109">
        <v>352622690</v>
      </c>
      <c r="N6" s="109">
        <v>4026539</v>
      </c>
      <c r="O6" s="109">
        <v>296789787</v>
      </c>
      <c r="P6" s="109">
        <v>11910926</v>
      </c>
      <c r="Q6" s="109">
        <v>0</v>
      </c>
      <c r="R6" s="103"/>
      <c r="S6" s="103"/>
      <c r="T6" s="103"/>
      <c r="U6" s="103"/>
      <c r="V6" s="103"/>
      <c r="W6" s="103"/>
      <c r="X6" s="103"/>
      <c r="Y6" s="103"/>
      <c r="Z6" s="103"/>
    </row>
    <row r="7" spans="1:26" ht="12" customHeight="1">
      <c r="B7" s="108" t="s">
        <v>509</v>
      </c>
      <c r="C7" s="122">
        <v>2819926115</v>
      </c>
      <c r="D7" s="109">
        <v>12349309</v>
      </c>
      <c r="E7" s="109">
        <v>303188523</v>
      </c>
      <c r="F7" s="109">
        <v>1100572639</v>
      </c>
      <c r="G7" s="109">
        <v>282691598</v>
      </c>
      <c r="H7" s="109">
        <v>2821618</v>
      </c>
      <c r="I7" s="109">
        <v>41391852</v>
      </c>
      <c r="J7" s="109">
        <v>49226620</v>
      </c>
      <c r="K7" s="109">
        <v>290363444</v>
      </c>
      <c r="L7" s="109">
        <v>73057352</v>
      </c>
      <c r="M7" s="109">
        <v>358891540</v>
      </c>
      <c r="N7" s="109">
        <v>894743</v>
      </c>
      <c r="O7" s="109">
        <v>290217982</v>
      </c>
      <c r="P7" s="109">
        <v>14258895</v>
      </c>
      <c r="Q7" s="109">
        <v>0</v>
      </c>
      <c r="R7" s="103"/>
      <c r="S7" s="103"/>
      <c r="T7" s="103"/>
      <c r="U7" s="103"/>
      <c r="V7" s="103"/>
      <c r="W7" s="103"/>
      <c r="X7" s="103"/>
      <c r="Y7" s="103"/>
      <c r="Z7" s="103"/>
    </row>
    <row r="8" spans="1:26" ht="12" customHeight="1">
      <c r="B8" s="108" t="s">
        <v>510</v>
      </c>
      <c r="C8" s="122">
        <v>2784081434</v>
      </c>
      <c r="D8" s="109">
        <v>12504423</v>
      </c>
      <c r="E8" s="109">
        <v>279779511</v>
      </c>
      <c r="F8" s="109">
        <v>1139246854</v>
      </c>
      <c r="G8" s="109">
        <v>239852358</v>
      </c>
      <c r="H8" s="109">
        <v>2527989</v>
      </c>
      <c r="I8" s="109">
        <v>41805302</v>
      </c>
      <c r="J8" s="109">
        <v>43289383</v>
      </c>
      <c r="K8" s="109">
        <v>282461376</v>
      </c>
      <c r="L8" s="109">
        <v>76306205</v>
      </c>
      <c r="M8" s="109">
        <v>348856812</v>
      </c>
      <c r="N8" s="109">
        <v>2028532</v>
      </c>
      <c r="O8" s="109">
        <v>301559542</v>
      </c>
      <c r="P8" s="109">
        <v>13863147</v>
      </c>
      <c r="Q8" s="109">
        <v>0</v>
      </c>
      <c r="R8" s="103"/>
      <c r="S8" s="103"/>
      <c r="T8" s="103"/>
      <c r="U8" s="103"/>
      <c r="V8" s="103"/>
      <c r="W8" s="103"/>
      <c r="X8" s="103"/>
      <c r="Y8" s="103"/>
      <c r="Z8" s="103"/>
    </row>
    <row r="9" spans="1:26" ht="12" customHeight="1">
      <c r="B9" s="108" t="s">
        <v>521</v>
      </c>
      <c r="C9" s="122">
        <f>SUM(C21:C61)</f>
        <v>2934472354</v>
      </c>
      <c r="D9" s="109">
        <f t="shared" ref="D9:Q9" si="0">SUM(D21:D61)</f>
        <v>12554215</v>
      </c>
      <c r="E9" s="109">
        <f t="shared" si="0"/>
        <v>308545265</v>
      </c>
      <c r="F9" s="109">
        <f t="shared" si="0"/>
        <v>1188212291</v>
      </c>
      <c r="G9" s="109">
        <f t="shared" si="0"/>
        <v>256934542</v>
      </c>
      <c r="H9" s="109">
        <f t="shared" si="0"/>
        <v>2627214</v>
      </c>
      <c r="I9" s="109">
        <f t="shared" si="0"/>
        <v>39624557</v>
      </c>
      <c r="J9" s="109">
        <f t="shared" si="0"/>
        <v>40725718</v>
      </c>
      <c r="K9" s="109">
        <f t="shared" si="0"/>
        <v>313781848</v>
      </c>
      <c r="L9" s="109">
        <f t="shared" si="0"/>
        <v>83191074</v>
      </c>
      <c r="M9" s="109">
        <f t="shared" si="0"/>
        <v>391984024</v>
      </c>
      <c r="N9" s="109">
        <f t="shared" si="0"/>
        <v>2808450</v>
      </c>
      <c r="O9" s="109">
        <f t="shared" si="0"/>
        <v>281334909</v>
      </c>
      <c r="P9" s="109">
        <f t="shared" si="0"/>
        <v>12148247</v>
      </c>
      <c r="Q9" s="109">
        <f t="shared" si="0"/>
        <v>0</v>
      </c>
      <c r="R9" s="103"/>
      <c r="S9" s="103"/>
      <c r="T9" s="103"/>
      <c r="U9" s="103"/>
      <c r="V9" s="103"/>
      <c r="W9" s="103"/>
      <c r="X9" s="103"/>
      <c r="Y9" s="103"/>
      <c r="Z9" s="103"/>
    </row>
    <row r="10" spans="1:26" ht="7.5" customHeight="1">
      <c r="B10" s="114"/>
      <c r="C10" s="123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03"/>
      <c r="S10" s="103"/>
      <c r="T10" s="103"/>
      <c r="U10" s="103"/>
      <c r="V10" s="103"/>
      <c r="W10" s="103"/>
      <c r="X10" s="103"/>
      <c r="Y10" s="103"/>
      <c r="Z10" s="103"/>
    </row>
    <row r="11" spans="1:26" ht="12" customHeight="1">
      <c r="B11" s="103" t="s">
        <v>41</v>
      </c>
      <c r="C11" s="122">
        <v>487136902</v>
      </c>
      <c r="D11" s="109">
        <v>2006395</v>
      </c>
      <c r="E11" s="109">
        <v>46163504</v>
      </c>
      <c r="F11" s="109">
        <v>242197085</v>
      </c>
      <c r="G11" s="109">
        <v>41089336</v>
      </c>
      <c r="H11" s="109">
        <v>534446</v>
      </c>
      <c r="I11" s="109">
        <v>346530</v>
      </c>
      <c r="J11" s="109">
        <v>5186045</v>
      </c>
      <c r="K11" s="109">
        <v>36785864</v>
      </c>
      <c r="L11" s="109">
        <v>14394889</v>
      </c>
      <c r="M11" s="109">
        <v>55060729</v>
      </c>
      <c r="N11" s="109">
        <v>3358</v>
      </c>
      <c r="O11" s="109">
        <v>43368721</v>
      </c>
      <c r="P11" s="109">
        <v>0</v>
      </c>
      <c r="Q11" s="109">
        <f t="shared" ref="E11:Q11" si="1">SUM(Q23,Q25,Q27)</f>
        <v>0</v>
      </c>
      <c r="R11" s="103"/>
      <c r="S11" s="103"/>
      <c r="T11" s="103"/>
      <c r="U11" s="103"/>
      <c r="V11" s="103"/>
      <c r="W11" s="103"/>
      <c r="X11" s="103"/>
      <c r="Y11" s="103"/>
      <c r="Z11" s="103"/>
    </row>
    <row r="12" spans="1:26" ht="12" customHeight="1">
      <c r="B12" s="103" t="s">
        <v>42</v>
      </c>
      <c r="C12" s="122">
        <v>328414341</v>
      </c>
      <c r="D12" s="109">
        <v>1803632</v>
      </c>
      <c r="E12" s="109">
        <v>37639278</v>
      </c>
      <c r="F12" s="109">
        <v>137837551</v>
      </c>
      <c r="G12" s="109">
        <v>51210684</v>
      </c>
      <c r="H12" s="109">
        <v>335743</v>
      </c>
      <c r="I12" s="109">
        <v>1441074</v>
      </c>
      <c r="J12" s="109">
        <v>1845415</v>
      </c>
      <c r="K12" s="109">
        <v>22331075</v>
      </c>
      <c r="L12" s="109">
        <v>9716258</v>
      </c>
      <c r="M12" s="109">
        <v>37312078</v>
      </c>
      <c r="N12" s="109">
        <v>20615</v>
      </c>
      <c r="O12" s="109">
        <v>26525854</v>
      </c>
      <c r="P12" s="109">
        <v>395084</v>
      </c>
      <c r="Q12" s="109">
        <f t="shared" ref="D12:Q12" si="2">SUM(Q28,Q34,Q37,Q39,Q50)</f>
        <v>0</v>
      </c>
      <c r="R12" s="103"/>
      <c r="S12" s="103"/>
      <c r="T12" s="103"/>
      <c r="U12" s="103"/>
      <c r="V12" s="103"/>
      <c r="W12" s="103"/>
      <c r="X12" s="103"/>
      <c r="Y12" s="103"/>
      <c r="Z12" s="103"/>
    </row>
    <row r="13" spans="1:26" ht="12" customHeight="1">
      <c r="B13" s="103" t="s">
        <v>43</v>
      </c>
      <c r="C13" s="122">
        <v>296541443</v>
      </c>
      <c r="D13" s="109">
        <v>1650491</v>
      </c>
      <c r="E13" s="109">
        <v>30259758</v>
      </c>
      <c r="F13" s="109">
        <v>142268089</v>
      </c>
      <c r="G13" s="109">
        <v>26490146</v>
      </c>
      <c r="H13" s="109">
        <v>466808</v>
      </c>
      <c r="I13" s="109">
        <v>2318684</v>
      </c>
      <c r="J13" s="109">
        <v>2463742</v>
      </c>
      <c r="K13" s="109">
        <v>22079714</v>
      </c>
      <c r="L13" s="109">
        <v>9094748</v>
      </c>
      <c r="M13" s="109">
        <v>35001928</v>
      </c>
      <c r="N13" s="109">
        <v>86743</v>
      </c>
      <c r="O13" s="109">
        <v>24360592</v>
      </c>
      <c r="P13" s="109">
        <v>0</v>
      </c>
      <c r="Q13" s="109">
        <f t="shared" ref="C13:Q13" si="3">SUM(Q24,Q31,Q36,Q52,Q53)</f>
        <v>0</v>
      </c>
      <c r="R13" s="103"/>
      <c r="S13" s="103"/>
      <c r="T13" s="103"/>
      <c r="U13" s="103"/>
      <c r="V13" s="103"/>
      <c r="W13" s="103"/>
      <c r="X13" s="103"/>
      <c r="Y13" s="103"/>
      <c r="Z13" s="103"/>
    </row>
    <row r="14" spans="1:26" ht="12" customHeight="1">
      <c r="B14" s="103" t="s">
        <v>44</v>
      </c>
      <c r="C14" s="122">
        <v>148941030</v>
      </c>
      <c r="D14" s="109">
        <v>1003357</v>
      </c>
      <c r="E14" s="109">
        <v>27564023</v>
      </c>
      <c r="F14" s="109">
        <v>49000398</v>
      </c>
      <c r="G14" s="109">
        <v>13792098</v>
      </c>
      <c r="H14" s="109">
        <v>451940</v>
      </c>
      <c r="I14" s="109">
        <v>4462102</v>
      </c>
      <c r="J14" s="109">
        <v>3901423</v>
      </c>
      <c r="K14" s="109">
        <v>11114772</v>
      </c>
      <c r="L14" s="109">
        <v>5240628</v>
      </c>
      <c r="M14" s="109">
        <v>19281448</v>
      </c>
      <c r="N14" s="109">
        <v>236810</v>
      </c>
      <c r="O14" s="109">
        <v>12892031</v>
      </c>
      <c r="P14" s="109">
        <v>0</v>
      </c>
      <c r="Q14" s="109">
        <f t="shared" ref="C14:Q14" si="4">SUM(Q33,Q35,Q38,Q40,Q48,Q51)</f>
        <v>0</v>
      </c>
      <c r="R14" s="103"/>
      <c r="S14" s="103"/>
      <c r="T14" s="103"/>
      <c r="U14" s="103"/>
      <c r="V14" s="103"/>
      <c r="W14" s="103"/>
      <c r="X14" s="103"/>
      <c r="Y14" s="103"/>
      <c r="Z14" s="103"/>
    </row>
    <row r="15" spans="1:26" ht="12" customHeight="1">
      <c r="B15" s="103" t="s">
        <v>45</v>
      </c>
      <c r="C15" s="122">
        <v>274014296</v>
      </c>
      <c r="D15" s="109">
        <v>1227573</v>
      </c>
      <c r="E15" s="109">
        <v>24982055</v>
      </c>
      <c r="F15" s="109">
        <v>108324615</v>
      </c>
      <c r="G15" s="109">
        <v>21052500</v>
      </c>
      <c r="H15" s="109">
        <v>236668</v>
      </c>
      <c r="I15" s="109">
        <v>4142900</v>
      </c>
      <c r="J15" s="109">
        <v>7532553</v>
      </c>
      <c r="K15" s="109">
        <v>40554548</v>
      </c>
      <c r="L15" s="109">
        <v>8729910</v>
      </c>
      <c r="M15" s="109">
        <v>34062595</v>
      </c>
      <c r="N15" s="109">
        <v>23847</v>
      </c>
      <c r="O15" s="109">
        <v>23144532</v>
      </c>
      <c r="P15" s="109">
        <v>0</v>
      </c>
      <c r="Q15" s="109">
        <f t="shared" ref="D15:Q15" si="5">SUM(Q22,Q54,Q55,Q56)</f>
        <v>0</v>
      </c>
      <c r="R15" s="103"/>
      <c r="S15" s="103"/>
      <c r="T15" s="103"/>
      <c r="U15" s="103"/>
      <c r="V15" s="103"/>
      <c r="W15" s="103"/>
      <c r="X15" s="103"/>
      <c r="Y15" s="103"/>
      <c r="Z15" s="103"/>
    </row>
    <row r="16" spans="1:26" ht="12" customHeight="1">
      <c r="B16" s="103" t="s">
        <v>46</v>
      </c>
      <c r="C16" s="122">
        <v>139641831</v>
      </c>
      <c r="D16" s="109">
        <v>1109443</v>
      </c>
      <c r="E16" s="109">
        <v>19815626</v>
      </c>
      <c r="F16" s="109">
        <v>45400701</v>
      </c>
      <c r="G16" s="109">
        <v>14487462</v>
      </c>
      <c r="H16" s="109">
        <v>99705</v>
      </c>
      <c r="I16" s="109">
        <v>5924217</v>
      </c>
      <c r="J16" s="109">
        <v>2396245</v>
      </c>
      <c r="K16" s="109">
        <v>14447536</v>
      </c>
      <c r="L16" s="109">
        <v>5496764</v>
      </c>
      <c r="M16" s="109">
        <v>16457783</v>
      </c>
      <c r="N16" s="109">
        <v>177081</v>
      </c>
      <c r="O16" s="109">
        <v>13829268</v>
      </c>
      <c r="P16" s="109">
        <v>0</v>
      </c>
      <c r="Q16" s="109">
        <f t="shared" ref="C16:Q16" si="6">SUM(Q29,Q32,Q47,Q49,Q57,Q58,Q59)</f>
        <v>0</v>
      </c>
      <c r="R16" s="103"/>
      <c r="S16" s="103"/>
      <c r="T16" s="103"/>
      <c r="U16" s="103"/>
      <c r="V16" s="103"/>
      <c r="W16" s="103"/>
      <c r="X16" s="103"/>
      <c r="Y16" s="103"/>
      <c r="Z16" s="103"/>
    </row>
    <row r="17" spans="1:26" ht="12" customHeight="1">
      <c r="B17" s="103" t="s">
        <v>47</v>
      </c>
      <c r="C17" s="122">
        <v>120339288</v>
      </c>
      <c r="D17" s="109">
        <v>778461</v>
      </c>
      <c r="E17" s="109">
        <v>20604783</v>
      </c>
      <c r="F17" s="109">
        <v>32162899</v>
      </c>
      <c r="G17" s="109">
        <v>12709714</v>
      </c>
      <c r="H17" s="109">
        <v>96743</v>
      </c>
      <c r="I17" s="109">
        <v>5824478</v>
      </c>
      <c r="J17" s="109">
        <v>4078210</v>
      </c>
      <c r="K17" s="109">
        <v>12285308</v>
      </c>
      <c r="L17" s="109">
        <v>4579573</v>
      </c>
      <c r="M17" s="109">
        <v>11458359</v>
      </c>
      <c r="N17" s="109">
        <v>1496760</v>
      </c>
      <c r="O17" s="109">
        <v>14249000</v>
      </c>
      <c r="P17" s="109">
        <v>15000</v>
      </c>
      <c r="Q17" s="109">
        <f t="shared" ref="C17:Q17" si="7">SUM(Q30,Q42,Q45,Q60,Q61)</f>
        <v>0</v>
      </c>
      <c r="R17" s="103"/>
      <c r="S17" s="103"/>
      <c r="T17" s="103"/>
      <c r="U17" s="103"/>
      <c r="V17" s="103"/>
      <c r="W17" s="103"/>
      <c r="X17" s="103"/>
      <c r="Y17" s="103"/>
      <c r="Z17" s="103"/>
    </row>
    <row r="18" spans="1:26" ht="12" customHeight="1">
      <c r="B18" s="103" t="s">
        <v>48</v>
      </c>
      <c r="C18" s="122">
        <v>61066244</v>
      </c>
      <c r="D18" s="109">
        <v>390339</v>
      </c>
      <c r="E18" s="109">
        <v>8811099</v>
      </c>
      <c r="F18" s="109">
        <v>20355861</v>
      </c>
      <c r="G18" s="109">
        <v>5518325</v>
      </c>
      <c r="H18" s="109">
        <v>60320</v>
      </c>
      <c r="I18" s="109">
        <v>2470084</v>
      </c>
      <c r="J18" s="109">
        <v>1796728</v>
      </c>
      <c r="K18" s="109">
        <v>5245602</v>
      </c>
      <c r="L18" s="109">
        <v>2054748</v>
      </c>
      <c r="M18" s="109">
        <v>7822965</v>
      </c>
      <c r="N18" s="109">
        <v>22531</v>
      </c>
      <c r="O18" s="109">
        <v>6517642</v>
      </c>
      <c r="P18" s="109">
        <v>0</v>
      </c>
      <c r="Q18" s="109">
        <f t="shared" ref="D18:Q18" si="8">SUM(Q41,Q43)</f>
        <v>0</v>
      </c>
      <c r="R18" s="103"/>
      <c r="S18" s="103"/>
      <c r="T18" s="103"/>
      <c r="U18" s="103"/>
      <c r="V18" s="103"/>
      <c r="W18" s="103"/>
      <c r="X18" s="103"/>
      <c r="Y18" s="103"/>
      <c r="Z18" s="103"/>
    </row>
    <row r="19" spans="1:26" ht="12" customHeight="1">
      <c r="B19" s="103" t="s">
        <v>49</v>
      </c>
      <c r="C19" s="122">
        <v>93789282</v>
      </c>
      <c r="D19" s="109">
        <v>578874</v>
      </c>
      <c r="E19" s="109">
        <v>18365277</v>
      </c>
      <c r="F19" s="109">
        <v>26282657</v>
      </c>
      <c r="G19" s="109">
        <v>6264337</v>
      </c>
      <c r="H19" s="109">
        <v>42119</v>
      </c>
      <c r="I19" s="109">
        <v>5367155</v>
      </c>
      <c r="J19" s="109">
        <v>3918443</v>
      </c>
      <c r="K19" s="109">
        <v>8658288</v>
      </c>
      <c r="L19" s="109">
        <v>3350176</v>
      </c>
      <c r="M19" s="109">
        <v>8954860</v>
      </c>
      <c r="N19" s="109">
        <v>668316</v>
      </c>
      <c r="O19" s="109">
        <v>11338780</v>
      </c>
      <c r="P19" s="109">
        <v>0</v>
      </c>
      <c r="Q19" s="109">
        <f t="shared" ref="D19:Q19" si="9">SUM(Q26,Q44,Q46)</f>
        <v>0</v>
      </c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ht="7.5" customHeight="1">
      <c r="C20" s="123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30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ht="12" customHeight="1">
      <c r="A21" s="103">
        <v>100</v>
      </c>
      <c r="B21" s="103" t="s">
        <v>109</v>
      </c>
      <c r="C21" s="122">
        <v>984587697</v>
      </c>
      <c r="D21" s="109">
        <v>2005650</v>
      </c>
      <c r="E21" s="109">
        <v>74339862</v>
      </c>
      <c r="F21" s="109">
        <v>384382435</v>
      </c>
      <c r="G21" s="109">
        <v>64319940</v>
      </c>
      <c r="H21" s="109">
        <v>302722</v>
      </c>
      <c r="I21" s="109">
        <v>7327333</v>
      </c>
      <c r="J21" s="109">
        <v>7606914</v>
      </c>
      <c r="K21" s="109">
        <v>140279141</v>
      </c>
      <c r="L21" s="109">
        <v>20533380</v>
      </c>
      <c r="M21" s="109">
        <v>166571279</v>
      </c>
      <c r="N21" s="109">
        <v>72389</v>
      </c>
      <c r="O21" s="109">
        <v>105108489</v>
      </c>
      <c r="P21" s="109">
        <v>11738163</v>
      </c>
      <c r="Q21" s="109">
        <v>0</v>
      </c>
      <c r="R21" s="103"/>
      <c r="S21" s="103"/>
      <c r="T21" s="103"/>
      <c r="U21" s="103"/>
      <c r="V21" s="103"/>
      <c r="W21" s="103"/>
      <c r="X21" s="103"/>
      <c r="Y21" s="103"/>
      <c r="Z21" s="103"/>
    </row>
    <row r="22" spans="1:26" ht="12" customHeight="1">
      <c r="A22" s="103">
        <v>201</v>
      </c>
      <c r="B22" s="103" t="s">
        <v>110</v>
      </c>
      <c r="C22" s="122">
        <v>245982223</v>
      </c>
      <c r="D22" s="109">
        <v>944740</v>
      </c>
      <c r="E22" s="109">
        <v>20843615</v>
      </c>
      <c r="F22" s="109">
        <v>101308132</v>
      </c>
      <c r="G22" s="109">
        <v>17754098</v>
      </c>
      <c r="H22" s="109">
        <v>218542</v>
      </c>
      <c r="I22" s="109">
        <v>2529607</v>
      </c>
      <c r="J22" s="109">
        <v>6953402</v>
      </c>
      <c r="K22" s="109">
        <v>38107745</v>
      </c>
      <c r="L22" s="109">
        <v>7516853</v>
      </c>
      <c r="M22" s="109">
        <v>29582845</v>
      </c>
      <c r="N22" s="109">
        <v>21410</v>
      </c>
      <c r="O22" s="109">
        <v>20201234</v>
      </c>
      <c r="P22" s="109">
        <v>0</v>
      </c>
      <c r="Q22" s="109">
        <v>0</v>
      </c>
      <c r="R22" s="103"/>
      <c r="S22" s="103"/>
      <c r="T22" s="103"/>
      <c r="U22" s="103"/>
      <c r="V22" s="103"/>
      <c r="W22" s="103"/>
      <c r="X22" s="103"/>
      <c r="Y22" s="103"/>
      <c r="Z22" s="103"/>
    </row>
    <row r="23" spans="1:26" ht="12" customHeight="1">
      <c r="A23" s="103">
        <v>202</v>
      </c>
      <c r="B23" s="103" t="s">
        <v>111</v>
      </c>
      <c r="C23" s="122">
        <v>236476338</v>
      </c>
      <c r="D23" s="109">
        <v>786469</v>
      </c>
      <c r="E23" s="109">
        <v>20983744</v>
      </c>
      <c r="F23" s="109">
        <v>124906854</v>
      </c>
      <c r="G23" s="109">
        <v>17824032</v>
      </c>
      <c r="H23" s="109">
        <v>161368</v>
      </c>
      <c r="I23" s="109">
        <v>160378</v>
      </c>
      <c r="J23" s="109">
        <v>4440191</v>
      </c>
      <c r="K23" s="109">
        <v>16591082</v>
      </c>
      <c r="L23" s="109">
        <v>5678190</v>
      </c>
      <c r="M23" s="109">
        <v>21982281</v>
      </c>
      <c r="N23" s="109">
        <v>0</v>
      </c>
      <c r="O23" s="109">
        <v>22961749</v>
      </c>
      <c r="P23" s="109">
        <v>0</v>
      </c>
      <c r="Q23" s="109">
        <v>0</v>
      </c>
      <c r="R23" s="103"/>
      <c r="S23" s="103"/>
      <c r="T23" s="103"/>
      <c r="U23" s="103"/>
      <c r="V23" s="103"/>
      <c r="W23" s="103"/>
      <c r="X23" s="103"/>
      <c r="Y23" s="103"/>
      <c r="Z23" s="103"/>
    </row>
    <row r="24" spans="1:26" ht="12" customHeight="1">
      <c r="A24" s="103">
        <v>203</v>
      </c>
      <c r="B24" s="103" t="s">
        <v>112</v>
      </c>
      <c r="C24" s="122">
        <v>130469842</v>
      </c>
      <c r="D24" s="109">
        <v>563881</v>
      </c>
      <c r="E24" s="109">
        <v>10963242</v>
      </c>
      <c r="F24" s="109">
        <v>70858904</v>
      </c>
      <c r="G24" s="109">
        <v>11002287</v>
      </c>
      <c r="H24" s="109">
        <v>126538</v>
      </c>
      <c r="I24" s="109">
        <v>696794</v>
      </c>
      <c r="J24" s="109">
        <v>328994</v>
      </c>
      <c r="K24" s="109">
        <v>7574232</v>
      </c>
      <c r="L24" s="109">
        <v>3154247</v>
      </c>
      <c r="M24" s="109">
        <v>14419580</v>
      </c>
      <c r="N24" s="109">
        <v>0</v>
      </c>
      <c r="O24" s="109">
        <v>10781143</v>
      </c>
      <c r="P24" s="109">
        <v>0</v>
      </c>
      <c r="Q24" s="109">
        <v>0</v>
      </c>
      <c r="R24" s="103"/>
      <c r="S24" s="103"/>
      <c r="T24" s="103"/>
      <c r="U24" s="103"/>
      <c r="V24" s="103"/>
      <c r="W24" s="103"/>
      <c r="X24" s="103"/>
      <c r="Y24" s="103"/>
      <c r="Z24" s="103"/>
    </row>
    <row r="25" spans="1:26" ht="12" customHeight="1">
      <c r="A25" s="103">
        <v>204</v>
      </c>
      <c r="B25" s="103" t="s">
        <v>113</v>
      </c>
      <c r="C25" s="122">
        <v>204343509</v>
      </c>
      <c r="D25" s="109">
        <v>826823</v>
      </c>
      <c r="E25" s="109">
        <v>19589146</v>
      </c>
      <c r="F25" s="109">
        <v>99246164</v>
      </c>
      <c r="G25" s="109">
        <v>18376813</v>
      </c>
      <c r="H25" s="109">
        <v>345085</v>
      </c>
      <c r="I25" s="109">
        <v>155000</v>
      </c>
      <c r="J25" s="109">
        <v>580078</v>
      </c>
      <c r="K25" s="109">
        <v>15435948</v>
      </c>
      <c r="L25" s="109">
        <v>6897309</v>
      </c>
      <c r="M25" s="109">
        <v>28909647</v>
      </c>
      <c r="N25" s="109">
        <v>1249</v>
      </c>
      <c r="O25" s="109">
        <v>13980247</v>
      </c>
      <c r="P25" s="109">
        <v>0</v>
      </c>
      <c r="Q25" s="109">
        <v>0</v>
      </c>
      <c r="R25" s="103"/>
      <c r="S25" s="103"/>
      <c r="T25" s="103"/>
      <c r="U25" s="103"/>
      <c r="V25" s="103"/>
      <c r="W25" s="103"/>
      <c r="X25" s="103"/>
      <c r="Y25" s="103"/>
      <c r="Z25" s="103"/>
    </row>
    <row r="26" spans="1:26" ht="12" customHeight="1">
      <c r="A26" s="103">
        <v>205</v>
      </c>
      <c r="B26" s="103" t="s">
        <v>114</v>
      </c>
      <c r="C26" s="122">
        <v>24417555</v>
      </c>
      <c r="D26" s="109">
        <v>205893</v>
      </c>
      <c r="E26" s="109">
        <v>3360511</v>
      </c>
      <c r="F26" s="109">
        <v>8610201</v>
      </c>
      <c r="G26" s="109">
        <v>1643749</v>
      </c>
      <c r="H26" s="109">
        <v>23492</v>
      </c>
      <c r="I26" s="109">
        <v>1491369</v>
      </c>
      <c r="J26" s="109">
        <v>651408</v>
      </c>
      <c r="K26" s="109">
        <v>1960672</v>
      </c>
      <c r="L26" s="109">
        <v>1006614</v>
      </c>
      <c r="M26" s="109">
        <v>2265856</v>
      </c>
      <c r="N26" s="109">
        <v>92114</v>
      </c>
      <c r="O26" s="109">
        <v>3105676</v>
      </c>
      <c r="P26" s="109">
        <v>0</v>
      </c>
      <c r="Q26" s="109">
        <v>0</v>
      </c>
      <c r="R26" s="103"/>
      <c r="S26" s="103"/>
      <c r="T26" s="103"/>
      <c r="U26" s="103"/>
      <c r="V26" s="103"/>
      <c r="W26" s="103"/>
      <c r="X26" s="103"/>
      <c r="Y26" s="103"/>
      <c r="Z26" s="103"/>
    </row>
    <row r="27" spans="1:26" ht="12" customHeight="1">
      <c r="A27" s="103">
        <v>206</v>
      </c>
      <c r="B27" s="103" t="s">
        <v>115</v>
      </c>
      <c r="C27" s="122">
        <v>46317055</v>
      </c>
      <c r="D27" s="109">
        <v>393103</v>
      </c>
      <c r="E27" s="109">
        <v>5590614</v>
      </c>
      <c r="F27" s="109">
        <v>18044067</v>
      </c>
      <c r="G27" s="109">
        <v>4888491</v>
      </c>
      <c r="H27" s="109">
        <v>27993</v>
      </c>
      <c r="I27" s="109">
        <v>31152</v>
      </c>
      <c r="J27" s="109">
        <v>165776</v>
      </c>
      <c r="K27" s="109">
        <v>4758834</v>
      </c>
      <c r="L27" s="109">
        <v>1819390</v>
      </c>
      <c r="M27" s="109">
        <v>4168801</v>
      </c>
      <c r="N27" s="109">
        <v>2109</v>
      </c>
      <c r="O27" s="109">
        <v>6426725</v>
      </c>
      <c r="P27" s="109">
        <v>0</v>
      </c>
      <c r="Q27" s="109">
        <v>0</v>
      </c>
      <c r="R27" s="103"/>
      <c r="S27" s="103"/>
      <c r="T27" s="103"/>
      <c r="U27" s="103"/>
      <c r="V27" s="103"/>
      <c r="W27" s="103"/>
      <c r="X27" s="103"/>
      <c r="Y27" s="103"/>
      <c r="Z27" s="103"/>
    </row>
    <row r="28" spans="1:26" ht="12" customHeight="1">
      <c r="A28" s="103">
        <v>207</v>
      </c>
      <c r="B28" s="103" t="s">
        <v>116</v>
      </c>
      <c r="C28" s="122">
        <v>92682491</v>
      </c>
      <c r="D28" s="109">
        <v>485833</v>
      </c>
      <c r="E28" s="109">
        <v>12309537</v>
      </c>
      <c r="F28" s="109">
        <v>44389065</v>
      </c>
      <c r="G28" s="109">
        <v>5677875</v>
      </c>
      <c r="H28" s="109">
        <v>159737</v>
      </c>
      <c r="I28" s="109">
        <v>124963</v>
      </c>
      <c r="J28" s="109">
        <v>495652</v>
      </c>
      <c r="K28" s="109">
        <v>5712531</v>
      </c>
      <c r="L28" s="109">
        <v>2630292</v>
      </c>
      <c r="M28" s="109">
        <v>11361750</v>
      </c>
      <c r="N28" s="109">
        <v>0</v>
      </c>
      <c r="O28" s="109">
        <v>9110831</v>
      </c>
      <c r="P28" s="109">
        <v>224425</v>
      </c>
      <c r="Q28" s="109">
        <v>0</v>
      </c>
      <c r="R28" s="103"/>
      <c r="S28" s="103"/>
      <c r="T28" s="103"/>
      <c r="U28" s="103"/>
      <c r="V28" s="103"/>
      <c r="W28" s="103"/>
      <c r="X28" s="103"/>
      <c r="Y28" s="103"/>
      <c r="Z28" s="103"/>
    </row>
    <row r="29" spans="1:26" ht="12" customHeight="1">
      <c r="A29" s="103">
        <v>208</v>
      </c>
      <c r="B29" s="103" t="s">
        <v>117</v>
      </c>
      <c r="C29" s="122">
        <v>14247981</v>
      </c>
      <c r="D29" s="109">
        <v>156439</v>
      </c>
      <c r="E29" s="109">
        <v>1827690</v>
      </c>
      <c r="F29" s="109">
        <v>5341766</v>
      </c>
      <c r="G29" s="109">
        <v>1605759</v>
      </c>
      <c r="H29" s="109">
        <v>27069</v>
      </c>
      <c r="I29" s="109">
        <v>378063</v>
      </c>
      <c r="J29" s="109">
        <v>122576</v>
      </c>
      <c r="K29" s="109">
        <v>1541796</v>
      </c>
      <c r="L29" s="109">
        <v>528748</v>
      </c>
      <c r="M29" s="109">
        <v>1499643</v>
      </c>
      <c r="N29" s="109">
        <v>8091</v>
      </c>
      <c r="O29" s="109">
        <v>1210341</v>
      </c>
      <c r="P29" s="109">
        <v>0</v>
      </c>
      <c r="Q29" s="109">
        <v>0</v>
      </c>
      <c r="R29" s="103"/>
      <c r="S29" s="103"/>
      <c r="T29" s="103"/>
      <c r="U29" s="103"/>
      <c r="V29" s="103"/>
      <c r="W29" s="103"/>
      <c r="X29" s="103"/>
      <c r="Y29" s="103"/>
      <c r="Z29" s="103"/>
    </row>
    <row r="30" spans="1:26" ht="12" customHeight="1">
      <c r="A30" s="103">
        <v>209</v>
      </c>
      <c r="B30" s="103" t="s">
        <v>118</v>
      </c>
      <c r="C30" s="122">
        <v>49454138</v>
      </c>
      <c r="D30" s="109">
        <v>252221</v>
      </c>
      <c r="E30" s="109">
        <v>8230181</v>
      </c>
      <c r="F30" s="109">
        <v>15124075</v>
      </c>
      <c r="G30" s="109">
        <v>5196987</v>
      </c>
      <c r="H30" s="109">
        <v>17405</v>
      </c>
      <c r="I30" s="109">
        <v>1691681</v>
      </c>
      <c r="J30" s="109">
        <v>1372659</v>
      </c>
      <c r="K30" s="109">
        <v>5336251</v>
      </c>
      <c r="L30" s="109">
        <v>1605180</v>
      </c>
      <c r="M30" s="109">
        <v>4786298</v>
      </c>
      <c r="N30" s="109">
        <v>134650</v>
      </c>
      <c r="O30" s="109">
        <v>5691550</v>
      </c>
      <c r="P30" s="109">
        <v>15000</v>
      </c>
      <c r="Q30" s="109">
        <v>0</v>
      </c>
      <c r="R30" s="103"/>
      <c r="S30" s="103"/>
      <c r="T30" s="103"/>
      <c r="U30" s="103"/>
      <c r="V30" s="103"/>
      <c r="W30" s="103"/>
      <c r="X30" s="103"/>
      <c r="Y30" s="103"/>
      <c r="Z30" s="103"/>
    </row>
    <row r="31" spans="1:26" ht="12" customHeight="1">
      <c r="A31" s="103">
        <v>210</v>
      </c>
      <c r="B31" s="103" t="s">
        <v>83</v>
      </c>
      <c r="C31" s="122">
        <v>99290953</v>
      </c>
      <c r="D31" s="109">
        <v>525436</v>
      </c>
      <c r="E31" s="109">
        <v>11308254</v>
      </c>
      <c r="F31" s="109">
        <v>44405437</v>
      </c>
      <c r="G31" s="109">
        <v>9197778</v>
      </c>
      <c r="H31" s="109">
        <v>252906</v>
      </c>
      <c r="I31" s="109">
        <v>690752</v>
      </c>
      <c r="J31" s="109">
        <v>925459</v>
      </c>
      <c r="K31" s="109">
        <v>8029405</v>
      </c>
      <c r="L31" s="109">
        <v>3517351</v>
      </c>
      <c r="M31" s="109">
        <v>11768235</v>
      </c>
      <c r="N31" s="109">
        <v>86743</v>
      </c>
      <c r="O31" s="109">
        <v>8583197</v>
      </c>
      <c r="P31" s="109">
        <v>0</v>
      </c>
      <c r="Q31" s="109">
        <v>0</v>
      </c>
      <c r="R31" s="103"/>
      <c r="S31" s="103"/>
      <c r="T31" s="103"/>
      <c r="U31" s="103"/>
      <c r="V31" s="103"/>
      <c r="W31" s="103"/>
      <c r="X31" s="103"/>
      <c r="Y31" s="103"/>
      <c r="Z31" s="103"/>
    </row>
    <row r="32" spans="1:26" ht="12" customHeight="1">
      <c r="A32" s="103">
        <v>212</v>
      </c>
      <c r="B32" s="103" t="s">
        <v>120</v>
      </c>
      <c r="C32" s="122">
        <v>25836108</v>
      </c>
      <c r="D32" s="109">
        <v>202883</v>
      </c>
      <c r="E32" s="109">
        <v>2709407</v>
      </c>
      <c r="F32" s="109">
        <v>7593416</v>
      </c>
      <c r="G32" s="109">
        <v>5183320</v>
      </c>
      <c r="H32" s="109">
        <v>18679</v>
      </c>
      <c r="I32" s="109">
        <v>361733</v>
      </c>
      <c r="J32" s="109">
        <v>392830</v>
      </c>
      <c r="K32" s="109">
        <v>2172124</v>
      </c>
      <c r="L32" s="109">
        <v>1056161</v>
      </c>
      <c r="M32" s="109">
        <v>3658658</v>
      </c>
      <c r="N32" s="109">
        <v>0</v>
      </c>
      <c r="O32" s="109">
        <v>2486897</v>
      </c>
      <c r="P32" s="109">
        <v>0</v>
      </c>
      <c r="Q32" s="109">
        <v>0</v>
      </c>
      <c r="R32" s="103"/>
      <c r="S32" s="103"/>
      <c r="T32" s="103"/>
      <c r="U32" s="103"/>
      <c r="V32" s="103"/>
      <c r="W32" s="103"/>
      <c r="X32" s="103"/>
      <c r="Y32" s="103"/>
      <c r="Z32" s="103"/>
    </row>
    <row r="33" spans="1:26" ht="12" customHeight="1">
      <c r="A33" s="103">
        <v>213</v>
      </c>
      <c r="B33" s="103" t="s">
        <v>121</v>
      </c>
      <c r="C33" s="122">
        <v>22296551</v>
      </c>
      <c r="D33" s="109">
        <v>178548</v>
      </c>
      <c r="E33" s="109">
        <v>4176524</v>
      </c>
      <c r="F33" s="109">
        <v>7259930</v>
      </c>
      <c r="G33" s="109">
        <v>2921460</v>
      </c>
      <c r="H33" s="109">
        <v>97453</v>
      </c>
      <c r="I33" s="109">
        <v>694546</v>
      </c>
      <c r="J33" s="109">
        <v>274324</v>
      </c>
      <c r="K33" s="109">
        <v>2147017</v>
      </c>
      <c r="L33" s="109">
        <v>821036</v>
      </c>
      <c r="M33" s="109">
        <v>1790353</v>
      </c>
      <c r="N33" s="109">
        <v>6060</v>
      </c>
      <c r="O33" s="109">
        <v>1929300</v>
      </c>
      <c r="P33" s="109">
        <v>0</v>
      </c>
      <c r="Q33" s="109">
        <v>0</v>
      </c>
      <c r="R33" s="103"/>
      <c r="S33" s="103"/>
      <c r="T33" s="103"/>
      <c r="U33" s="103"/>
      <c r="V33" s="103"/>
      <c r="W33" s="103"/>
      <c r="X33" s="103"/>
      <c r="Y33" s="103"/>
      <c r="Z33" s="103"/>
    </row>
    <row r="34" spans="1:26" ht="12" customHeight="1">
      <c r="A34" s="103">
        <v>214</v>
      </c>
      <c r="B34" s="103" t="s">
        <v>122</v>
      </c>
      <c r="C34" s="122">
        <v>117398160</v>
      </c>
      <c r="D34" s="109">
        <v>451348</v>
      </c>
      <c r="E34" s="109">
        <v>10515604</v>
      </c>
      <c r="F34" s="109">
        <v>44710330</v>
      </c>
      <c r="G34" s="109">
        <v>33552055</v>
      </c>
      <c r="H34" s="109">
        <v>61536</v>
      </c>
      <c r="I34" s="109">
        <v>245617</v>
      </c>
      <c r="J34" s="109">
        <v>532252</v>
      </c>
      <c r="K34" s="109">
        <v>6935076</v>
      </c>
      <c r="L34" s="109">
        <v>2854958</v>
      </c>
      <c r="M34" s="109">
        <v>10248143</v>
      </c>
      <c r="N34" s="109">
        <v>2500</v>
      </c>
      <c r="O34" s="109">
        <v>7188132</v>
      </c>
      <c r="P34" s="109">
        <v>100609</v>
      </c>
      <c r="Q34" s="109">
        <v>0</v>
      </c>
      <c r="R34" s="103"/>
      <c r="S34" s="103"/>
      <c r="T34" s="103"/>
      <c r="U34" s="103"/>
      <c r="V34" s="103"/>
      <c r="W34" s="103"/>
      <c r="X34" s="103"/>
      <c r="Y34" s="103"/>
      <c r="Z34" s="103"/>
    </row>
    <row r="35" spans="1:26" ht="12" customHeight="1">
      <c r="A35" s="103">
        <v>215</v>
      </c>
      <c r="B35" s="103" t="s">
        <v>123</v>
      </c>
      <c r="C35" s="122">
        <v>37539369</v>
      </c>
      <c r="D35" s="109">
        <v>208187</v>
      </c>
      <c r="E35" s="109">
        <v>5757515</v>
      </c>
      <c r="F35" s="109">
        <v>13957535</v>
      </c>
      <c r="G35" s="109">
        <v>3593604</v>
      </c>
      <c r="H35" s="109">
        <v>127128</v>
      </c>
      <c r="I35" s="109">
        <v>786062</v>
      </c>
      <c r="J35" s="109">
        <v>1353723</v>
      </c>
      <c r="K35" s="109">
        <v>2419000</v>
      </c>
      <c r="L35" s="109">
        <v>1237593</v>
      </c>
      <c r="M35" s="109">
        <v>4278960</v>
      </c>
      <c r="N35" s="109">
        <v>142905</v>
      </c>
      <c r="O35" s="109">
        <v>3677157</v>
      </c>
      <c r="P35" s="109">
        <v>0</v>
      </c>
      <c r="Q35" s="109">
        <v>0</v>
      </c>
      <c r="R35" s="103"/>
      <c r="S35" s="103"/>
      <c r="T35" s="103"/>
      <c r="U35" s="103"/>
      <c r="V35" s="103"/>
      <c r="W35" s="103"/>
      <c r="X35" s="103"/>
      <c r="Y35" s="103"/>
      <c r="Z35" s="103"/>
    </row>
    <row r="36" spans="1:26" ht="12" customHeight="1">
      <c r="A36" s="103">
        <v>216</v>
      </c>
      <c r="B36" s="103" t="s">
        <v>124</v>
      </c>
      <c r="C36" s="122">
        <v>40432425</v>
      </c>
      <c r="D36" s="109">
        <v>311741</v>
      </c>
      <c r="E36" s="109">
        <v>4760666</v>
      </c>
      <c r="F36" s="109">
        <v>16373775</v>
      </c>
      <c r="G36" s="109">
        <v>4556003</v>
      </c>
      <c r="H36" s="109">
        <v>37199</v>
      </c>
      <c r="I36" s="109">
        <v>199799</v>
      </c>
      <c r="J36" s="109">
        <v>832033</v>
      </c>
      <c r="K36" s="109">
        <v>4413590</v>
      </c>
      <c r="L36" s="109">
        <v>1438253</v>
      </c>
      <c r="M36" s="109">
        <v>4406609</v>
      </c>
      <c r="N36" s="109">
        <v>0</v>
      </c>
      <c r="O36" s="109">
        <v>3102757</v>
      </c>
      <c r="P36" s="109">
        <v>0</v>
      </c>
      <c r="Q36" s="109">
        <v>0</v>
      </c>
      <c r="R36" s="103"/>
      <c r="S36" s="103"/>
      <c r="T36" s="103"/>
      <c r="U36" s="103"/>
      <c r="V36" s="103"/>
      <c r="W36" s="103"/>
      <c r="X36" s="103"/>
      <c r="Y36" s="103"/>
      <c r="Z36" s="103"/>
    </row>
    <row r="37" spans="1:26" ht="12" customHeight="1">
      <c r="A37" s="103">
        <v>217</v>
      </c>
      <c r="B37" s="103" t="s">
        <v>125</v>
      </c>
      <c r="C37" s="122">
        <v>60786749</v>
      </c>
      <c r="D37" s="109">
        <v>401131</v>
      </c>
      <c r="E37" s="109">
        <v>6005946</v>
      </c>
      <c r="F37" s="109">
        <v>28657885</v>
      </c>
      <c r="G37" s="109">
        <v>6321528</v>
      </c>
      <c r="H37" s="109">
        <v>75847</v>
      </c>
      <c r="I37" s="109">
        <v>144995</v>
      </c>
      <c r="J37" s="109">
        <v>411234</v>
      </c>
      <c r="K37" s="109">
        <v>4160030</v>
      </c>
      <c r="L37" s="109">
        <v>1850894</v>
      </c>
      <c r="M37" s="109">
        <v>6838408</v>
      </c>
      <c r="N37" s="109">
        <v>0</v>
      </c>
      <c r="O37" s="109">
        <v>5918851</v>
      </c>
      <c r="P37" s="109">
        <v>0</v>
      </c>
      <c r="Q37" s="109">
        <v>0</v>
      </c>
      <c r="R37" s="103"/>
      <c r="S37" s="103"/>
      <c r="T37" s="103"/>
      <c r="U37" s="103"/>
      <c r="V37" s="103"/>
      <c r="W37" s="103"/>
      <c r="X37" s="103"/>
      <c r="Y37" s="103"/>
      <c r="Z37" s="103"/>
    </row>
    <row r="38" spans="1:26" ht="12" customHeight="1">
      <c r="A38" s="103">
        <v>218</v>
      </c>
      <c r="B38" s="103" t="s">
        <v>126</v>
      </c>
      <c r="C38" s="122">
        <v>22407144</v>
      </c>
      <c r="D38" s="109">
        <v>184857</v>
      </c>
      <c r="E38" s="109">
        <v>2710041</v>
      </c>
      <c r="F38" s="109">
        <v>8112384</v>
      </c>
      <c r="G38" s="109">
        <v>1844031</v>
      </c>
      <c r="H38" s="109">
        <v>82000</v>
      </c>
      <c r="I38" s="109">
        <v>379954</v>
      </c>
      <c r="J38" s="109">
        <v>859479</v>
      </c>
      <c r="K38" s="109">
        <v>2090426</v>
      </c>
      <c r="L38" s="109">
        <v>841645</v>
      </c>
      <c r="M38" s="109">
        <v>3376082</v>
      </c>
      <c r="N38" s="109">
        <v>10405</v>
      </c>
      <c r="O38" s="109">
        <v>1915840</v>
      </c>
      <c r="P38" s="109">
        <v>0</v>
      </c>
      <c r="Q38" s="109">
        <v>0</v>
      </c>
      <c r="R38" s="103"/>
      <c r="S38" s="103"/>
      <c r="T38" s="103"/>
      <c r="U38" s="103"/>
      <c r="V38" s="103"/>
      <c r="W38" s="103"/>
      <c r="X38" s="103"/>
      <c r="Y38" s="103"/>
      <c r="Z38" s="103"/>
    </row>
    <row r="39" spans="1:26" ht="12" customHeight="1">
      <c r="A39" s="103">
        <v>219</v>
      </c>
      <c r="B39" s="103" t="s">
        <v>127</v>
      </c>
      <c r="C39" s="122">
        <v>45501026</v>
      </c>
      <c r="D39" s="109">
        <v>323570</v>
      </c>
      <c r="E39" s="109">
        <v>6905424</v>
      </c>
      <c r="F39" s="109">
        <v>15828092</v>
      </c>
      <c r="G39" s="109">
        <v>4665371</v>
      </c>
      <c r="H39" s="109">
        <v>20333</v>
      </c>
      <c r="I39" s="109">
        <v>742798</v>
      </c>
      <c r="J39" s="109">
        <v>312371</v>
      </c>
      <c r="K39" s="109">
        <v>4513951</v>
      </c>
      <c r="L39" s="109">
        <v>1671983</v>
      </c>
      <c r="M39" s="109">
        <v>7113637</v>
      </c>
      <c r="N39" s="109">
        <v>10737</v>
      </c>
      <c r="O39" s="109">
        <v>3392759</v>
      </c>
      <c r="P39" s="109">
        <v>0</v>
      </c>
      <c r="Q39" s="109">
        <v>0</v>
      </c>
      <c r="R39" s="103"/>
      <c r="S39" s="103"/>
      <c r="T39" s="103"/>
      <c r="U39" s="103"/>
      <c r="V39" s="103"/>
      <c r="W39" s="103"/>
      <c r="X39" s="103"/>
      <c r="Y39" s="103"/>
      <c r="Z39" s="103"/>
    </row>
    <row r="40" spans="1:26" ht="12" customHeight="1">
      <c r="A40" s="103">
        <v>220</v>
      </c>
      <c r="B40" s="103" t="s">
        <v>128</v>
      </c>
      <c r="C40" s="122">
        <v>26273234</v>
      </c>
      <c r="D40" s="109">
        <v>169621</v>
      </c>
      <c r="E40" s="109">
        <v>6580221</v>
      </c>
      <c r="F40" s="109">
        <v>7757686</v>
      </c>
      <c r="G40" s="109">
        <v>2489346</v>
      </c>
      <c r="H40" s="109">
        <v>53574</v>
      </c>
      <c r="I40" s="109">
        <v>1182968</v>
      </c>
      <c r="J40" s="109">
        <v>636386</v>
      </c>
      <c r="K40" s="109">
        <v>1753953</v>
      </c>
      <c r="L40" s="109">
        <v>797954</v>
      </c>
      <c r="M40" s="109">
        <v>3130123</v>
      </c>
      <c r="N40" s="109">
        <v>716</v>
      </c>
      <c r="O40" s="109">
        <v>1720686</v>
      </c>
      <c r="P40" s="109">
        <v>0</v>
      </c>
      <c r="Q40" s="109">
        <v>0</v>
      </c>
      <c r="R40" s="103"/>
      <c r="S40" s="103"/>
      <c r="T40" s="103"/>
      <c r="U40" s="103"/>
      <c r="V40" s="103"/>
      <c r="W40" s="103"/>
      <c r="X40" s="103"/>
      <c r="Y40" s="103"/>
      <c r="Z40" s="103"/>
    </row>
    <row r="41" spans="1:26" ht="12" customHeight="1">
      <c r="A41" s="103">
        <v>221</v>
      </c>
      <c r="B41" s="103" t="s">
        <v>478</v>
      </c>
      <c r="C41" s="122">
        <v>24148734</v>
      </c>
      <c r="D41" s="109">
        <v>184405</v>
      </c>
      <c r="E41" s="109">
        <v>3544711</v>
      </c>
      <c r="F41" s="109">
        <v>7959570</v>
      </c>
      <c r="G41" s="109">
        <v>2383722</v>
      </c>
      <c r="H41" s="109">
        <v>24745</v>
      </c>
      <c r="I41" s="109">
        <v>1058744</v>
      </c>
      <c r="J41" s="109">
        <v>768084</v>
      </c>
      <c r="K41" s="109">
        <v>2063503</v>
      </c>
      <c r="L41" s="109">
        <v>979438</v>
      </c>
      <c r="M41" s="109">
        <v>3319255</v>
      </c>
      <c r="N41" s="109">
        <v>17413</v>
      </c>
      <c r="O41" s="109">
        <v>1845144</v>
      </c>
      <c r="P41" s="109">
        <v>0</v>
      </c>
      <c r="Q41" s="109">
        <v>0</v>
      </c>
      <c r="R41" s="103"/>
      <c r="S41" s="103"/>
      <c r="T41" s="103"/>
      <c r="U41" s="103"/>
      <c r="V41" s="103"/>
      <c r="W41" s="103"/>
      <c r="X41" s="103"/>
      <c r="Y41" s="103"/>
      <c r="Z41" s="103"/>
    </row>
    <row r="42" spans="1:26" ht="12" customHeight="1">
      <c r="A42" s="103">
        <v>222</v>
      </c>
      <c r="B42" s="103" t="s">
        <v>129</v>
      </c>
      <c r="C42" s="122">
        <v>19086914</v>
      </c>
      <c r="D42" s="109">
        <v>142040</v>
      </c>
      <c r="E42" s="109">
        <v>3463763</v>
      </c>
      <c r="F42" s="109">
        <v>5053717</v>
      </c>
      <c r="G42" s="109">
        <v>2557979</v>
      </c>
      <c r="H42" s="109">
        <v>14014</v>
      </c>
      <c r="I42" s="109">
        <v>986535</v>
      </c>
      <c r="J42" s="109">
        <v>416207</v>
      </c>
      <c r="K42" s="109">
        <v>1496224</v>
      </c>
      <c r="L42" s="109">
        <v>876738</v>
      </c>
      <c r="M42" s="109">
        <v>1750920</v>
      </c>
      <c r="N42" s="109">
        <v>290305</v>
      </c>
      <c r="O42" s="109">
        <v>2038472</v>
      </c>
      <c r="P42" s="109">
        <v>0</v>
      </c>
      <c r="Q42" s="109">
        <v>0</v>
      </c>
      <c r="R42" s="103"/>
      <c r="S42" s="103"/>
      <c r="T42" s="103"/>
      <c r="U42" s="103"/>
      <c r="V42" s="103"/>
      <c r="W42" s="103"/>
      <c r="X42" s="103"/>
      <c r="Y42" s="103"/>
      <c r="Z42" s="103"/>
    </row>
    <row r="43" spans="1:26" ht="12" customHeight="1">
      <c r="A43" s="103">
        <v>223</v>
      </c>
      <c r="B43" s="103" t="s">
        <v>130</v>
      </c>
      <c r="C43" s="122">
        <v>36917510</v>
      </c>
      <c r="D43" s="109">
        <v>205934</v>
      </c>
      <c r="E43" s="109">
        <v>5266388</v>
      </c>
      <c r="F43" s="109">
        <v>12396291</v>
      </c>
      <c r="G43" s="109">
        <v>3134603</v>
      </c>
      <c r="H43" s="109">
        <v>35575</v>
      </c>
      <c r="I43" s="109">
        <v>1411340</v>
      </c>
      <c r="J43" s="109">
        <v>1028644</v>
      </c>
      <c r="K43" s="109">
        <v>3182099</v>
      </c>
      <c r="L43" s="109">
        <v>1075310</v>
      </c>
      <c r="M43" s="109">
        <v>4503710</v>
      </c>
      <c r="N43" s="109">
        <v>5118</v>
      </c>
      <c r="O43" s="109">
        <v>4672498</v>
      </c>
      <c r="P43" s="109">
        <v>0</v>
      </c>
      <c r="Q43" s="109">
        <v>0</v>
      </c>
      <c r="R43" s="103"/>
      <c r="S43" s="103"/>
      <c r="T43" s="103"/>
      <c r="U43" s="103"/>
      <c r="V43" s="103"/>
      <c r="W43" s="103"/>
      <c r="X43" s="103"/>
      <c r="Y43" s="103"/>
      <c r="Z43" s="103"/>
    </row>
    <row r="44" spans="1:26" ht="12" customHeight="1">
      <c r="A44" s="103">
        <v>224</v>
      </c>
      <c r="B44" s="103" t="s">
        <v>131</v>
      </c>
      <c r="C44" s="122">
        <v>31560976</v>
      </c>
      <c r="D44" s="109">
        <v>190862</v>
      </c>
      <c r="E44" s="109">
        <v>4380356</v>
      </c>
      <c r="F44" s="109">
        <v>9023506</v>
      </c>
      <c r="G44" s="109">
        <v>1932096</v>
      </c>
      <c r="H44" s="109">
        <v>9177</v>
      </c>
      <c r="I44" s="109">
        <v>2037213</v>
      </c>
      <c r="J44" s="109">
        <v>1890511</v>
      </c>
      <c r="K44" s="109">
        <v>3525483</v>
      </c>
      <c r="L44" s="109">
        <v>1117543</v>
      </c>
      <c r="M44" s="109">
        <v>3998240</v>
      </c>
      <c r="N44" s="109">
        <v>125950</v>
      </c>
      <c r="O44" s="109">
        <v>3330039</v>
      </c>
      <c r="P44" s="109">
        <v>0</v>
      </c>
      <c r="Q44" s="109">
        <v>0</v>
      </c>
      <c r="R44" s="103"/>
      <c r="S44" s="103"/>
      <c r="T44" s="103"/>
      <c r="U44" s="103"/>
      <c r="V44" s="103"/>
      <c r="W44" s="103"/>
      <c r="X44" s="103"/>
      <c r="Y44" s="103"/>
      <c r="Z44" s="103"/>
    </row>
    <row r="45" spans="1:26" ht="12" customHeight="1">
      <c r="A45" s="103">
        <v>225</v>
      </c>
      <c r="B45" s="103" t="s">
        <v>132</v>
      </c>
      <c r="C45" s="122">
        <v>21356825</v>
      </c>
      <c r="D45" s="109">
        <v>179839</v>
      </c>
      <c r="E45" s="109">
        <v>3698994</v>
      </c>
      <c r="F45" s="109">
        <v>6048547</v>
      </c>
      <c r="G45" s="109">
        <v>2224528</v>
      </c>
      <c r="H45" s="109">
        <v>18788</v>
      </c>
      <c r="I45" s="109">
        <v>1203963</v>
      </c>
      <c r="J45" s="109">
        <v>701824</v>
      </c>
      <c r="K45" s="109">
        <v>1632450</v>
      </c>
      <c r="L45" s="109">
        <v>800566</v>
      </c>
      <c r="M45" s="109">
        <v>2280921</v>
      </c>
      <c r="N45" s="109">
        <v>8446</v>
      </c>
      <c r="O45" s="109">
        <v>2557959</v>
      </c>
      <c r="P45" s="109">
        <v>0</v>
      </c>
      <c r="Q45" s="109">
        <v>0</v>
      </c>
      <c r="R45" s="103"/>
      <c r="S45" s="103"/>
      <c r="T45" s="103"/>
      <c r="U45" s="103"/>
      <c r="V45" s="103"/>
      <c r="W45" s="103"/>
      <c r="X45" s="103"/>
      <c r="Y45" s="103"/>
      <c r="Z45" s="103"/>
    </row>
    <row r="46" spans="1:26" ht="12" customHeight="1">
      <c r="A46" s="103">
        <v>226</v>
      </c>
      <c r="B46" s="103" t="s">
        <v>133</v>
      </c>
      <c r="C46" s="122">
        <v>37810751</v>
      </c>
      <c r="D46" s="109">
        <v>182119</v>
      </c>
      <c r="E46" s="109">
        <v>10624410</v>
      </c>
      <c r="F46" s="109">
        <v>8648950</v>
      </c>
      <c r="G46" s="109">
        <v>2688492</v>
      </c>
      <c r="H46" s="109">
        <v>9450</v>
      </c>
      <c r="I46" s="109">
        <v>1838573</v>
      </c>
      <c r="J46" s="109">
        <v>1376524</v>
      </c>
      <c r="K46" s="109">
        <v>3172133</v>
      </c>
      <c r="L46" s="109">
        <v>1226019</v>
      </c>
      <c r="M46" s="109">
        <v>2690764</v>
      </c>
      <c r="N46" s="109">
        <v>450252</v>
      </c>
      <c r="O46" s="109">
        <v>4903065</v>
      </c>
      <c r="P46" s="109">
        <v>0</v>
      </c>
      <c r="Q46" s="109">
        <v>0</v>
      </c>
      <c r="R46" s="103"/>
      <c r="S46" s="103"/>
      <c r="T46" s="103"/>
      <c r="U46" s="103"/>
      <c r="V46" s="103"/>
      <c r="W46" s="103"/>
      <c r="X46" s="103"/>
      <c r="Y46" s="103"/>
      <c r="Z46" s="103"/>
    </row>
    <row r="47" spans="1:26" ht="12" customHeight="1">
      <c r="A47" s="103">
        <v>227</v>
      </c>
      <c r="B47" s="103" t="s">
        <v>134</v>
      </c>
      <c r="C47" s="122">
        <v>23674377</v>
      </c>
      <c r="D47" s="109">
        <v>136110</v>
      </c>
      <c r="E47" s="109">
        <v>3337427</v>
      </c>
      <c r="F47" s="109">
        <v>7496038</v>
      </c>
      <c r="G47" s="109">
        <v>2552229</v>
      </c>
      <c r="H47" s="109">
        <v>18727</v>
      </c>
      <c r="I47" s="109">
        <v>1372746</v>
      </c>
      <c r="J47" s="109">
        <v>743578</v>
      </c>
      <c r="K47" s="109">
        <v>1641634</v>
      </c>
      <c r="L47" s="109">
        <v>947527</v>
      </c>
      <c r="M47" s="109">
        <v>2603715</v>
      </c>
      <c r="N47" s="109">
        <v>102501</v>
      </c>
      <c r="O47" s="109">
        <v>2722145</v>
      </c>
      <c r="P47" s="109">
        <v>0</v>
      </c>
      <c r="Q47" s="109">
        <v>0</v>
      </c>
      <c r="R47" s="103"/>
      <c r="S47" s="103"/>
      <c r="T47" s="103"/>
      <c r="U47" s="103"/>
      <c r="V47" s="103"/>
      <c r="W47" s="103"/>
      <c r="X47" s="103"/>
      <c r="Y47" s="103"/>
      <c r="Z47" s="103"/>
    </row>
    <row r="48" spans="1:26" ht="12" customHeight="1">
      <c r="A48" s="103">
        <v>228</v>
      </c>
      <c r="B48" s="103" t="s">
        <v>135</v>
      </c>
      <c r="C48" s="122">
        <v>25590294</v>
      </c>
      <c r="D48" s="109">
        <v>163950</v>
      </c>
      <c r="E48" s="109">
        <v>3063716</v>
      </c>
      <c r="F48" s="109">
        <v>8369056</v>
      </c>
      <c r="G48" s="109">
        <v>1881314</v>
      </c>
      <c r="H48" s="109">
        <v>38599</v>
      </c>
      <c r="I48" s="109">
        <v>802193</v>
      </c>
      <c r="J48" s="109">
        <v>499025</v>
      </c>
      <c r="K48" s="109">
        <v>1701523</v>
      </c>
      <c r="L48" s="109">
        <v>1018254</v>
      </c>
      <c r="M48" s="109">
        <v>5661395</v>
      </c>
      <c r="N48" s="109">
        <v>71786</v>
      </c>
      <c r="O48" s="109">
        <v>2319483</v>
      </c>
      <c r="P48" s="109">
        <v>0</v>
      </c>
      <c r="Q48" s="109">
        <v>0</v>
      </c>
      <c r="R48" s="103"/>
      <c r="S48" s="103"/>
      <c r="T48" s="103"/>
      <c r="U48" s="103"/>
      <c r="V48" s="103"/>
      <c r="W48" s="103"/>
      <c r="X48" s="103"/>
      <c r="Y48" s="103"/>
      <c r="Z48" s="103"/>
    </row>
    <row r="49" spans="1:26" ht="12" customHeight="1">
      <c r="A49" s="103">
        <v>229</v>
      </c>
      <c r="B49" s="103" t="s">
        <v>119</v>
      </c>
      <c r="C49" s="122">
        <v>39902632</v>
      </c>
      <c r="D49" s="109">
        <v>255618</v>
      </c>
      <c r="E49" s="109">
        <v>6730544</v>
      </c>
      <c r="F49" s="109">
        <v>13512000</v>
      </c>
      <c r="G49" s="109">
        <v>2690945</v>
      </c>
      <c r="H49" s="109">
        <v>26910</v>
      </c>
      <c r="I49" s="109">
        <v>931250</v>
      </c>
      <c r="J49" s="109">
        <v>655072</v>
      </c>
      <c r="K49" s="109">
        <v>5496791</v>
      </c>
      <c r="L49" s="109">
        <v>1429479</v>
      </c>
      <c r="M49" s="109">
        <v>4581768</v>
      </c>
      <c r="N49" s="109">
        <v>30029</v>
      </c>
      <c r="O49" s="109">
        <v>3562226</v>
      </c>
      <c r="P49" s="109">
        <v>0</v>
      </c>
      <c r="Q49" s="109">
        <v>0</v>
      </c>
      <c r="R49" s="103"/>
      <c r="S49" s="103"/>
      <c r="T49" s="103"/>
      <c r="U49" s="103"/>
      <c r="V49" s="103"/>
      <c r="W49" s="103"/>
      <c r="X49" s="103"/>
      <c r="Y49" s="103"/>
      <c r="Z49" s="103"/>
    </row>
    <row r="50" spans="1:26" ht="12" customHeight="1">
      <c r="A50" s="103">
        <v>301</v>
      </c>
      <c r="B50" s="103" t="s">
        <v>136</v>
      </c>
      <c r="C50" s="122">
        <v>12045915</v>
      </c>
      <c r="D50" s="109">
        <v>141750</v>
      </c>
      <c r="E50" s="109">
        <v>1902767</v>
      </c>
      <c r="F50" s="109">
        <v>4252179</v>
      </c>
      <c r="G50" s="109">
        <v>993855</v>
      </c>
      <c r="H50" s="109">
        <v>18290</v>
      </c>
      <c r="I50" s="109">
        <v>182701</v>
      </c>
      <c r="J50" s="109">
        <v>93906</v>
      </c>
      <c r="K50" s="109">
        <v>1009487</v>
      </c>
      <c r="L50" s="109">
        <v>708131</v>
      </c>
      <c r="M50" s="109">
        <v>1750140</v>
      </c>
      <c r="N50" s="109">
        <v>7378</v>
      </c>
      <c r="O50" s="109">
        <v>915281</v>
      </c>
      <c r="P50" s="109">
        <v>70050</v>
      </c>
      <c r="Q50" s="109">
        <v>0</v>
      </c>
      <c r="R50" s="103"/>
      <c r="S50" s="103"/>
      <c r="T50" s="103"/>
      <c r="U50" s="103"/>
      <c r="V50" s="103"/>
      <c r="W50" s="103"/>
      <c r="X50" s="103"/>
      <c r="Y50" s="103"/>
      <c r="Z50" s="103"/>
    </row>
    <row r="51" spans="1:26" ht="12" customHeight="1">
      <c r="A51" s="103">
        <v>365</v>
      </c>
      <c r="B51" s="103" t="s">
        <v>137</v>
      </c>
      <c r="C51" s="122">
        <v>14834438</v>
      </c>
      <c r="D51" s="109">
        <v>98194</v>
      </c>
      <c r="E51" s="109">
        <v>5276006</v>
      </c>
      <c r="F51" s="109">
        <v>3543807</v>
      </c>
      <c r="G51" s="109">
        <v>1062343</v>
      </c>
      <c r="H51" s="109">
        <v>53186</v>
      </c>
      <c r="I51" s="109">
        <v>616379</v>
      </c>
      <c r="J51" s="109">
        <v>278486</v>
      </c>
      <c r="K51" s="109">
        <v>1002853</v>
      </c>
      <c r="L51" s="109">
        <v>524146</v>
      </c>
      <c r="M51" s="109">
        <v>1044535</v>
      </c>
      <c r="N51" s="109">
        <v>4938</v>
      </c>
      <c r="O51" s="109">
        <v>1329565</v>
      </c>
      <c r="P51" s="109">
        <v>0</v>
      </c>
      <c r="Q51" s="109">
        <v>0</v>
      </c>
      <c r="R51" s="103"/>
      <c r="S51" s="103"/>
      <c r="T51" s="103"/>
      <c r="U51" s="103"/>
      <c r="V51" s="103"/>
      <c r="W51" s="103"/>
      <c r="X51" s="103"/>
      <c r="Y51" s="103"/>
      <c r="Z51" s="103"/>
    </row>
    <row r="52" spans="1:26" ht="12" customHeight="1">
      <c r="A52" s="103">
        <v>381</v>
      </c>
      <c r="B52" s="103" t="s">
        <v>138</v>
      </c>
      <c r="C52" s="122">
        <v>12604085</v>
      </c>
      <c r="D52" s="109">
        <v>126398</v>
      </c>
      <c r="E52" s="109">
        <v>1613997</v>
      </c>
      <c r="F52" s="109">
        <v>5005553</v>
      </c>
      <c r="G52" s="109">
        <v>826691</v>
      </c>
      <c r="H52" s="109">
        <v>31098</v>
      </c>
      <c r="I52" s="109">
        <v>626531</v>
      </c>
      <c r="J52" s="109">
        <v>318724</v>
      </c>
      <c r="K52" s="109">
        <v>963836</v>
      </c>
      <c r="L52" s="109">
        <v>473059</v>
      </c>
      <c r="M52" s="109">
        <v>1716992</v>
      </c>
      <c r="N52" s="109">
        <v>0</v>
      </c>
      <c r="O52" s="109">
        <v>901206</v>
      </c>
      <c r="P52" s="109">
        <v>0</v>
      </c>
      <c r="Q52" s="109">
        <v>0</v>
      </c>
      <c r="R52" s="103"/>
      <c r="S52" s="103"/>
      <c r="T52" s="103"/>
      <c r="U52" s="103"/>
      <c r="V52" s="103"/>
      <c r="W52" s="103"/>
      <c r="X52" s="103"/>
      <c r="Y52" s="103"/>
      <c r="Z52" s="103"/>
    </row>
    <row r="53" spans="1:26" ht="12" customHeight="1">
      <c r="A53" s="103">
        <v>382</v>
      </c>
      <c r="B53" s="103" t="s">
        <v>139</v>
      </c>
      <c r="C53" s="122">
        <v>13744138</v>
      </c>
      <c r="D53" s="109">
        <v>123035</v>
      </c>
      <c r="E53" s="109">
        <v>1613599</v>
      </c>
      <c r="F53" s="109">
        <v>5624420</v>
      </c>
      <c r="G53" s="109">
        <v>907387</v>
      </c>
      <c r="H53" s="109">
        <v>19067</v>
      </c>
      <c r="I53" s="109">
        <v>104808</v>
      </c>
      <c r="J53" s="109">
        <v>58532</v>
      </c>
      <c r="K53" s="109">
        <v>1098651</v>
      </c>
      <c r="L53" s="109">
        <v>511838</v>
      </c>
      <c r="M53" s="109">
        <v>2690512</v>
      </c>
      <c r="N53" s="109">
        <v>0</v>
      </c>
      <c r="O53" s="109">
        <v>992289</v>
      </c>
      <c r="P53" s="109">
        <v>0</v>
      </c>
      <c r="Q53" s="109">
        <v>0</v>
      </c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ht="12" customHeight="1">
      <c r="A54" s="103">
        <v>442</v>
      </c>
      <c r="B54" s="103" t="s">
        <v>141</v>
      </c>
      <c r="C54" s="122">
        <v>7478786</v>
      </c>
      <c r="D54" s="109">
        <v>82849</v>
      </c>
      <c r="E54" s="109">
        <v>1275162</v>
      </c>
      <c r="F54" s="109">
        <v>2016996</v>
      </c>
      <c r="G54" s="109">
        <v>745774</v>
      </c>
      <c r="H54" s="109">
        <v>4135</v>
      </c>
      <c r="I54" s="109">
        <v>508112</v>
      </c>
      <c r="J54" s="109">
        <v>93503</v>
      </c>
      <c r="K54" s="109">
        <v>649248</v>
      </c>
      <c r="L54" s="109">
        <v>253862</v>
      </c>
      <c r="M54" s="109">
        <v>1250806</v>
      </c>
      <c r="N54" s="109">
        <v>2437</v>
      </c>
      <c r="O54" s="109">
        <v>595902</v>
      </c>
      <c r="P54" s="109">
        <v>0</v>
      </c>
      <c r="Q54" s="109">
        <v>0</v>
      </c>
      <c r="R54" s="103"/>
      <c r="S54" s="103"/>
      <c r="T54" s="103"/>
      <c r="U54" s="103"/>
      <c r="V54" s="103"/>
      <c r="W54" s="103"/>
      <c r="X54" s="103"/>
      <c r="Y54" s="103"/>
      <c r="Z54" s="103"/>
    </row>
    <row r="55" spans="1:26" ht="12" customHeight="1">
      <c r="A55" s="103">
        <v>443</v>
      </c>
      <c r="B55" s="103" t="s">
        <v>142</v>
      </c>
      <c r="C55" s="122">
        <v>10224664</v>
      </c>
      <c r="D55" s="109">
        <v>111544</v>
      </c>
      <c r="E55" s="109">
        <v>1252921</v>
      </c>
      <c r="F55" s="109">
        <v>3085307</v>
      </c>
      <c r="G55" s="109">
        <v>1085000</v>
      </c>
      <c r="H55" s="109">
        <v>13659</v>
      </c>
      <c r="I55" s="109">
        <v>457536</v>
      </c>
      <c r="J55" s="109">
        <v>216273</v>
      </c>
      <c r="K55" s="109">
        <v>1029028</v>
      </c>
      <c r="L55" s="109">
        <v>530484</v>
      </c>
      <c r="M55" s="109">
        <v>1400114</v>
      </c>
      <c r="N55" s="109">
        <v>0</v>
      </c>
      <c r="O55" s="109">
        <v>1042798</v>
      </c>
      <c r="P55" s="109">
        <v>0</v>
      </c>
      <c r="Q55" s="109">
        <v>0</v>
      </c>
      <c r="R55" s="103"/>
      <c r="S55" s="103"/>
      <c r="T55" s="103"/>
      <c r="U55" s="103"/>
      <c r="V55" s="103"/>
      <c r="W55" s="103"/>
      <c r="X55" s="103"/>
      <c r="Y55" s="103"/>
      <c r="Z55" s="103"/>
    </row>
    <row r="56" spans="1:26" ht="12" customHeight="1">
      <c r="A56" s="103">
        <v>446</v>
      </c>
      <c r="B56" s="103" t="s">
        <v>140</v>
      </c>
      <c r="C56" s="122">
        <v>10328623</v>
      </c>
      <c r="D56" s="109">
        <v>88440</v>
      </c>
      <c r="E56" s="109">
        <v>1610357</v>
      </c>
      <c r="F56" s="109">
        <v>1914180</v>
      </c>
      <c r="G56" s="109">
        <v>1467628</v>
      </c>
      <c r="H56" s="109">
        <v>332</v>
      </c>
      <c r="I56" s="109">
        <v>647645</v>
      </c>
      <c r="J56" s="109">
        <v>269375</v>
      </c>
      <c r="K56" s="109">
        <v>768527</v>
      </c>
      <c r="L56" s="109">
        <v>428711</v>
      </c>
      <c r="M56" s="109">
        <v>1828830</v>
      </c>
      <c r="N56" s="109">
        <v>0</v>
      </c>
      <c r="O56" s="109">
        <v>1304598</v>
      </c>
      <c r="P56" s="109">
        <v>0</v>
      </c>
      <c r="Q56" s="109">
        <v>0</v>
      </c>
      <c r="R56" s="103"/>
      <c r="S56" s="103"/>
      <c r="T56" s="103"/>
      <c r="U56" s="103"/>
      <c r="V56" s="103"/>
      <c r="W56" s="103"/>
      <c r="X56" s="103"/>
      <c r="Y56" s="103"/>
      <c r="Z56" s="103"/>
    </row>
    <row r="57" spans="1:26" ht="12" customHeight="1">
      <c r="A57" s="103">
        <v>464</v>
      </c>
      <c r="B57" s="103" t="s">
        <v>143</v>
      </c>
      <c r="C57" s="122">
        <v>13641664</v>
      </c>
      <c r="D57" s="109">
        <v>125567</v>
      </c>
      <c r="E57" s="109">
        <v>1915294</v>
      </c>
      <c r="F57" s="109">
        <v>5720744</v>
      </c>
      <c r="G57" s="109">
        <v>835815</v>
      </c>
      <c r="H57" s="109">
        <v>3657</v>
      </c>
      <c r="I57" s="109">
        <v>199741</v>
      </c>
      <c r="J57" s="109">
        <v>63581</v>
      </c>
      <c r="K57" s="109">
        <v>1372854</v>
      </c>
      <c r="L57" s="109">
        <v>598591</v>
      </c>
      <c r="M57" s="109">
        <v>1563619</v>
      </c>
      <c r="N57" s="109">
        <v>17226</v>
      </c>
      <c r="O57" s="109">
        <v>1224975</v>
      </c>
      <c r="P57" s="109">
        <v>0</v>
      </c>
      <c r="Q57" s="109">
        <v>0</v>
      </c>
      <c r="R57" s="103"/>
      <c r="S57" s="103"/>
      <c r="T57" s="103"/>
      <c r="U57" s="103"/>
      <c r="V57" s="103"/>
      <c r="W57" s="103"/>
      <c r="X57" s="103"/>
      <c r="Y57" s="103"/>
      <c r="Z57" s="103"/>
    </row>
    <row r="58" spans="1:26" ht="12" customHeight="1">
      <c r="A58" s="103">
        <v>481</v>
      </c>
      <c r="B58" s="103" t="s">
        <v>144</v>
      </c>
      <c r="C58" s="122">
        <v>8131611</v>
      </c>
      <c r="D58" s="109">
        <v>116950</v>
      </c>
      <c r="E58" s="109">
        <v>1248643</v>
      </c>
      <c r="F58" s="109">
        <v>2315696</v>
      </c>
      <c r="G58" s="109">
        <v>687257</v>
      </c>
      <c r="H58" s="109">
        <v>4663</v>
      </c>
      <c r="I58" s="109">
        <v>476108</v>
      </c>
      <c r="J58" s="109">
        <v>132978</v>
      </c>
      <c r="K58" s="109">
        <v>812720</v>
      </c>
      <c r="L58" s="109">
        <v>392875</v>
      </c>
      <c r="M58" s="109">
        <v>991517</v>
      </c>
      <c r="N58" s="109">
        <v>0</v>
      </c>
      <c r="O58" s="109">
        <v>952204</v>
      </c>
      <c r="P58" s="109">
        <v>0</v>
      </c>
      <c r="Q58" s="109">
        <v>0</v>
      </c>
      <c r="R58" s="103"/>
      <c r="S58" s="103"/>
      <c r="T58" s="103"/>
      <c r="U58" s="103"/>
      <c r="V58" s="103"/>
      <c r="W58" s="103"/>
      <c r="X58" s="103"/>
      <c r="Y58" s="103"/>
      <c r="Z58" s="103"/>
    </row>
    <row r="59" spans="1:26" ht="12" customHeight="1">
      <c r="A59" s="103">
        <v>501</v>
      </c>
      <c r="B59" s="103" t="s">
        <v>145</v>
      </c>
      <c r="C59" s="122">
        <v>14207458</v>
      </c>
      <c r="D59" s="109">
        <v>115876</v>
      </c>
      <c r="E59" s="109">
        <v>2046621</v>
      </c>
      <c r="F59" s="109">
        <v>3421041</v>
      </c>
      <c r="G59" s="109">
        <v>932137</v>
      </c>
      <c r="H59" s="109">
        <v>0</v>
      </c>
      <c r="I59" s="109">
        <v>2204576</v>
      </c>
      <c r="J59" s="109">
        <v>285630</v>
      </c>
      <c r="K59" s="109">
        <v>1409617</v>
      </c>
      <c r="L59" s="109">
        <v>543383</v>
      </c>
      <c r="M59" s="109">
        <v>1558863</v>
      </c>
      <c r="N59" s="109">
        <v>19234</v>
      </c>
      <c r="O59" s="109">
        <v>1670480</v>
      </c>
      <c r="P59" s="109">
        <v>0</v>
      </c>
      <c r="Q59" s="109">
        <v>0</v>
      </c>
      <c r="R59" s="103"/>
      <c r="S59" s="103"/>
      <c r="T59" s="103"/>
      <c r="U59" s="103"/>
      <c r="V59" s="103"/>
      <c r="W59" s="103"/>
      <c r="X59" s="103"/>
      <c r="Y59" s="103"/>
      <c r="Z59" s="103"/>
    </row>
    <row r="60" spans="1:26" ht="12" customHeight="1">
      <c r="A60" s="103">
        <v>585</v>
      </c>
      <c r="B60" s="103" t="s">
        <v>146</v>
      </c>
      <c r="C60" s="122">
        <v>16969138</v>
      </c>
      <c r="D60" s="109">
        <v>98924</v>
      </c>
      <c r="E60" s="109">
        <v>3072902</v>
      </c>
      <c r="F60" s="109">
        <v>3262279</v>
      </c>
      <c r="G60" s="109">
        <v>1373098</v>
      </c>
      <c r="H60" s="109">
        <v>26924</v>
      </c>
      <c r="I60" s="109">
        <v>1089837</v>
      </c>
      <c r="J60" s="109">
        <v>1023698</v>
      </c>
      <c r="K60" s="109">
        <v>1702747</v>
      </c>
      <c r="L60" s="109">
        <v>740994</v>
      </c>
      <c r="M60" s="109">
        <v>1681532</v>
      </c>
      <c r="N60" s="109">
        <v>578551</v>
      </c>
      <c r="O60" s="109">
        <v>2317652</v>
      </c>
      <c r="P60" s="109">
        <v>0</v>
      </c>
      <c r="Q60" s="109">
        <v>0</v>
      </c>
      <c r="R60" s="103"/>
      <c r="S60" s="103"/>
      <c r="T60" s="103"/>
      <c r="U60" s="103"/>
      <c r="V60" s="103"/>
      <c r="W60" s="103"/>
      <c r="X60" s="103"/>
      <c r="Y60" s="103"/>
      <c r="Z60" s="103"/>
    </row>
    <row r="61" spans="1:26" ht="12" customHeight="1">
      <c r="A61" s="103">
        <v>586</v>
      </c>
      <c r="B61" s="103" t="s">
        <v>147</v>
      </c>
      <c r="C61" s="122">
        <v>13472273</v>
      </c>
      <c r="D61" s="109">
        <v>105437</v>
      </c>
      <c r="E61" s="109">
        <v>2138943</v>
      </c>
      <c r="F61" s="109">
        <v>2674281</v>
      </c>
      <c r="G61" s="109">
        <v>1357122</v>
      </c>
      <c r="H61" s="109">
        <v>19612</v>
      </c>
      <c r="I61" s="109">
        <v>852462</v>
      </c>
      <c r="J61" s="109">
        <v>563822</v>
      </c>
      <c r="K61" s="109">
        <v>2117636</v>
      </c>
      <c r="L61" s="109">
        <v>556095</v>
      </c>
      <c r="M61" s="109">
        <v>958688</v>
      </c>
      <c r="N61" s="109">
        <v>484808</v>
      </c>
      <c r="O61" s="109">
        <v>1643367</v>
      </c>
      <c r="P61" s="109">
        <v>0</v>
      </c>
      <c r="Q61" s="109">
        <v>0</v>
      </c>
      <c r="R61" s="103"/>
      <c r="S61" s="103"/>
      <c r="T61" s="103"/>
      <c r="U61" s="103"/>
      <c r="V61" s="103"/>
      <c r="W61" s="103"/>
      <c r="X61" s="103"/>
      <c r="Y61" s="103"/>
      <c r="Z61" s="103"/>
    </row>
    <row r="62" spans="1:26" ht="3.75" customHeight="1">
      <c r="A62" s="117"/>
      <c r="B62" s="118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03"/>
      <c r="S62" s="103"/>
      <c r="T62" s="103"/>
      <c r="U62" s="103"/>
      <c r="V62" s="103"/>
      <c r="W62" s="103"/>
      <c r="X62" s="103"/>
      <c r="Y62" s="103"/>
      <c r="Z62" s="103"/>
    </row>
    <row r="63" spans="1:26">
      <c r="A63" s="103" t="s">
        <v>158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</row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95" fitToWidth="2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Q104"/>
  <sheetViews>
    <sheetView zoomScaleNormal="100" workbookViewId="0"/>
  </sheetViews>
  <sheetFormatPr defaultColWidth="8.85546875" defaultRowHeight="11.25"/>
  <cols>
    <col min="1" max="1" width="2.28515625" style="103" customWidth="1"/>
    <col min="2" max="5" width="2.140625" style="103" customWidth="1"/>
    <col min="6" max="6" width="10.5703125" style="103" customWidth="1"/>
    <col min="7" max="7" width="11.42578125" style="103" customWidth="1"/>
    <col min="8" max="8" width="10" style="103" customWidth="1"/>
    <col min="9" max="9" width="15.140625" style="103" bestFit="1" customWidth="1"/>
    <col min="10" max="10" width="10" style="103" customWidth="1"/>
    <col min="11" max="11" width="15.140625" style="103" bestFit="1" customWidth="1"/>
    <col min="12" max="12" width="9.140625" style="103" customWidth="1"/>
    <col min="13" max="13" width="14.7109375" style="103" customWidth="1"/>
    <col min="14" max="14" width="10" style="103" customWidth="1"/>
    <col min="15" max="15" width="13.85546875" style="103" customWidth="1"/>
    <col min="16" max="16" width="8.5703125" style="103" customWidth="1"/>
    <col min="17" max="17" width="11.28515625" style="103" bestFit="1" customWidth="1"/>
    <col min="18" max="16384" width="8.85546875" style="103"/>
  </cols>
  <sheetData>
    <row r="1" spans="1:17" s="100" customFormat="1" ht="17.25">
      <c r="A1" s="99" t="s">
        <v>522</v>
      </c>
      <c r="C1" s="99"/>
      <c r="D1" s="99"/>
      <c r="E1" s="99"/>
      <c r="F1" s="148"/>
    </row>
    <row r="2" spans="1:17">
      <c r="P2" s="105" t="s">
        <v>177</v>
      </c>
    </row>
    <row r="3" spans="1:17" ht="12" customHeight="1">
      <c r="A3" s="229" t="s">
        <v>371</v>
      </c>
      <c r="B3" s="229"/>
      <c r="C3" s="229"/>
      <c r="D3" s="229"/>
      <c r="E3" s="229"/>
      <c r="F3" s="230"/>
      <c r="G3" s="237" t="s">
        <v>27</v>
      </c>
      <c r="H3" s="235" t="s">
        <v>372</v>
      </c>
      <c r="I3" s="236"/>
      <c r="J3" s="235" t="s">
        <v>373</v>
      </c>
      <c r="K3" s="236"/>
      <c r="L3" s="235" t="s">
        <v>374</v>
      </c>
      <c r="M3" s="236"/>
      <c r="N3" s="235" t="s">
        <v>375</v>
      </c>
      <c r="O3" s="236"/>
      <c r="P3" s="233" t="s">
        <v>265</v>
      </c>
    </row>
    <row r="4" spans="1:17" ht="11.25" customHeight="1">
      <c r="A4" s="231"/>
      <c r="B4" s="231"/>
      <c r="C4" s="231"/>
      <c r="D4" s="231"/>
      <c r="E4" s="231"/>
      <c r="F4" s="232"/>
      <c r="G4" s="238"/>
      <c r="H4" s="170" t="s">
        <v>376</v>
      </c>
      <c r="I4" s="170" t="s">
        <v>176</v>
      </c>
      <c r="J4" s="170" t="s">
        <v>376</v>
      </c>
      <c r="K4" s="170" t="s">
        <v>175</v>
      </c>
      <c r="L4" s="170" t="s">
        <v>376</v>
      </c>
      <c r="M4" s="170" t="s">
        <v>170</v>
      </c>
      <c r="N4" s="170" t="s">
        <v>376</v>
      </c>
      <c r="O4" s="170" t="s">
        <v>170</v>
      </c>
      <c r="P4" s="234"/>
    </row>
    <row r="5" spans="1:17" ht="15" customHeight="1">
      <c r="A5" s="149" t="s">
        <v>52</v>
      </c>
      <c r="B5" s="149"/>
      <c r="C5" s="149"/>
      <c r="E5" s="149"/>
      <c r="F5" s="149"/>
      <c r="G5" s="177">
        <v>853667860</v>
      </c>
      <c r="H5" s="193">
        <v>2262944</v>
      </c>
      <c r="I5" s="193">
        <v>863304161</v>
      </c>
      <c r="J5" s="193">
        <v>2243374</v>
      </c>
      <c r="K5" s="193">
        <v>855608657</v>
      </c>
      <c r="L5" s="193">
        <v>1587</v>
      </c>
      <c r="M5" s="193">
        <v>601192</v>
      </c>
      <c r="N5" s="193">
        <v>18002</v>
      </c>
      <c r="O5" s="193">
        <v>7094312</v>
      </c>
      <c r="P5" s="194">
        <v>99.1</v>
      </c>
      <c r="Q5" s="110"/>
    </row>
    <row r="6" spans="1:17" ht="15" customHeight="1">
      <c r="B6" s="103" t="s">
        <v>100</v>
      </c>
      <c r="C6" s="149"/>
      <c r="E6" s="149"/>
      <c r="F6" s="149"/>
      <c r="G6" s="47">
        <v>851389082</v>
      </c>
      <c r="H6" s="16">
        <v>2244586</v>
      </c>
      <c r="I6" s="16">
        <v>856832838</v>
      </c>
      <c r="J6" s="16">
        <v>2234713</v>
      </c>
      <c r="K6" s="16">
        <v>853273587</v>
      </c>
      <c r="L6" s="16">
        <v>25</v>
      </c>
      <c r="M6" s="16">
        <v>836</v>
      </c>
      <c r="N6" s="16">
        <v>9847</v>
      </c>
      <c r="O6" s="16">
        <v>3558414</v>
      </c>
      <c r="P6" s="67">
        <v>99.6</v>
      </c>
      <c r="Q6" s="110"/>
    </row>
    <row r="7" spans="1:17" ht="15" customHeight="1">
      <c r="B7" s="103" t="s">
        <v>101</v>
      </c>
      <c r="C7" s="149"/>
      <c r="E7" s="149"/>
      <c r="F7" s="149"/>
      <c r="G7" s="47">
        <v>2278778</v>
      </c>
      <c r="H7" s="16">
        <v>18358</v>
      </c>
      <c r="I7" s="16">
        <v>6471323</v>
      </c>
      <c r="J7" s="16">
        <v>8661</v>
      </c>
      <c r="K7" s="16">
        <v>2335070</v>
      </c>
      <c r="L7" s="16">
        <v>1562</v>
      </c>
      <c r="M7" s="16">
        <v>600356</v>
      </c>
      <c r="N7" s="16">
        <v>8155</v>
      </c>
      <c r="O7" s="16">
        <v>3535898</v>
      </c>
      <c r="P7" s="67">
        <v>36.1</v>
      </c>
    </row>
    <row r="8" spans="1:17" ht="3.75" customHeight="1">
      <c r="G8" s="47"/>
      <c r="H8" s="16"/>
      <c r="I8" s="16"/>
      <c r="J8" s="16"/>
      <c r="K8" s="16"/>
      <c r="L8" s="16"/>
      <c r="M8" s="16"/>
      <c r="N8" s="16"/>
      <c r="O8" s="16"/>
      <c r="P8" s="67"/>
    </row>
    <row r="9" spans="1:17" ht="10.5" customHeight="1">
      <c r="B9" s="149" t="s">
        <v>53</v>
      </c>
      <c r="C9" s="149"/>
      <c r="D9" s="149"/>
      <c r="E9" s="149"/>
      <c r="F9" s="149"/>
      <c r="G9" s="47">
        <v>853633531</v>
      </c>
      <c r="H9" s="16">
        <v>2262487</v>
      </c>
      <c r="I9" s="16">
        <v>863269631</v>
      </c>
      <c r="J9" s="16">
        <v>2242917</v>
      </c>
      <c r="K9" s="16">
        <v>855574127</v>
      </c>
      <c r="L9" s="16">
        <v>1587</v>
      </c>
      <c r="M9" s="16">
        <v>601192</v>
      </c>
      <c r="N9" s="16">
        <v>18002</v>
      </c>
      <c r="O9" s="16">
        <v>7094312</v>
      </c>
      <c r="P9" s="67">
        <v>99.1</v>
      </c>
    </row>
    <row r="10" spans="1:17" ht="3.75" customHeight="1">
      <c r="B10" s="149"/>
      <c r="C10" s="149"/>
      <c r="D10" s="149"/>
      <c r="E10" s="149"/>
      <c r="F10" s="149"/>
      <c r="G10" s="47"/>
      <c r="H10" s="16"/>
      <c r="I10" s="16"/>
      <c r="J10" s="16"/>
      <c r="K10" s="16"/>
      <c r="L10" s="16"/>
      <c r="M10" s="16"/>
      <c r="N10" s="16"/>
      <c r="O10" s="16"/>
      <c r="P10" s="67"/>
    </row>
    <row r="11" spans="1:17" ht="13.5" customHeight="1">
      <c r="C11" s="103" t="s">
        <v>102</v>
      </c>
      <c r="D11" s="149"/>
      <c r="E11" s="149"/>
      <c r="F11" s="149"/>
      <c r="G11" s="47">
        <v>248849070</v>
      </c>
      <c r="H11" s="16">
        <v>179769</v>
      </c>
      <c r="I11" s="16">
        <v>254555228</v>
      </c>
      <c r="J11" s="16">
        <v>177523</v>
      </c>
      <c r="K11" s="16">
        <v>249659784</v>
      </c>
      <c r="L11" s="16">
        <v>348</v>
      </c>
      <c r="M11" s="16">
        <v>464370</v>
      </c>
      <c r="N11" s="16">
        <v>1924</v>
      </c>
      <c r="O11" s="16">
        <v>4431072</v>
      </c>
      <c r="P11" s="67">
        <v>98.1</v>
      </c>
    </row>
    <row r="12" spans="1:17" ht="13.5" customHeight="1">
      <c r="C12" s="149"/>
      <c r="D12" s="103" t="s">
        <v>100</v>
      </c>
      <c r="F12" s="149"/>
      <c r="G12" s="47">
        <v>247173012</v>
      </c>
      <c r="H12" s="16">
        <v>177790</v>
      </c>
      <c r="I12" s="16">
        <v>249418035</v>
      </c>
      <c r="J12" s="16">
        <v>176726</v>
      </c>
      <c r="K12" s="16">
        <v>247951984</v>
      </c>
      <c r="L12" s="16">
        <v>11</v>
      </c>
      <c r="M12" s="16">
        <v>120</v>
      </c>
      <c r="N12" s="16">
        <v>1053</v>
      </c>
      <c r="O12" s="16">
        <v>1465930</v>
      </c>
      <c r="P12" s="67">
        <v>99.4</v>
      </c>
    </row>
    <row r="13" spans="1:17" ht="13.5" customHeight="1">
      <c r="C13" s="149"/>
      <c r="D13" s="103" t="s">
        <v>101</v>
      </c>
      <c r="F13" s="149"/>
      <c r="G13" s="47">
        <v>1676058</v>
      </c>
      <c r="H13" s="16">
        <v>1979</v>
      </c>
      <c r="I13" s="16">
        <v>5137193</v>
      </c>
      <c r="J13" s="16">
        <v>797</v>
      </c>
      <c r="K13" s="16">
        <v>1707800</v>
      </c>
      <c r="L13" s="16">
        <v>337</v>
      </c>
      <c r="M13" s="16">
        <v>464250</v>
      </c>
      <c r="N13" s="16">
        <v>871</v>
      </c>
      <c r="O13" s="16">
        <v>2965142</v>
      </c>
      <c r="P13" s="67">
        <v>33.200000000000003</v>
      </c>
    </row>
    <row r="14" spans="1:17" ht="3.75" customHeight="1">
      <c r="B14" s="149"/>
      <c r="C14" s="149"/>
      <c r="D14" s="149"/>
      <c r="E14" s="149"/>
      <c r="F14" s="149"/>
      <c r="G14" s="47"/>
      <c r="H14" s="16"/>
      <c r="I14" s="16"/>
      <c r="J14" s="16"/>
      <c r="K14" s="16"/>
      <c r="L14" s="16"/>
      <c r="M14" s="16"/>
      <c r="N14" s="16"/>
      <c r="O14" s="16"/>
      <c r="P14" s="67"/>
    </row>
    <row r="15" spans="1:17" ht="13.5" customHeight="1">
      <c r="C15" s="149"/>
      <c r="D15" s="149"/>
      <c r="E15" s="103" t="s">
        <v>103</v>
      </c>
      <c r="G15" s="47">
        <v>230837607</v>
      </c>
      <c r="H15" s="16">
        <v>0</v>
      </c>
      <c r="I15" s="16">
        <v>236163401</v>
      </c>
      <c r="J15" s="16">
        <v>0</v>
      </c>
      <c r="K15" s="16">
        <v>231345624</v>
      </c>
      <c r="L15" s="16">
        <v>0</v>
      </c>
      <c r="M15" s="16">
        <v>442210</v>
      </c>
      <c r="N15" s="16">
        <v>0</v>
      </c>
      <c r="O15" s="16">
        <v>4375567</v>
      </c>
      <c r="P15" s="67">
        <v>98</v>
      </c>
    </row>
    <row r="16" spans="1:17" ht="13.5" customHeight="1">
      <c r="F16" s="103" t="s">
        <v>100</v>
      </c>
      <c r="G16" s="195">
        <v>229180509</v>
      </c>
      <c r="H16" s="196">
        <v>0</v>
      </c>
      <c r="I16" s="196">
        <v>231092480</v>
      </c>
      <c r="J16" s="196">
        <v>0</v>
      </c>
      <c r="K16" s="196">
        <v>229658099</v>
      </c>
      <c r="L16" s="196">
        <v>0</v>
      </c>
      <c r="M16" s="196">
        <v>0</v>
      </c>
      <c r="N16" s="196">
        <v>0</v>
      </c>
      <c r="O16" s="196">
        <v>1434381</v>
      </c>
      <c r="P16" s="67">
        <v>99.4</v>
      </c>
    </row>
    <row r="17" spans="3:16" ht="13.5" customHeight="1">
      <c r="C17" s="149"/>
      <c r="D17" s="149"/>
      <c r="E17" s="149"/>
      <c r="F17" s="103" t="s">
        <v>101</v>
      </c>
      <c r="G17" s="195">
        <v>1657098</v>
      </c>
      <c r="H17" s="196">
        <v>0</v>
      </c>
      <c r="I17" s="196">
        <v>5070921</v>
      </c>
      <c r="J17" s="196">
        <v>0</v>
      </c>
      <c r="K17" s="196">
        <v>1687525</v>
      </c>
      <c r="L17" s="196">
        <v>0</v>
      </c>
      <c r="M17" s="196">
        <v>442210</v>
      </c>
      <c r="N17" s="196">
        <v>0</v>
      </c>
      <c r="O17" s="196">
        <v>2941186</v>
      </c>
      <c r="P17" s="67">
        <v>33.299999999999997</v>
      </c>
    </row>
    <row r="18" spans="3:16" ht="3.75" customHeight="1">
      <c r="C18" s="149"/>
      <c r="D18" s="149"/>
      <c r="E18" s="149"/>
      <c r="F18" s="149"/>
      <c r="G18" s="47"/>
      <c r="H18" s="16"/>
      <c r="I18" s="16"/>
      <c r="J18" s="16"/>
      <c r="K18" s="16"/>
      <c r="L18" s="16"/>
      <c r="M18" s="16"/>
      <c r="N18" s="16"/>
      <c r="O18" s="16"/>
      <c r="P18" s="67"/>
    </row>
    <row r="19" spans="3:16" ht="13.5" customHeight="1">
      <c r="C19" s="149"/>
      <c r="D19" s="149"/>
      <c r="E19" s="103" t="s">
        <v>104</v>
      </c>
      <c r="G19" s="47">
        <v>16611080</v>
      </c>
      <c r="H19" s="16">
        <v>165992</v>
      </c>
      <c r="I19" s="16">
        <v>16889561</v>
      </c>
      <c r="J19" s="16">
        <v>163772</v>
      </c>
      <c r="K19" s="16">
        <v>16819378</v>
      </c>
      <c r="L19" s="16">
        <v>322</v>
      </c>
      <c r="M19" s="16">
        <v>14677</v>
      </c>
      <c r="N19" s="16">
        <v>1898</v>
      </c>
      <c r="O19" s="16">
        <v>55505</v>
      </c>
      <c r="P19" s="67">
        <v>99.6</v>
      </c>
    </row>
    <row r="20" spans="3:16" ht="13.5" customHeight="1">
      <c r="C20" s="149"/>
      <c r="D20" s="149"/>
      <c r="E20" s="149"/>
      <c r="F20" s="103" t="s">
        <v>100</v>
      </c>
      <c r="G20" s="47">
        <v>16592798</v>
      </c>
      <c r="H20" s="16">
        <v>164039</v>
      </c>
      <c r="I20" s="16">
        <v>16831452</v>
      </c>
      <c r="J20" s="16">
        <v>162975</v>
      </c>
      <c r="K20" s="16">
        <v>16799782</v>
      </c>
      <c r="L20" s="16">
        <v>11</v>
      </c>
      <c r="M20" s="16">
        <v>120</v>
      </c>
      <c r="N20" s="16">
        <v>1053</v>
      </c>
      <c r="O20" s="16">
        <v>31549</v>
      </c>
      <c r="P20" s="67">
        <v>99.8</v>
      </c>
    </row>
    <row r="21" spans="3:16" ht="13.5" customHeight="1">
      <c r="C21" s="149"/>
      <c r="D21" s="149"/>
      <c r="E21" s="149"/>
      <c r="F21" s="103" t="s">
        <v>101</v>
      </c>
      <c r="G21" s="47">
        <v>18282</v>
      </c>
      <c r="H21" s="16">
        <v>1953</v>
      </c>
      <c r="I21" s="16">
        <v>58109</v>
      </c>
      <c r="J21" s="16">
        <v>797</v>
      </c>
      <c r="K21" s="16">
        <v>19596</v>
      </c>
      <c r="L21" s="16">
        <v>311</v>
      </c>
      <c r="M21" s="16">
        <v>14557</v>
      </c>
      <c r="N21" s="16">
        <v>845</v>
      </c>
      <c r="O21" s="16">
        <v>23956</v>
      </c>
      <c r="P21" s="67">
        <v>33.700000000000003</v>
      </c>
    </row>
    <row r="22" spans="3:16" ht="3.75" customHeight="1">
      <c r="C22" s="149"/>
      <c r="D22" s="149"/>
      <c r="E22" s="149"/>
      <c r="F22" s="149"/>
      <c r="G22" s="47"/>
      <c r="H22" s="16"/>
      <c r="I22" s="16"/>
      <c r="J22" s="16"/>
      <c r="K22" s="16"/>
      <c r="L22" s="16"/>
      <c r="M22" s="16"/>
      <c r="N22" s="16"/>
      <c r="O22" s="16"/>
      <c r="P22" s="67"/>
    </row>
    <row r="23" spans="3:16" ht="13.5" customHeight="1">
      <c r="C23" s="149"/>
      <c r="D23" s="149"/>
      <c r="E23" s="103" t="s">
        <v>34</v>
      </c>
      <c r="G23" s="47">
        <v>1400383</v>
      </c>
      <c r="H23" s="16">
        <v>13777</v>
      </c>
      <c r="I23" s="16">
        <v>1502266</v>
      </c>
      <c r="J23" s="16">
        <v>13751</v>
      </c>
      <c r="K23" s="16">
        <v>1494782</v>
      </c>
      <c r="L23" s="16">
        <v>26</v>
      </c>
      <c r="M23" s="16">
        <v>7483</v>
      </c>
      <c r="N23" s="16">
        <v>26</v>
      </c>
      <c r="O23" s="16">
        <v>0</v>
      </c>
      <c r="P23" s="67">
        <v>99.5</v>
      </c>
    </row>
    <row r="24" spans="3:16" ht="13.5" customHeight="1">
      <c r="C24" s="149"/>
      <c r="D24" s="149"/>
      <c r="E24" s="149"/>
      <c r="F24" s="103" t="s">
        <v>100</v>
      </c>
      <c r="G24" s="47">
        <v>1399705</v>
      </c>
      <c r="H24" s="16">
        <v>13751</v>
      </c>
      <c r="I24" s="16">
        <v>1494103</v>
      </c>
      <c r="J24" s="16">
        <v>13751</v>
      </c>
      <c r="K24" s="16">
        <v>1494103</v>
      </c>
      <c r="L24" s="16">
        <v>0</v>
      </c>
      <c r="M24" s="16">
        <v>0</v>
      </c>
      <c r="N24" s="16">
        <v>0</v>
      </c>
      <c r="O24" s="16">
        <v>0</v>
      </c>
      <c r="P24" s="67">
        <v>100</v>
      </c>
    </row>
    <row r="25" spans="3:16" ht="13.5" customHeight="1">
      <c r="C25" s="149"/>
      <c r="D25" s="149"/>
      <c r="E25" s="149"/>
      <c r="F25" s="103" t="s">
        <v>101</v>
      </c>
      <c r="G25" s="47">
        <v>678</v>
      </c>
      <c r="H25" s="16">
        <v>26</v>
      </c>
      <c r="I25" s="16">
        <v>8163</v>
      </c>
      <c r="J25" s="16">
        <v>0</v>
      </c>
      <c r="K25" s="16">
        <v>679</v>
      </c>
      <c r="L25" s="16">
        <v>26</v>
      </c>
      <c r="M25" s="16">
        <v>7483</v>
      </c>
      <c r="N25" s="16">
        <v>26</v>
      </c>
      <c r="O25" s="16">
        <v>0</v>
      </c>
      <c r="P25" s="67">
        <v>8.3000000000000007</v>
      </c>
    </row>
    <row r="26" spans="3:16" ht="3.75" customHeight="1">
      <c r="G26" s="47"/>
      <c r="H26" s="16"/>
      <c r="I26" s="16"/>
      <c r="J26" s="16"/>
      <c r="K26" s="16"/>
      <c r="L26" s="16"/>
      <c r="M26" s="16"/>
      <c r="N26" s="16"/>
      <c r="O26" s="16"/>
      <c r="P26" s="67"/>
    </row>
    <row r="27" spans="3:16" ht="13.5" customHeight="1">
      <c r="C27" s="103" t="s">
        <v>105</v>
      </c>
      <c r="D27" s="149"/>
      <c r="E27" s="149"/>
      <c r="F27" s="149"/>
      <c r="G27" s="47">
        <v>198277408</v>
      </c>
      <c r="H27" s="16">
        <v>170133</v>
      </c>
      <c r="I27" s="16">
        <v>199929306</v>
      </c>
      <c r="J27" s="16">
        <v>167113</v>
      </c>
      <c r="K27" s="16">
        <v>199231985</v>
      </c>
      <c r="L27" s="16">
        <v>172</v>
      </c>
      <c r="M27" s="16">
        <v>92248</v>
      </c>
      <c r="N27" s="16">
        <v>2848</v>
      </c>
      <c r="O27" s="16">
        <v>605073</v>
      </c>
      <c r="P27" s="67">
        <v>99.7</v>
      </c>
    </row>
    <row r="28" spans="3:16" ht="13.5" customHeight="1">
      <c r="C28" s="149"/>
      <c r="D28" s="103" t="s">
        <v>100</v>
      </c>
      <c r="F28" s="149"/>
      <c r="G28" s="47">
        <v>198091682</v>
      </c>
      <c r="H28" s="16">
        <v>167246</v>
      </c>
      <c r="I28" s="16">
        <v>199342618</v>
      </c>
      <c r="J28" s="16">
        <v>165838</v>
      </c>
      <c r="K28" s="16">
        <v>199031172</v>
      </c>
      <c r="L28" s="16">
        <v>0</v>
      </c>
      <c r="M28" s="16">
        <v>0</v>
      </c>
      <c r="N28" s="16">
        <v>1408</v>
      </c>
      <c r="O28" s="16">
        <v>311445</v>
      </c>
      <c r="P28" s="67">
        <v>99.8</v>
      </c>
    </row>
    <row r="29" spans="3:16" ht="13.5" customHeight="1">
      <c r="C29" s="149"/>
      <c r="D29" s="103" t="s">
        <v>101</v>
      </c>
      <c r="F29" s="149"/>
      <c r="G29" s="47">
        <v>185726</v>
      </c>
      <c r="H29" s="16">
        <v>2887</v>
      </c>
      <c r="I29" s="16">
        <v>586688</v>
      </c>
      <c r="J29" s="16">
        <v>1275</v>
      </c>
      <c r="K29" s="16">
        <v>200813</v>
      </c>
      <c r="L29" s="16">
        <v>172</v>
      </c>
      <c r="M29" s="16">
        <v>92248</v>
      </c>
      <c r="N29" s="16">
        <v>1440</v>
      </c>
      <c r="O29" s="16">
        <v>293628</v>
      </c>
      <c r="P29" s="67">
        <v>34.200000000000003</v>
      </c>
    </row>
    <row r="30" spans="3:16" ht="3.75" customHeight="1">
      <c r="G30" s="47"/>
      <c r="H30" s="16"/>
      <c r="I30" s="16"/>
      <c r="J30" s="16"/>
      <c r="K30" s="16"/>
      <c r="L30" s="16"/>
      <c r="M30" s="16"/>
      <c r="N30" s="16"/>
      <c r="O30" s="16"/>
      <c r="P30" s="67"/>
    </row>
    <row r="31" spans="3:16" ht="13.5" customHeight="1">
      <c r="C31" s="149"/>
      <c r="D31" s="149"/>
      <c r="E31" s="103" t="s">
        <v>103</v>
      </c>
      <c r="G31" s="47">
        <v>8338115</v>
      </c>
      <c r="H31" s="16">
        <v>86617</v>
      </c>
      <c r="I31" s="16">
        <v>8645132</v>
      </c>
      <c r="J31" s="16">
        <v>84341</v>
      </c>
      <c r="K31" s="16">
        <v>8394881</v>
      </c>
      <c r="L31" s="16">
        <v>66</v>
      </c>
      <c r="M31" s="16">
        <v>8878</v>
      </c>
      <c r="N31" s="16">
        <v>2210</v>
      </c>
      <c r="O31" s="16">
        <v>241373</v>
      </c>
      <c r="P31" s="67">
        <v>97.1</v>
      </c>
    </row>
    <row r="32" spans="3:16" ht="13.5" customHeight="1">
      <c r="C32" s="149"/>
      <c r="D32" s="149"/>
      <c r="E32" s="149"/>
      <c r="F32" s="103" t="s">
        <v>100</v>
      </c>
      <c r="G32" s="47">
        <v>8238739</v>
      </c>
      <c r="H32" s="16">
        <v>84359</v>
      </c>
      <c r="I32" s="16">
        <v>8397688</v>
      </c>
      <c r="J32" s="16">
        <v>83329</v>
      </c>
      <c r="K32" s="16">
        <v>8284743</v>
      </c>
      <c r="L32" s="16">
        <v>0</v>
      </c>
      <c r="M32" s="16">
        <v>0</v>
      </c>
      <c r="N32" s="16">
        <v>1030</v>
      </c>
      <c r="O32" s="16">
        <v>112945</v>
      </c>
      <c r="P32" s="67">
        <v>98.7</v>
      </c>
    </row>
    <row r="33" spans="3:16" ht="13.5" customHeight="1">
      <c r="C33" s="149"/>
      <c r="D33" s="149"/>
      <c r="E33" s="149"/>
      <c r="F33" s="103" t="s">
        <v>101</v>
      </c>
      <c r="G33" s="47">
        <v>99376</v>
      </c>
      <c r="H33" s="16">
        <v>2258</v>
      </c>
      <c r="I33" s="16">
        <v>247444</v>
      </c>
      <c r="J33" s="16">
        <v>1012</v>
      </c>
      <c r="K33" s="16">
        <v>110138</v>
      </c>
      <c r="L33" s="16">
        <v>66</v>
      </c>
      <c r="M33" s="16">
        <v>8878</v>
      </c>
      <c r="N33" s="16">
        <v>1180</v>
      </c>
      <c r="O33" s="16">
        <v>128428</v>
      </c>
      <c r="P33" s="67">
        <v>44.5</v>
      </c>
    </row>
    <row r="34" spans="3:16" ht="3.75" customHeight="1">
      <c r="C34" s="149"/>
      <c r="D34" s="149"/>
      <c r="E34" s="149"/>
      <c r="F34" s="149"/>
      <c r="G34" s="47"/>
      <c r="H34" s="16"/>
      <c r="I34" s="16"/>
      <c r="J34" s="16"/>
      <c r="K34" s="16"/>
      <c r="L34" s="16"/>
      <c r="M34" s="16"/>
      <c r="N34" s="16"/>
      <c r="O34" s="16"/>
      <c r="P34" s="67"/>
    </row>
    <row r="35" spans="3:16" ht="13.5" customHeight="1">
      <c r="C35" s="149"/>
      <c r="D35" s="149"/>
      <c r="E35" s="103" t="s">
        <v>104</v>
      </c>
      <c r="G35" s="47">
        <v>189939293</v>
      </c>
      <c r="H35" s="16">
        <v>83516</v>
      </c>
      <c r="I35" s="16">
        <v>191284174</v>
      </c>
      <c r="J35" s="16">
        <v>82772</v>
      </c>
      <c r="K35" s="16">
        <v>190837104</v>
      </c>
      <c r="L35" s="16">
        <v>106</v>
      </c>
      <c r="M35" s="16">
        <v>83370</v>
      </c>
      <c r="N35" s="16">
        <v>638</v>
      </c>
      <c r="O35" s="16">
        <v>363700</v>
      </c>
      <c r="P35" s="67">
        <v>99.8</v>
      </c>
    </row>
    <row r="36" spans="3:16" ht="13.5" customHeight="1">
      <c r="C36" s="149"/>
      <c r="D36" s="149"/>
      <c r="E36" s="149"/>
      <c r="F36" s="103" t="s">
        <v>100</v>
      </c>
      <c r="G36" s="47">
        <v>189852943</v>
      </c>
      <c r="H36" s="16">
        <v>82887</v>
      </c>
      <c r="I36" s="16">
        <v>190944930</v>
      </c>
      <c r="J36" s="16">
        <v>82509</v>
      </c>
      <c r="K36" s="16">
        <v>190746429</v>
      </c>
      <c r="L36" s="16">
        <v>0</v>
      </c>
      <c r="M36" s="16">
        <v>0</v>
      </c>
      <c r="N36" s="16">
        <v>378</v>
      </c>
      <c r="O36" s="16">
        <v>198500</v>
      </c>
      <c r="P36" s="67">
        <v>99.9</v>
      </c>
    </row>
    <row r="37" spans="3:16" ht="13.5" customHeight="1">
      <c r="C37" s="149"/>
      <c r="D37" s="149"/>
      <c r="E37" s="149"/>
      <c r="F37" s="103" t="s">
        <v>101</v>
      </c>
      <c r="G37" s="47">
        <v>86350</v>
      </c>
      <c r="H37" s="16">
        <v>629</v>
      </c>
      <c r="I37" s="16">
        <v>339244</v>
      </c>
      <c r="J37" s="16">
        <v>263</v>
      </c>
      <c r="K37" s="16">
        <v>90675</v>
      </c>
      <c r="L37" s="16">
        <v>106</v>
      </c>
      <c r="M37" s="16">
        <v>83370</v>
      </c>
      <c r="N37" s="16">
        <v>260</v>
      </c>
      <c r="O37" s="16">
        <v>165200</v>
      </c>
      <c r="P37" s="67">
        <v>26.7</v>
      </c>
    </row>
    <row r="38" spans="3:16" ht="3.75" customHeight="1">
      <c r="G38" s="47"/>
      <c r="H38" s="16"/>
      <c r="I38" s="16"/>
      <c r="J38" s="16"/>
      <c r="K38" s="16"/>
      <c r="L38" s="16"/>
      <c r="M38" s="16"/>
      <c r="N38" s="16"/>
      <c r="O38" s="16"/>
      <c r="P38" s="67"/>
    </row>
    <row r="39" spans="3:16" ht="10.5" customHeight="1">
      <c r="C39" s="227" t="s">
        <v>515</v>
      </c>
      <c r="D39" s="227"/>
      <c r="E39" s="227"/>
      <c r="F39" s="228"/>
      <c r="G39" s="47">
        <v>274503296</v>
      </c>
      <c r="H39" s="16">
        <v>0</v>
      </c>
      <c r="I39" s="16">
        <v>274503296</v>
      </c>
      <c r="J39" s="16">
        <v>0</v>
      </c>
      <c r="K39" s="16">
        <v>274503296</v>
      </c>
      <c r="L39" s="16">
        <v>0</v>
      </c>
      <c r="M39" s="16">
        <v>0</v>
      </c>
      <c r="N39" s="16">
        <v>0</v>
      </c>
      <c r="O39" s="16">
        <v>0</v>
      </c>
      <c r="P39" s="67" t="s">
        <v>262</v>
      </c>
    </row>
    <row r="40" spans="3:16" ht="8.25" customHeight="1">
      <c r="G40" s="47"/>
      <c r="H40" s="16"/>
      <c r="I40" s="16"/>
      <c r="J40" s="16"/>
      <c r="K40" s="16"/>
      <c r="L40" s="16"/>
      <c r="M40" s="16"/>
      <c r="N40" s="16"/>
      <c r="O40" s="16"/>
      <c r="P40" s="67"/>
    </row>
    <row r="41" spans="3:16" ht="13.5" customHeight="1">
      <c r="C41" s="103" t="s">
        <v>106</v>
      </c>
      <c r="G41" s="47">
        <v>18000036</v>
      </c>
      <c r="H41" s="16">
        <v>81422</v>
      </c>
      <c r="I41" s="16">
        <v>18007014</v>
      </c>
      <c r="J41" s="16">
        <v>79793</v>
      </c>
      <c r="K41" s="16">
        <v>17769943</v>
      </c>
      <c r="L41" s="16">
        <v>95</v>
      </c>
      <c r="M41" s="16">
        <v>13005</v>
      </c>
      <c r="N41" s="16">
        <v>1534</v>
      </c>
      <c r="O41" s="16">
        <v>224066</v>
      </c>
      <c r="P41" s="67">
        <v>98.7</v>
      </c>
    </row>
    <row r="42" spans="3:16" ht="13.5" customHeight="1">
      <c r="C42" s="149"/>
      <c r="D42" s="149" t="s">
        <v>100</v>
      </c>
      <c r="E42" s="149"/>
      <c r="G42" s="47">
        <v>17919600</v>
      </c>
      <c r="H42" s="16">
        <v>79876</v>
      </c>
      <c r="I42" s="16">
        <v>17807158</v>
      </c>
      <c r="J42" s="16">
        <v>78916</v>
      </c>
      <c r="K42" s="16">
        <v>17684546</v>
      </c>
      <c r="L42" s="16">
        <v>6</v>
      </c>
      <c r="M42" s="16">
        <v>562</v>
      </c>
      <c r="N42" s="16">
        <v>954</v>
      </c>
      <c r="O42" s="16">
        <v>122050</v>
      </c>
      <c r="P42" s="67">
        <v>99.3</v>
      </c>
    </row>
    <row r="43" spans="3:16" ht="13.5" customHeight="1">
      <c r="C43" s="149"/>
      <c r="D43" s="149" t="s">
        <v>101</v>
      </c>
      <c r="E43" s="149"/>
      <c r="G43" s="47">
        <v>80436</v>
      </c>
      <c r="H43" s="16">
        <v>1546</v>
      </c>
      <c r="I43" s="16">
        <v>199856</v>
      </c>
      <c r="J43" s="16">
        <v>877</v>
      </c>
      <c r="K43" s="16">
        <v>85397</v>
      </c>
      <c r="L43" s="16">
        <v>89</v>
      </c>
      <c r="M43" s="16">
        <v>12443</v>
      </c>
      <c r="N43" s="16">
        <v>580</v>
      </c>
      <c r="O43" s="16">
        <v>102016</v>
      </c>
      <c r="P43" s="67">
        <v>42.7</v>
      </c>
    </row>
    <row r="44" spans="3:16" ht="3.75" customHeight="1">
      <c r="C44" s="149"/>
      <c r="D44" s="149"/>
      <c r="E44" s="149"/>
      <c r="F44" s="149"/>
      <c r="G44" s="47"/>
      <c r="H44" s="16"/>
      <c r="I44" s="16"/>
      <c r="J44" s="16"/>
      <c r="K44" s="16"/>
      <c r="L44" s="16"/>
      <c r="M44" s="16"/>
      <c r="N44" s="16"/>
      <c r="O44" s="16"/>
      <c r="P44" s="67"/>
    </row>
    <row r="45" spans="3:16" ht="13.5" customHeight="1">
      <c r="C45" s="103" t="s">
        <v>57</v>
      </c>
      <c r="G45" s="47">
        <v>5578142</v>
      </c>
      <c r="H45" s="16">
        <v>184</v>
      </c>
      <c r="I45" s="16">
        <v>5574935</v>
      </c>
      <c r="J45" s="16">
        <v>178</v>
      </c>
      <c r="K45" s="16">
        <v>5574913</v>
      </c>
      <c r="L45" s="16">
        <v>0</v>
      </c>
      <c r="M45" s="16">
        <v>22</v>
      </c>
      <c r="N45" s="16">
        <v>0</v>
      </c>
      <c r="O45" s="16">
        <v>0</v>
      </c>
      <c r="P45" s="67">
        <v>99.9</v>
      </c>
    </row>
    <row r="46" spans="3:16" ht="13.5" customHeight="1">
      <c r="C46" s="149"/>
      <c r="D46" s="149" t="s">
        <v>100</v>
      </c>
      <c r="E46" s="149"/>
      <c r="G46" s="47">
        <v>5578142</v>
      </c>
      <c r="H46" s="16">
        <v>178</v>
      </c>
      <c r="I46" s="16">
        <v>5574913</v>
      </c>
      <c r="J46" s="16">
        <v>178</v>
      </c>
      <c r="K46" s="16">
        <v>5574913</v>
      </c>
      <c r="L46" s="16">
        <v>0</v>
      </c>
      <c r="M46" s="16">
        <v>0</v>
      </c>
      <c r="N46" s="16">
        <v>0</v>
      </c>
      <c r="O46" s="16">
        <v>0</v>
      </c>
      <c r="P46" s="67">
        <v>100</v>
      </c>
    </row>
    <row r="47" spans="3:16" ht="13.5" customHeight="1">
      <c r="C47" s="149"/>
      <c r="D47" s="149" t="s">
        <v>101</v>
      </c>
      <c r="E47" s="149"/>
      <c r="G47" s="47">
        <v>0</v>
      </c>
      <c r="H47" s="16">
        <v>6</v>
      </c>
      <c r="I47" s="16">
        <v>22</v>
      </c>
      <c r="J47" s="16">
        <v>0</v>
      </c>
      <c r="K47" s="16">
        <v>0</v>
      </c>
      <c r="L47" s="16">
        <v>0</v>
      </c>
      <c r="M47" s="16">
        <v>22</v>
      </c>
      <c r="N47" s="16">
        <v>0</v>
      </c>
      <c r="O47" s="16">
        <v>0</v>
      </c>
      <c r="P47" s="67">
        <v>0</v>
      </c>
    </row>
    <row r="48" spans="3:16" ht="3.75" customHeight="1">
      <c r="G48" s="47"/>
      <c r="H48" s="16"/>
      <c r="I48" s="16"/>
      <c r="J48" s="16"/>
      <c r="K48" s="16"/>
      <c r="L48" s="16"/>
      <c r="M48" s="16"/>
      <c r="N48" s="16"/>
      <c r="O48" s="16"/>
      <c r="P48" s="67"/>
    </row>
    <row r="49" spans="3:16" ht="13.5" customHeight="1">
      <c r="C49" s="103" t="s">
        <v>58</v>
      </c>
      <c r="D49" s="149"/>
      <c r="E49" s="149"/>
      <c r="F49" s="149"/>
      <c r="G49" s="47">
        <v>3446711</v>
      </c>
      <c r="H49" s="16">
        <v>1871</v>
      </c>
      <c r="I49" s="16">
        <v>3435034</v>
      </c>
      <c r="J49" s="16">
        <v>1871</v>
      </c>
      <c r="K49" s="16">
        <v>3435034</v>
      </c>
      <c r="L49" s="16">
        <v>0</v>
      </c>
      <c r="M49" s="16">
        <v>0</v>
      </c>
      <c r="N49" s="16">
        <v>0</v>
      </c>
      <c r="O49" s="16">
        <v>0</v>
      </c>
      <c r="P49" s="67">
        <v>100</v>
      </c>
    </row>
    <row r="50" spans="3:16" ht="13.5" customHeight="1">
      <c r="C50" s="149"/>
      <c r="D50" s="103" t="s">
        <v>100</v>
      </c>
      <c r="F50" s="149"/>
      <c r="G50" s="47">
        <v>3446711</v>
      </c>
      <c r="H50" s="16">
        <v>1871</v>
      </c>
      <c r="I50" s="16">
        <v>3435034</v>
      </c>
      <c r="J50" s="16">
        <v>1871</v>
      </c>
      <c r="K50" s="16">
        <v>3435034</v>
      </c>
      <c r="L50" s="16">
        <v>0</v>
      </c>
      <c r="M50" s="16">
        <v>0</v>
      </c>
      <c r="N50" s="16">
        <v>0</v>
      </c>
      <c r="O50" s="16">
        <v>0</v>
      </c>
      <c r="P50" s="67">
        <v>100</v>
      </c>
    </row>
    <row r="51" spans="3:16" ht="13.5" customHeight="1">
      <c r="C51" s="149"/>
      <c r="D51" s="103" t="s">
        <v>101</v>
      </c>
      <c r="F51" s="149"/>
      <c r="G51" s="47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67">
        <v>0</v>
      </c>
    </row>
    <row r="52" spans="3:16" ht="3.75" customHeight="1">
      <c r="G52" s="47"/>
      <c r="H52" s="16"/>
      <c r="I52" s="16"/>
      <c r="J52" s="16"/>
      <c r="K52" s="16"/>
      <c r="L52" s="16"/>
      <c r="M52" s="16"/>
      <c r="N52" s="16"/>
      <c r="O52" s="16"/>
      <c r="P52" s="67"/>
    </row>
    <row r="53" spans="3:16" ht="13.5" customHeight="1">
      <c r="C53" s="103" t="s">
        <v>470</v>
      </c>
      <c r="D53" s="149"/>
      <c r="E53" s="149"/>
      <c r="F53" s="149"/>
      <c r="G53" s="47">
        <v>7690652</v>
      </c>
      <c r="H53" s="16">
        <v>77983</v>
      </c>
      <c r="I53" s="16">
        <v>7402886</v>
      </c>
      <c r="J53" s="16">
        <v>77983</v>
      </c>
      <c r="K53" s="16">
        <v>7402887</v>
      </c>
      <c r="L53" s="16">
        <v>0</v>
      </c>
      <c r="M53" s="16">
        <v>0</v>
      </c>
      <c r="N53" s="16">
        <v>0</v>
      </c>
      <c r="O53" s="16">
        <v>0</v>
      </c>
      <c r="P53" s="67">
        <v>100</v>
      </c>
    </row>
    <row r="54" spans="3:16" ht="13.5" customHeight="1">
      <c r="C54" s="149"/>
      <c r="D54" s="103" t="s">
        <v>100</v>
      </c>
      <c r="F54" s="149"/>
      <c r="G54" s="47">
        <v>7690652</v>
      </c>
      <c r="H54" s="16">
        <v>77983</v>
      </c>
      <c r="I54" s="16">
        <v>7402886</v>
      </c>
      <c r="J54" s="16">
        <v>77983</v>
      </c>
      <c r="K54" s="16">
        <v>7402887</v>
      </c>
      <c r="L54" s="16">
        <v>0</v>
      </c>
      <c r="M54" s="16">
        <v>0</v>
      </c>
      <c r="N54" s="16">
        <v>0</v>
      </c>
      <c r="O54" s="16">
        <v>0</v>
      </c>
      <c r="P54" s="67">
        <v>100</v>
      </c>
    </row>
    <row r="55" spans="3:16" ht="13.5" customHeight="1">
      <c r="C55" s="149"/>
      <c r="D55" s="103" t="s">
        <v>101</v>
      </c>
      <c r="F55" s="149"/>
      <c r="G55" s="47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67">
        <v>0</v>
      </c>
    </row>
    <row r="56" spans="3:16" ht="3.75" customHeight="1">
      <c r="G56" s="47"/>
      <c r="H56" s="16"/>
      <c r="I56" s="16"/>
      <c r="J56" s="16"/>
      <c r="K56" s="16"/>
      <c r="L56" s="16"/>
      <c r="M56" s="16"/>
      <c r="N56" s="16"/>
      <c r="O56" s="16"/>
      <c r="P56" s="67"/>
    </row>
    <row r="57" spans="3:16" ht="13.5" customHeight="1">
      <c r="C57" s="103" t="s">
        <v>247</v>
      </c>
      <c r="D57" s="149"/>
      <c r="E57" s="149"/>
      <c r="F57" s="149"/>
      <c r="G57" s="47">
        <v>37316404</v>
      </c>
      <c r="H57" s="16">
        <v>4021</v>
      </c>
      <c r="I57" s="16">
        <v>39453172</v>
      </c>
      <c r="J57" s="16">
        <v>3969</v>
      </c>
      <c r="K57" s="16">
        <v>38029734</v>
      </c>
      <c r="L57" s="16">
        <v>0</v>
      </c>
      <c r="M57" s="16">
        <v>0</v>
      </c>
      <c r="N57" s="16">
        <v>52</v>
      </c>
      <c r="O57" s="16">
        <v>1423438</v>
      </c>
      <c r="P57" s="67">
        <v>96.4</v>
      </c>
    </row>
    <row r="58" spans="3:16" ht="13.5" customHeight="1">
      <c r="C58" s="149"/>
      <c r="D58" s="103" t="s">
        <v>100</v>
      </c>
      <c r="F58" s="149"/>
      <c r="G58" s="47">
        <v>37191075</v>
      </c>
      <c r="H58" s="16">
        <v>4015</v>
      </c>
      <c r="I58" s="16">
        <v>39327843</v>
      </c>
      <c r="J58" s="16">
        <v>3963</v>
      </c>
      <c r="K58" s="16">
        <v>37904405</v>
      </c>
      <c r="L58" s="16">
        <v>0</v>
      </c>
      <c r="M58" s="16">
        <v>0</v>
      </c>
      <c r="N58" s="16">
        <v>52</v>
      </c>
      <c r="O58" s="16">
        <v>1423438</v>
      </c>
      <c r="P58" s="67">
        <v>96.4</v>
      </c>
    </row>
    <row r="59" spans="3:16" ht="13.5" customHeight="1">
      <c r="C59" s="149"/>
      <c r="D59" s="103" t="s">
        <v>101</v>
      </c>
      <c r="F59" s="149"/>
      <c r="G59" s="47">
        <v>125329</v>
      </c>
      <c r="H59" s="16">
        <v>6</v>
      </c>
      <c r="I59" s="16">
        <v>125329</v>
      </c>
      <c r="J59" s="16">
        <v>6</v>
      </c>
      <c r="K59" s="16">
        <v>125329</v>
      </c>
      <c r="L59" s="16">
        <v>0</v>
      </c>
      <c r="M59" s="16">
        <v>0</v>
      </c>
      <c r="N59" s="16">
        <v>0</v>
      </c>
      <c r="O59" s="16">
        <v>0</v>
      </c>
      <c r="P59" s="67">
        <v>100</v>
      </c>
    </row>
    <row r="60" spans="3:16" ht="3.75" customHeight="1">
      <c r="G60" s="47"/>
      <c r="H60" s="16"/>
      <c r="I60" s="16"/>
      <c r="J60" s="16"/>
      <c r="K60" s="16"/>
      <c r="L60" s="16"/>
      <c r="M60" s="16"/>
      <c r="N60" s="16"/>
      <c r="O60" s="16"/>
      <c r="P60" s="67"/>
    </row>
    <row r="61" spans="3:16" ht="13.5" customHeight="1">
      <c r="C61" s="103" t="s">
        <v>248</v>
      </c>
      <c r="D61" s="149"/>
      <c r="E61" s="149"/>
      <c r="F61" s="149"/>
      <c r="G61" s="47">
        <v>2869</v>
      </c>
      <c r="H61" s="16">
        <v>1181</v>
      </c>
      <c r="I61" s="16">
        <v>39858</v>
      </c>
      <c r="J61" s="16">
        <v>95</v>
      </c>
      <c r="K61" s="16">
        <v>2933</v>
      </c>
      <c r="L61" s="16">
        <v>611</v>
      </c>
      <c r="M61" s="16">
        <v>21880</v>
      </c>
      <c r="N61" s="16">
        <v>475</v>
      </c>
      <c r="O61" s="16">
        <v>15046</v>
      </c>
      <c r="P61" s="67">
        <v>7.4</v>
      </c>
    </row>
    <row r="62" spans="3:16" ht="13.5" customHeight="1">
      <c r="C62" s="149"/>
      <c r="D62" s="103" t="s">
        <v>100</v>
      </c>
      <c r="F62" s="149"/>
      <c r="G62" s="47">
        <v>22</v>
      </c>
      <c r="H62" s="16">
        <v>2</v>
      </c>
      <c r="I62" s="16">
        <v>22</v>
      </c>
      <c r="J62" s="16">
        <v>2</v>
      </c>
      <c r="K62" s="16">
        <v>22</v>
      </c>
      <c r="L62" s="16">
        <v>0</v>
      </c>
      <c r="M62" s="16">
        <v>0</v>
      </c>
      <c r="N62" s="16">
        <v>0</v>
      </c>
      <c r="O62" s="16">
        <v>0</v>
      </c>
      <c r="P62" s="67">
        <v>100</v>
      </c>
    </row>
    <row r="63" spans="3:16" ht="13.5" customHeight="1">
      <c r="C63" s="149"/>
      <c r="D63" s="103" t="s">
        <v>101</v>
      </c>
      <c r="F63" s="149"/>
      <c r="G63" s="47">
        <v>2847</v>
      </c>
      <c r="H63" s="16">
        <v>1179</v>
      </c>
      <c r="I63" s="16">
        <v>39836</v>
      </c>
      <c r="J63" s="16">
        <v>93</v>
      </c>
      <c r="K63" s="16">
        <v>2911</v>
      </c>
      <c r="L63" s="16">
        <v>611</v>
      </c>
      <c r="M63" s="16">
        <v>21880</v>
      </c>
      <c r="N63" s="16">
        <v>475</v>
      </c>
      <c r="O63" s="16">
        <v>15046</v>
      </c>
      <c r="P63" s="67">
        <v>7.3</v>
      </c>
    </row>
    <row r="64" spans="3:16" ht="3.75" customHeight="1">
      <c r="G64" s="47"/>
      <c r="H64" s="16"/>
      <c r="I64" s="16"/>
      <c r="J64" s="16"/>
      <c r="K64" s="16"/>
      <c r="L64" s="16"/>
      <c r="M64" s="16"/>
      <c r="N64" s="16"/>
      <c r="O64" s="16"/>
      <c r="P64" s="16"/>
    </row>
    <row r="65" spans="2:16" ht="13.5" customHeight="1">
      <c r="C65" s="103" t="s">
        <v>471</v>
      </c>
      <c r="D65" s="149"/>
      <c r="E65" s="149"/>
      <c r="F65" s="149"/>
      <c r="G65" s="47">
        <v>59962818</v>
      </c>
      <c r="H65" s="16">
        <v>1745835</v>
      </c>
      <c r="I65" s="16">
        <v>60363430</v>
      </c>
      <c r="J65" s="16">
        <v>1734305</v>
      </c>
      <c r="K65" s="16">
        <v>59958173</v>
      </c>
      <c r="L65" s="16">
        <v>361</v>
      </c>
      <c r="M65" s="16">
        <v>9667</v>
      </c>
      <c r="N65" s="16">
        <v>11169</v>
      </c>
      <c r="O65" s="16">
        <v>395590</v>
      </c>
      <c r="P65" s="67">
        <v>99.3</v>
      </c>
    </row>
    <row r="66" spans="2:16" ht="13.5" customHeight="1">
      <c r="C66" s="149"/>
      <c r="D66" s="103" t="s">
        <v>100</v>
      </c>
      <c r="F66" s="149"/>
      <c r="G66" s="47">
        <v>59754436</v>
      </c>
      <c r="H66" s="16">
        <v>1735080</v>
      </c>
      <c r="I66" s="16">
        <v>59981031</v>
      </c>
      <c r="J66" s="16">
        <v>1728692</v>
      </c>
      <c r="K66" s="16">
        <v>59745353</v>
      </c>
      <c r="L66" s="16">
        <v>8</v>
      </c>
      <c r="M66" s="16">
        <v>154</v>
      </c>
      <c r="N66" s="16">
        <v>6380</v>
      </c>
      <c r="O66" s="16">
        <v>235524</v>
      </c>
      <c r="P66" s="67">
        <v>99.6</v>
      </c>
    </row>
    <row r="67" spans="2:16" ht="13.5" customHeight="1">
      <c r="C67" s="149"/>
      <c r="D67" s="103" t="s">
        <v>101</v>
      </c>
      <c r="F67" s="149"/>
      <c r="G67" s="47">
        <v>208382</v>
      </c>
      <c r="H67" s="16">
        <v>10755</v>
      </c>
      <c r="I67" s="16">
        <v>382399</v>
      </c>
      <c r="J67" s="16">
        <v>5613</v>
      </c>
      <c r="K67" s="16">
        <v>212820</v>
      </c>
      <c r="L67" s="16">
        <v>353</v>
      </c>
      <c r="M67" s="16">
        <v>9513</v>
      </c>
      <c r="N67" s="16">
        <v>4789</v>
      </c>
      <c r="O67" s="16">
        <v>160066</v>
      </c>
      <c r="P67" s="67">
        <v>55.7</v>
      </c>
    </row>
    <row r="68" spans="2:16" ht="3.75" customHeight="1">
      <c r="G68" s="47"/>
      <c r="H68" s="16"/>
      <c r="I68" s="16"/>
      <c r="J68" s="16"/>
      <c r="K68" s="16"/>
      <c r="L68" s="16"/>
      <c r="M68" s="16"/>
      <c r="N68" s="16"/>
      <c r="O68" s="16"/>
      <c r="P68" s="67"/>
    </row>
    <row r="69" spans="2:16" ht="13.5" customHeight="1">
      <c r="C69" s="103" t="s">
        <v>249</v>
      </c>
      <c r="D69" s="149"/>
      <c r="E69" s="149"/>
      <c r="F69" s="149"/>
      <c r="G69" s="47">
        <v>6125</v>
      </c>
      <c r="H69" s="16">
        <v>88</v>
      </c>
      <c r="I69" s="16">
        <v>5472</v>
      </c>
      <c r="J69" s="16">
        <v>87</v>
      </c>
      <c r="K69" s="16">
        <v>5445</v>
      </c>
      <c r="L69" s="16">
        <v>0</v>
      </c>
      <c r="M69" s="16">
        <v>0</v>
      </c>
      <c r="N69" s="16">
        <v>0</v>
      </c>
      <c r="O69" s="16">
        <v>27</v>
      </c>
      <c r="P69" s="67">
        <v>99.5</v>
      </c>
    </row>
    <row r="70" spans="2:16" ht="13.5" customHeight="1">
      <c r="C70" s="149"/>
      <c r="D70" s="103" t="s">
        <v>100</v>
      </c>
      <c r="F70" s="149"/>
      <c r="G70" s="47">
        <v>6125</v>
      </c>
      <c r="H70" s="16">
        <v>88</v>
      </c>
      <c r="I70" s="16">
        <v>5472</v>
      </c>
      <c r="J70" s="16">
        <v>87</v>
      </c>
      <c r="K70" s="16">
        <v>5445</v>
      </c>
      <c r="L70" s="16">
        <v>0</v>
      </c>
      <c r="M70" s="16">
        <v>0</v>
      </c>
      <c r="N70" s="16">
        <v>0</v>
      </c>
      <c r="O70" s="16">
        <v>27</v>
      </c>
      <c r="P70" s="67">
        <v>99.5</v>
      </c>
    </row>
    <row r="71" spans="2:16" ht="13.5" customHeight="1">
      <c r="C71" s="149"/>
      <c r="D71" s="103" t="s">
        <v>101</v>
      </c>
      <c r="F71" s="149"/>
      <c r="G71" s="47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67">
        <v>0</v>
      </c>
    </row>
    <row r="72" spans="2:16" ht="3.75" customHeight="1">
      <c r="G72" s="47"/>
      <c r="H72" s="16"/>
      <c r="I72" s="16"/>
      <c r="J72" s="16"/>
      <c r="K72" s="16"/>
      <c r="L72" s="16"/>
      <c r="M72" s="16"/>
      <c r="N72" s="16"/>
      <c r="O72" s="16"/>
      <c r="P72" s="16"/>
    </row>
    <row r="73" spans="2:16" ht="13.5" customHeight="1">
      <c r="C73" s="103" t="s">
        <v>250</v>
      </c>
      <c r="D73" s="149"/>
      <c r="E73" s="149"/>
      <c r="F73" s="149"/>
      <c r="G73" s="47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67">
        <v>0</v>
      </c>
    </row>
    <row r="74" spans="2:16" ht="13.5" customHeight="1">
      <c r="C74" s="149"/>
      <c r="D74" s="103" t="s">
        <v>100</v>
      </c>
      <c r="F74" s="149"/>
      <c r="G74" s="47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67">
        <v>0</v>
      </c>
    </row>
    <row r="75" spans="2:16" ht="13.5" customHeight="1">
      <c r="C75" s="149"/>
      <c r="D75" s="103" t="s">
        <v>101</v>
      </c>
      <c r="F75" s="149"/>
      <c r="G75" s="47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67">
        <v>0</v>
      </c>
    </row>
    <row r="76" spans="2:16" ht="3.75" customHeight="1">
      <c r="G76" s="47"/>
      <c r="H76" s="16"/>
      <c r="I76" s="16"/>
      <c r="J76" s="16"/>
      <c r="K76" s="16"/>
      <c r="L76" s="16"/>
      <c r="M76" s="16"/>
      <c r="N76" s="16"/>
      <c r="O76" s="16"/>
      <c r="P76" s="67"/>
    </row>
    <row r="77" spans="2:16" ht="10.5" customHeight="1">
      <c r="B77" s="149" t="s">
        <v>253</v>
      </c>
      <c r="C77" s="149"/>
      <c r="D77" s="149"/>
      <c r="E77" s="149"/>
      <c r="F77" s="149"/>
      <c r="G77" s="47"/>
      <c r="H77" s="16"/>
      <c r="I77" s="16"/>
      <c r="J77" s="16"/>
      <c r="K77" s="16"/>
      <c r="L77" s="16"/>
      <c r="M77" s="16"/>
      <c r="N77" s="16"/>
      <c r="O77" s="16"/>
      <c r="P77" s="67"/>
    </row>
    <row r="78" spans="2:16" ht="3.75" customHeight="1">
      <c r="B78" s="149"/>
      <c r="C78" s="149"/>
      <c r="D78" s="149"/>
      <c r="E78" s="149"/>
      <c r="F78" s="149"/>
      <c r="G78" s="47"/>
      <c r="H78" s="16"/>
      <c r="I78" s="16"/>
      <c r="J78" s="16"/>
      <c r="K78" s="16"/>
      <c r="L78" s="16"/>
      <c r="M78" s="16"/>
      <c r="N78" s="16"/>
      <c r="O78" s="16"/>
      <c r="P78" s="67"/>
    </row>
    <row r="79" spans="2:16" ht="13.5" customHeight="1">
      <c r="C79" s="103" t="s">
        <v>251</v>
      </c>
      <c r="D79" s="149"/>
      <c r="E79" s="149"/>
      <c r="F79" s="149"/>
      <c r="G79" s="47">
        <v>34329</v>
      </c>
      <c r="H79" s="16">
        <v>457</v>
      </c>
      <c r="I79" s="16">
        <v>34530</v>
      </c>
      <c r="J79" s="16">
        <v>457</v>
      </c>
      <c r="K79" s="16">
        <v>34530</v>
      </c>
      <c r="L79" s="16">
        <v>0</v>
      </c>
      <c r="M79" s="16">
        <v>0</v>
      </c>
      <c r="N79" s="16">
        <v>0</v>
      </c>
      <c r="O79" s="16">
        <v>0</v>
      </c>
      <c r="P79" s="67">
        <v>100</v>
      </c>
    </row>
    <row r="80" spans="2:16" ht="13.5" customHeight="1">
      <c r="C80" s="149"/>
      <c r="D80" s="103" t="s">
        <v>100</v>
      </c>
      <c r="F80" s="149"/>
      <c r="G80" s="47">
        <v>34329</v>
      </c>
      <c r="H80" s="16">
        <v>457</v>
      </c>
      <c r="I80" s="16">
        <v>34530</v>
      </c>
      <c r="J80" s="16">
        <v>457</v>
      </c>
      <c r="K80" s="16">
        <v>34530</v>
      </c>
      <c r="L80" s="16">
        <v>0</v>
      </c>
      <c r="M80" s="16">
        <v>0</v>
      </c>
      <c r="N80" s="16">
        <v>0</v>
      </c>
      <c r="O80" s="16">
        <v>0</v>
      </c>
      <c r="P80" s="67">
        <v>100</v>
      </c>
    </row>
    <row r="81" spans="1:16" ht="13.5" customHeight="1">
      <c r="C81" s="149"/>
      <c r="D81" s="103" t="s">
        <v>101</v>
      </c>
      <c r="F81" s="149"/>
      <c r="G81" s="47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67">
        <v>0</v>
      </c>
    </row>
    <row r="82" spans="1:16" ht="3.75" customHeight="1">
      <c r="G82" s="122"/>
      <c r="H82" s="109"/>
      <c r="I82" s="109"/>
      <c r="J82" s="109"/>
      <c r="K82" s="109"/>
      <c r="L82" s="109"/>
      <c r="M82" s="109"/>
      <c r="N82" s="109"/>
      <c r="O82" s="109"/>
      <c r="P82" s="151"/>
    </row>
    <row r="83" spans="1:16" ht="13.5" customHeight="1">
      <c r="B83" s="103" t="s">
        <v>54</v>
      </c>
      <c r="D83" s="149"/>
      <c r="E83" s="149"/>
      <c r="F83" s="149"/>
      <c r="G83" s="47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67">
        <v>0</v>
      </c>
    </row>
    <row r="84" spans="1:16" ht="13.5" customHeight="1">
      <c r="C84" s="149"/>
      <c r="D84" s="103" t="s">
        <v>100</v>
      </c>
      <c r="F84" s="149"/>
      <c r="G84" s="47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67">
        <v>0</v>
      </c>
    </row>
    <row r="85" spans="1:16" ht="13.5" customHeight="1">
      <c r="C85" s="149"/>
      <c r="D85" s="103" t="s">
        <v>101</v>
      </c>
      <c r="F85" s="149"/>
      <c r="G85" s="47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67">
        <v>0</v>
      </c>
    </row>
    <row r="86" spans="1:16" ht="3.75" customHeight="1">
      <c r="G86" s="47">
        <v>0</v>
      </c>
      <c r="H86" s="16"/>
      <c r="I86" s="16"/>
      <c r="J86" s="16"/>
      <c r="K86" s="16"/>
      <c r="L86" s="16"/>
      <c r="M86" s="16"/>
      <c r="N86" s="16"/>
      <c r="O86" s="16"/>
      <c r="P86" s="67"/>
    </row>
    <row r="87" spans="1:16" ht="12.75" customHeight="1">
      <c r="C87" s="103" t="s">
        <v>497</v>
      </c>
      <c r="G87" s="47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67">
        <v>0</v>
      </c>
    </row>
    <row r="88" spans="1:16" ht="12.75" customHeight="1">
      <c r="C88" s="149"/>
      <c r="D88" s="103" t="s">
        <v>100</v>
      </c>
      <c r="F88" s="149"/>
      <c r="G88" s="47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67">
        <v>0</v>
      </c>
    </row>
    <row r="89" spans="1:16" ht="12.75" customHeight="1">
      <c r="C89" s="149"/>
      <c r="D89" s="103" t="s">
        <v>101</v>
      </c>
      <c r="F89" s="149"/>
      <c r="G89" s="47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67">
        <v>0</v>
      </c>
    </row>
    <row r="90" spans="1:16" ht="3.75" customHeight="1">
      <c r="G90" s="122"/>
      <c r="H90" s="109"/>
      <c r="I90" s="109"/>
      <c r="J90" s="109"/>
      <c r="K90" s="109"/>
      <c r="L90" s="109"/>
      <c r="M90" s="109"/>
      <c r="N90" s="109"/>
      <c r="O90" s="109"/>
      <c r="P90" s="197"/>
    </row>
    <row r="91" spans="1:16" ht="3.75" customHeight="1">
      <c r="A91" s="120"/>
      <c r="B91" s="120"/>
      <c r="C91" s="120"/>
      <c r="D91" s="120"/>
      <c r="E91" s="120"/>
      <c r="F91" s="120"/>
      <c r="G91" s="150"/>
      <c r="H91" s="198"/>
      <c r="I91" s="198"/>
      <c r="J91" s="198"/>
      <c r="K91" s="198"/>
      <c r="L91" s="198"/>
      <c r="M91" s="198"/>
      <c r="N91" s="198"/>
      <c r="O91" s="198"/>
      <c r="P91" s="199"/>
    </row>
    <row r="92" spans="1:16" ht="10.5" customHeight="1">
      <c r="A92" s="149" t="s">
        <v>55</v>
      </c>
      <c r="B92" s="149"/>
      <c r="C92" s="149"/>
      <c r="E92" s="149"/>
      <c r="F92" s="149"/>
      <c r="G92" s="47">
        <v>122319949</v>
      </c>
      <c r="H92" s="16">
        <v>0</v>
      </c>
      <c r="I92" s="16">
        <v>122423963</v>
      </c>
      <c r="J92" s="16">
        <v>0</v>
      </c>
      <c r="K92" s="16">
        <v>122423.963</v>
      </c>
      <c r="L92" s="16">
        <v>0</v>
      </c>
      <c r="M92" s="16">
        <v>0</v>
      </c>
      <c r="N92" s="16">
        <v>0</v>
      </c>
      <c r="O92" s="16">
        <v>0</v>
      </c>
      <c r="P92" s="67">
        <v>100</v>
      </c>
    </row>
    <row r="93" spans="1:16" ht="3.75" customHeight="1">
      <c r="A93" s="149"/>
      <c r="B93" s="149"/>
      <c r="C93" s="149"/>
      <c r="E93" s="149"/>
      <c r="F93" s="149"/>
      <c r="G93" s="47"/>
      <c r="H93" s="16"/>
      <c r="I93" s="16"/>
      <c r="J93" s="16"/>
      <c r="K93" s="16"/>
      <c r="L93" s="16"/>
      <c r="M93" s="16"/>
      <c r="N93" s="16"/>
      <c r="O93" s="16"/>
      <c r="P93" s="200"/>
    </row>
    <row r="94" spans="1:16" ht="13.5" customHeight="1">
      <c r="A94" s="149"/>
      <c r="B94" s="103" t="s">
        <v>481</v>
      </c>
      <c r="C94" s="149"/>
      <c r="E94" s="149"/>
      <c r="F94" s="149"/>
      <c r="G94" s="47">
        <v>117769314</v>
      </c>
      <c r="H94" s="16" t="s">
        <v>262</v>
      </c>
      <c r="I94" s="16">
        <v>117867964</v>
      </c>
      <c r="J94" s="16" t="s">
        <v>262</v>
      </c>
      <c r="K94" s="16">
        <v>117867964</v>
      </c>
      <c r="L94" s="16" t="s">
        <v>262</v>
      </c>
      <c r="M94" s="16" t="s">
        <v>262</v>
      </c>
      <c r="N94" s="16" t="s">
        <v>262</v>
      </c>
      <c r="O94" s="16" t="s">
        <v>262</v>
      </c>
      <c r="P94" s="67">
        <v>100</v>
      </c>
    </row>
    <row r="95" spans="1:16" ht="13.5" customHeight="1">
      <c r="A95" s="149"/>
      <c r="B95" s="103" t="s">
        <v>252</v>
      </c>
      <c r="C95" s="149"/>
      <c r="E95" s="149"/>
      <c r="F95" s="149"/>
      <c r="G95" s="47">
        <v>3412397</v>
      </c>
      <c r="H95" s="16" t="s">
        <v>262</v>
      </c>
      <c r="I95" s="16">
        <v>3393587</v>
      </c>
      <c r="J95" s="16" t="s">
        <v>262</v>
      </c>
      <c r="K95" s="16">
        <v>3393587</v>
      </c>
      <c r="L95" s="16" t="s">
        <v>262</v>
      </c>
      <c r="M95" s="16" t="s">
        <v>262</v>
      </c>
      <c r="N95" s="16" t="s">
        <v>262</v>
      </c>
      <c r="O95" s="16" t="s">
        <v>262</v>
      </c>
      <c r="P95" s="67">
        <v>100</v>
      </c>
    </row>
    <row r="96" spans="1:16" ht="13.5" customHeight="1">
      <c r="B96" s="103" t="s">
        <v>254</v>
      </c>
      <c r="C96" s="149"/>
      <c r="E96" s="149"/>
      <c r="F96" s="149"/>
      <c r="G96" s="47">
        <v>99662</v>
      </c>
      <c r="H96" s="16" t="s">
        <v>262</v>
      </c>
      <c r="I96" s="196">
        <v>98111</v>
      </c>
      <c r="J96" s="16" t="s">
        <v>262</v>
      </c>
      <c r="K96" s="196">
        <v>98111</v>
      </c>
      <c r="L96" s="16" t="s">
        <v>262</v>
      </c>
      <c r="M96" s="16" t="s">
        <v>262</v>
      </c>
      <c r="N96" s="16" t="s">
        <v>262</v>
      </c>
      <c r="O96" s="16" t="s">
        <v>262</v>
      </c>
      <c r="P96" s="67">
        <v>100</v>
      </c>
    </row>
    <row r="97" spans="1:16" ht="13.5" customHeight="1">
      <c r="B97" s="103" t="s">
        <v>472</v>
      </c>
      <c r="C97" s="149"/>
      <c r="E97" s="149"/>
      <c r="F97" s="149"/>
      <c r="G97" s="47">
        <v>656809</v>
      </c>
      <c r="H97" s="16" t="s">
        <v>262</v>
      </c>
      <c r="I97" s="196">
        <v>666844</v>
      </c>
      <c r="J97" s="16" t="s">
        <v>262</v>
      </c>
      <c r="K97" s="196">
        <v>666844</v>
      </c>
      <c r="L97" s="16" t="s">
        <v>262</v>
      </c>
      <c r="M97" s="16" t="s">
        <v>262</v>
      </c>
      <c r="N97" s="16" t="s">
        <v>262</v>
      </c>
      <c r="O97" s="16" t="s">
        <v>262</v>
      </c>
      <c r="P97" s="67">
        <v>100</v>
      </c>
    </row>
    <row r="98" spans="1:16" ht="13.5" customHeight="1">
      <c r="B98" s="103" t="s">
        <v>473</v>
      </c>
      <c r="C98" s="149"/>
      <c r="E98" s="149"/>
      <c r="F98" s="149"/>
      <c r="G98" s="47">
        <v>191051</v>
      </c>
      <c r="H98" s="16" t="s">
        <v>262</v>
      </c>
      <c r="I98" s="16">
        <v>193064</v>
      </c>
      <c r="J98" s="16" t="s">
        <v>262</v>
      </c>
      <c r="K98" s="16">
        <v>193064</v>
      </c>
      <c r="L98" s="16" t="s">
        <v>262</v>
      </c>
      <c r="M98" s="16" t="s">
        <v>262</v>
      </c>
      <c r="N98" s="16" t="s">
        <v>262</v>
      </c>
      <c r="O98" s="16" t="s">
        <v>262</v>
      </c>
      <c r="P98" s="67">
        <v>100</v>
      </c>
    </row>
    <row r="99" spans="1:16" ht="13.5" customHeight="1">
      <c r="B99" s="103" t="s">
        <v>107</v>
      </c>
      <c r="C99" s="149"/>
      <c r="E99" s="149"/>
      <c r="F99" s="149"/>
      <c r="G99" s="47">
        <v>190716</v>
      </c>
      <c r="H99" s="16" t="s">
        <v>262</v>
      </c>
      <c r="I99" s="16">
        <v>204393</v>
      </c>
      <c r="J99" s="16" t="s">
        <v>262</v>
      </c>
      <c r="K99" s="16">
        <v>204393</v>
      </c>
      <c r="L99" s="16" t="s">
        <v>262</v>
      </c>
      <c r="M99" s="16" t="s">
        <v>262</v>
      </c>
      <c r="N99" s="16" t="s">
        <v>262</v>
      </c>
      <c r="O99" s="16" t="s">
        <v>262</v>
      </c>
      <c r="P99" s="67">
        <v>100</v>
      </c>
    </row>
    <row r="100" spans="1:16" ht="3.75" customHeight="1">
      <c r="A100" s="117"/>
      <c r="B100" s="117"/>
      <c r="C100" s="117"/>
      <c r="D100" s="152"/>
      <c r="E100" s="152"/>
      <c r="F100" s="153"/>
      <c r="G100" s="119"/>
      <c r="H100" s="119"/>
      <c r="I100" s="119"/>
      <c r="J100" s="119"/>
      <c r="K100" s="119"/>
      <c r="L100" s="119"/>
      <c r="M100" s="119"/>
      <c r="N100" s="119"/>
      <c r="O100" s="119"/>
      <c r="P100" s="154"/>
    </row>
    <row r="101" spans="1:16" ht="12">
      <c r="A101" s="155" t="s">
        <v>266</v>
      </c>
      <c r="C101" s="149"/>
      <c r="D101" s="149"/>
      <c r="E101" s="149"/>
      <c r="F101" s="149"/>
    </row>
    <row r="102" spans="1:16">
      <c r="B102" s="156"/>
      <c r="C102" s="114"/>
      <c r="D102" s="114"/>
      <c r="E102" s="114"/>
      <c r="F102" s="149"/>
    </row>
    <row r="103" spans="1:16"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</row>
    <row r="104" spans="1:16"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</row>
  </sheetData>
  <mergeCells count="8">
    <mergeCell ref="C39:F39"/>
    <mergeCell ref="A3:F4"/>
    <mergeCell ref="P3:P4"/>
    <mergeCell ref="N3:O3"/>
    <mergeCell ref="H3:I3"/>
    <mergeCell ref="J3:K3"/>
    <mergeCell ref="L3:M3"/>
    <mergeCell ref="G3:G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AA64"/>
  <sheetViews>
    <sheetView zoomScaleNormal="100" workbookViewId="0"/>
  </sheetViews>
  <sheetFormatPr defaultColWidth="7.85546875" defaultRowHeight="11.25"/>
  <cols>
    <col min="1" max="1" width="9.28515625" style="4" customWidth="1"/>
    <col min="2" max="3" width="15" style="4" customWidth="1"/>
    <col min="4" max="4" width="5.7109375" style="4" customWidth="1"/>
    <col min="5" max="5" width="14.85546875" style="4" customWidth="1"/>
    <col min="6" max="6" width="15" style="4" customWidth="1"/>
    <col min="7" max="7" width="6" style="4" customWidth="1"/>
    <col min="8" max="9" width="15" style="4" customWidth="1"/>
    <col min="10" max="10" width="5.7109375" style="4" customWidth="1"/>
    <col min="11" max="11" width="16.140625" style="4" customWidth="1"/>
    <col min="12" max="53" width="12.7109375" style="4" customWidth="1"/>
    <col min="54" max="16384" width="7.85546875" style="4"/>
  </cols>
  <sheetData>
    <row r="1" spans="1:12" s="5" customFormat="1" ht="17.25">
      <c r="A1" s="6" t="s">
        <v>193</v>
      </c>
    </row>
    <row r="2" spans="1:12">
      <c r="A2" s="10"/>
      <c r="J2" s="8" t="s">
        <v>178</v>
      </c>
    </row>
    <row r="3" spans="1:12" ht="13.9" customHeight="1">
      <c r="A3" s="208" t="s">
        <v>365</v>
      </c>
      <c r="B3" s="210" t="s">
        <v>171</v>
      </c>
      <c r="C3" s="212"/>
      <c r="D3" s="211"/>
      <c r="E3" s="239" t="s">
        <v>162</v>
      </c>
      <c r="F3" s="240"/>
      <c r="G3" s="241"/>
      <c r="H3" s="210" t="s">
        <v>377</v>
      </c>
      <c r="I3" s="212"/>
      <c r="J3" s="212"/>
    </row>
    <row r="4" spans="1:12" ht="26.25" customHeight="1">
      <c r="A4" s="209"/>
      <c r="B4" s="11" t="s">
        <v>378</v>
      </c>
      <c r="C4" s="11" t="s">
        <v>379</v>
      </c>
      <c r="D4" s="69" t="s">
        <v>267</v>
      </c>
      <c r="E4" s="11" t="s">
        <v>378</v>
      </c>
      <c r="F4" s="11" t="s">
        <v>379</v>
      </c>
      <c r="G4" s="69" t="s">
        <v>267</v>
      </c>
      <c r="H4" s="11" t="s">
        <v>378</v>
      </c>
      <c r="I4" s="11" t="s">
        <v>379</v>
      </c>
      <c r="J4" s="160" t="s">
        <v>267</v>
      </c>
    </row>
    <row r="5" spans="1:12" ht="17.25" customHeight="1">
      <c r="A5" s="8" t="s">
        <v>517</v>
      </c>
      <c r="B5" s="177">
        <v>719579684113</v>
      </c>
      <c r="C5" s="16">
        <v>709207053813</v>
      </c>
      <c r="D5" s="67">
        <v>98.6</v>
      </c>
      <c r="E5" s="16">
        <v>235538962906</v>
      </c>
      <c r="F5" s="16">
        <v>228475931276</v>
      </c>
      <c r="G5" s="67">
        <v>97</v>
      </c>
      <c r="H5" s="16">
        <v>218030430024</v>
      </c>
      <c r="I5" s="16">
        <v>211216103721</v>
      </c>
      <c r="J5" s="67">
        <v>96.9</v>
      </c>
      <c r="K5" s="182"/>
      <c r="L5" s="182"/>
    </row>
    <row r="6" spans="1:12" ht="13.5" customHeight="1">
      <c r="A6" s="8" t="s">
        <v>495</v>
      </c>
      <c r="B6" s="47">
        <v>784446480935</v>
      </c>
      <c r="C6" s="16">
        <v>776865094392</v>
      </c>
      <c r="D6" s="67">
        <v>99</v>
      </c>
      <c r="E6" s="16">
        <v>238625749568</v>
      </c>
      <c r="F6" s="16">
        <v>232618989404</v>
      </c>
      <c r="G6" s="67">
        <v>97.4</v>
      </c>
      <c r="H6" s="16">
        <v>223258370340</v>
      </c>
      <c r="I6" s="16">
        <v>217339753585</v>
      </c>
      <c r="J6" s="67">
        <v>97.3</v>
      </c>
      <c r="K6" s="182"/>
      <c r="L6" s="182"/>
    </row>
    <row r="7" spans="1:12" ht="13.5" customHeight="1">
      <c r="A7" s="8" t="s">
        <v>509</v>
      </c>
      <c r="B7" s="47">
        <v>836723122020</v>
      </c>
      <c r="C7" s="16">
        <v>829599542449</v>
      </c>
      <c r="D7" s="67">
        <v>99.1</v>
      </c>
      <c r="E7" s="16">
        <v>235523750630</v>
      </c>
      <c r="F7" s="16">
        <v>229790001545</v>
      </c>
      <c r="G7" s="67">
        <v>97.6</v>
      </c>
      <c r="H7" s="16">
        <v>220355775583</v>
      </c>
      <c r="I7" s="16">
        <v>214701175930</v>
      </c>
      <c r="J7" s="67">
        <v>97.4</v>
      </c>
      <c r="K7" s="182"/>
      <c r="L7" s="182"/>
    </row>
    <row r="8" spans="1:12" ht="13.5" customHeight="1">
      <c r="A8" s="8" t="s">
        <v>510</v>
      </c>
      <c r="B8" s="47">
        <v>838069934068</v>
      </c>
      <c r="C8" s="16">
        <v>831124988823</v>
      </c>
      <c r="D8" s="67">
        <v>99.2</v>
      </c>
      <c r="E8" s="16">
        <v>245187282549</v>
      </c>
      <c r="F8" s="16">
        <v>239712025581</v>
      </c>
      <c r="G8" s="67">
        <v>97.8</v>
      </c>
      <c r="H8" s="16">
        <v>229582117181</v>
      </c>
      <c r="I8" s="16">
        <v>224180886910</v>
      </c>
      <c r="J8" s="67">
        <v>97.6</v>
      </c>
      <c r="K8" s="182"/>
      <c r="L8" s="182"/>
    </row>
    <row r="9" spans="1:12" ht="13.5" customHeight="1">
      <c r="A9" s="8" t="s">
        <v>521</v>
      </c>
      <c r="B9" s="47">
        <v>884481407032</v>
      </c>
      <c r="C9" s="16">
        <v>876785903104</v>
      </c>
      <c r="D9" s="67">
        <v>99.1</v>
      </c>
      <c r="E9" s="16">
        <v>254555227346</v>
      </c>
      <c r="F9" s="16">
        <v>249659784267</v>
      </c>
      <c r="G9" s="67">
        <v>98.1</v>
      </c>
      <c r="H9" s="16">
        <v>236163400955</v>
      </c>
      <c r="I9" s="16">
        <v>231345623787</v>
      </c>
      <c r="J9" s="67">
        <v>98</v>
      </c>
      <c r="K9" s="182"/>
      <c r="L9" s="182"/>
    </row>
    <row r="10" spans="1:12">
      <c r="A10" s="8"/>
      <c r="B10" s="47"/>
      <c r="C10" s="16"/>
      <c r="D10" s="67"/>
      <c r="E10" s="16"/>
      <c r="F10" s="16"/>
      <c r="G10" s="67"/>
      <c r="H10" s="16"/>
      <c r="I10" s="16"/>
      <c r="J10" s="67"/>
    </row>
    <row r="11" spans="1:12" ht="13.5" customHeight="1">
      <c r="A11" s="7" t="s">
        <v>59</v>
      </c>
      <c r="B11" s="47">
        <v>530669288309</v>
      </c>
      <c r="C11" s="16">
        <v>528327706336</v>
      </c>
      <c r="D11" s="67">
        <v>99.6</v>
      </c>
      <c r="E11" s="16">
        <v>88050533917</v>
      </c>
      <c r="F11" s="16">
        <v>87343892802</v>
      </c>
      <c r="G11" s="67">
        <v>99.2</v>
      </c>
      <c r="H11" s="16">
        <v>78485625610</v>
      </c>
      <c r="I11" s="16">
        <v>77815236721</v>
      </c>
      <c r="J11" s="67">
        <f t="shared" ref="J11" si="0">IF(H11&lt;&gt;0,(IF(I11/H11*100&gt;=100,ROUND(I11/H11*100,1),IF(I11/H11*100&gt;=99.95,99.9,ROUND(I11/H11*100,1)))),0)</f>
        <v>99.1</v>
      </c>
      <c r="K11" s="182"/>
      <c r="L11" s="182"/>
    </row>
    <row r="12" spans="1:12" ht="13.5" customHeight="1">
      <c r="A12" s="7" t="s">
        <v>60</v>
      </c>
      <c r="B12" s="47">
        <v>107073794452</v>
      </c>
      <c r="C12" s="16">
        <v>105019278074</v>
      </c>
      <c r="D12" s="67">
        <v>98.1</v>
      </c>
      <c r="E12" s="16">
        <v>57360317407</v>
      </c>
      <c r="F12" s="16">
        <v>55904072438</v>
      </c>
      <c r="G12" s="67">
        <v>97.5</v>
      </c>
      <c r="H12" s="16">
        <v>54625416544</v>
      </c>
      <c r="I12" s="16">
        <v>53192698209</v>
      </c>
      <c r="J12" s="67">
        <f>IF(H12&lt;&gt;0,(IF(I12/H12*100&gt;=100,ROUND(I12/H12*100,1),IF(I12/H12*100&gt;=99.95,99.9,ROUND(I12/H12*100,1)))),0)</f>
        <v>97.4</v>
      </c>
      <c r="K12" s="182"/>
      <c r="L12" s="182"/>
    </row>
    <row r="13" spans="1:12" ht="13.5" customHeight="1">
      <c r="A13" s="7" t="s">
        <v>61</v>
      </c>
      <c r="B13" s="47">
        <v>56921870883</v>
      </c>
      <c r="C13" s="16">
        <v>56315562244</v>
      </c>
      <c r="D13" s="67">
        <v>98.9</v>
      </c>
      <c r="E13" s="16">
        <v>31089900589</v>
      </c>
      <c r="F13" s="16">
        <v>30571368242</v>
      </c>
      <c r="G13" s="67">
        <v>98.3</v>
      </c>
      <c r="H13" s="16">
        <v>29916803165</v>
      </c>
      <c r="I13" s="16">
        <v>29400748080</v>
      </c>
      <c r="J13" s="67">
        <f t="shared" ref="J13:J20" si="1">IF(H13&lt;&gt;0,(IF(I13/H13*100&gt;=100,ROUND(I13/H13*100,1),IF(I13/H13*100&gt;=99.95,99.9,ROUND(I13/H13*100,1)))),0)</f>
        <v>98.3</v>
      </c>
      <c r="K13" s="182"/>
      <c r="L13" s="182"/>
    </row>
    <row r="14" spans="1:12" ht="13.5" customHeight="1">
      <c r="A14" s="7" t="s">
        <v>62</v>
      </c>
      <c r="B14" s="47">
        <v>51566199041</v>
      </c>
      <c r="C14" s="16">
        <v>50721981564</v>
      </c>
      <c r="D14" s="67">
        <v>98.4</v>
      </c>
      <c r="E14" s="16">
        <v>27208860553</v>
      </c>
      <c r="F14" s="16">
        <v>26486133415</v>
      </c>
      <c r="G14" s="67">
        <v>97.3</v>
      </c>
      <c r="H14" s="16">
        <v>25936165297</v>
      </c>
      <c r="I14" s="16">
        <v>25217978332</v>
      </c>
      <c r="J14" s="67">
        <f t="shared" si="1"/>
        <v>97.2</v>
      </c>
      <c r="K14" s="182"/>
      <c r="L14" s="182"/>
    </row>
    <row r="15" spans="1:12" ht="13.5" customHeight="1">
      <c r="A15" s="4" t="s">
        <v>242</v>
      </c>
      <c r="B15" s="47">
        <v>22430891025</v>
      </c>
      <c r="C15" s="16">
        <v>22139090711</v>
      </c>
      <c r="D15" s="67">
        <v>98.7</v>
      </c>
      <c r="E15" s="16">
        <v>8497358160</v>
      </c>
      <c r="F15" s="16">
        <v>8239629251</v>
      </c>
      <c r="G15" s="67">
        <v>97</v>
      </c>
      <c r="H15" s="16">
        <v>7939334275</v>
      </c>
      <c r="I15" s="16">
        <v>7683394850</v>
      </c>
      <c r="J15" s="67">
        <f t="shared" si="1"/>
        <v>96.8</v>
      </c>
      <c r="K15" s="182"/>
      <c r="L15" s="182"/>
    </row>
    <row r="16" spans="1:12" ht="13.5" customHeight="1">
      <c r="A16" s="7" t="s">
        <v>63</v>
      </c>
      <c r="B16" s="47">
        <v>57735793302</v>
      </c>
      <c r="C16" s="16">
        <v>56971461752</v>
      </c>
      <c r="D16" s="67">
        <v>98.7</v>
      </c>
      <c r="E16" s="16">
        <v>23122332623</v>
      </c>
      <c r="F16" s="16">
        <v>22495379578</v>
      </c>
      <c r="G16" s="67">
        <v>97.3</v>
      </c>
      <c r="H16" s="16">
        <v>21165545291</v>
      </c>
      <c r="I16" s="16">
        <v>20544001231</v>
      </c>
      <c r="J16" s="67">
        <f t="shared" si="1"/>
        <v>97.1</v>
      </c>
      <c r="K16" s="182"/>
      <c r="L16" s="182"/>
    </row>
    <row r="17" spans="1:12" ht="13.5" customHeight="1">
      <c r="A17" s="4" t="s">
        <v>108</v>
      </c>
      <c r="B17" s="47">
        <v>32876809868</v>
      </c>
      <c r="C17" s="16">
        <v>32478997102</v>
      </c>
      <c r="D17" s="67">
        <v>98.8</v>
      </c>
      <c r="E17" s="16">
        <v>7770264897</v>
      </c>
      <c r="F17" s="16">
        <v>7522821396</v>
      </c>
      <c r="G17" s="67">
        <v>96.8</v>
      </c>
      <c r="H17" s="16">
        <v>7327659237</v>
      </c>
      <c r="I17" s="16">
        <v>7080840694</v>
      </c>
      <c r="J17" s="67">
        <f t="shared" si="1"/>
        <v>96.6</v>
      </c>
      <c r="K17" s="182"/>
      <c r="L17" s="182"/>
    </row>
    <row r="18" spans="1:12" ht="13.5" customHeight="1">
      <c r="A18" s="4" t="s">
        <v>243</v>
      </c>
      <c r="B18" s="47">
        <v>9662197238</v>
      </c>
      <c r="C18" s="16">
        <v>9515729650</v>
      </c>
      <c r="D18" s="67">
        <v>98.5</v>
      </c>
      <c r="E18" s="16">
        <v>4419245138</v>
      </c>
      <c r="F18" s="16">
        <v>4288944646</v>
      </c>
      <c r="G18" s="67">
        <v>97.1</v>
      </c>
      <c r="H18" s="16">
        <v>4164239129</v>
      </c>
      <c r="I18" s="16">
        <v>4035093712</v>
      </c>
      <c r="J18" s="67">
        <f t="shared" si="1"/>
        <v>96.9</v>
      </c>
      <c r="K18" s="182"/>
      <c r="L18" s="182"/>
    </row>
    <row r="19" spans="1:12" ht="13.5" customHeight="1">
      <c r="A19" s="4" t="s">
        <v>244</v>
      </c>
      <c r="B19" s="47">
        <v>6647138658</v>
      </c>
      <c r="C19" s="16">
        <v>6545561236</v>
      </c>
      <c r="D19" s="67">
        <v>98.5</v>
      </c>
      <c r="E19" s="16">
        <v>3003585262</v>
      </c>
      <c r="F19" s="16">
        <v>2906546618</v>
      </c>
      <c r="G19" s="67">
        <v>96.8</v>
      </c>
      <c r="H19" s="16">
        <v>2831406546</v>
      </c>
      <c r="I19" s="16">
        <v>2734925289</v>
      </c>
      <c r="J19" s="67">
        <f t="shared" si="1"/>
        <v>96.6</v>
      </c>
      <c r="K19" s="182"/>
      <c r="L19" s="182"/>
    </row>
    <row r="20" spans="1:12" ht="13.5" customHeight="1">
      <c r="A20" s="7" t="s">
        <v>64</v>
      </c>
      <c r="B20" s="47">
        <v>8897424256</v>
      </c>
      <c r="C20" s="16">
        <v>8750534435</v>
      </c>
      <c r="D20" s="67">
        <v>98.3</v>
      </c>
      <c r="E20" s="16">
        <v>4032828800</v>
      </c>
      <c r="F20" s="16">
        <v>3900995881</v>
      </c>
      <c r="G20" s="67">
        <v>96.7</v>
      </c>
      <c r="H20" s="16">
        <v>3771205861</v>
      </c>
      <c r="I20" s="16">
        <v>3640706669</v>
      </c>
      <c r="J20" s="67">
        <f t="shared" si="1"/>
        <v>96.5</v>
      </c>
      <c r="K20" s="182"/>
      <c r="L20" s="182"/>
    </row>
    <row r="21" spans="1:12" ht="3.75" customHeight="1">
      <c r="A21" s="70"/>
      <c r="B21" s="71"/>
      <c r="C21" s="72"/>
      <c r="D21" s="68"/>
      <c r="E21" s="2"/>
      <c r="F21" s="2"/>
      <c r="G21" s="68"/>
      <c r="H21" s="2"/>
      <c r="I21" s="2"/>
      <c r="J21" s="68"/>
    </row>
    <row r="23" spans="1:12" ht="13.9" customHeight="1">
      <c r="A23" s="208" t="s">
        <v>365</v>
      </c>
      <c r="B23" s="210" t="s">
        <v>380</v>
      </c>
      <c r="C23" s="212"/>
      <c r="D23" s="211"/>
      <c r="E23" s="210" t="s">
        <v>381</v>
      </c>
      <c r="F23" s="212"/>
      <c r="G23" s="211"/>
      <c r="H23" s="210" t="s">
        <v>163</v>
      </c>
      <c r="I23" s="212"/>
      <c r="J23" s="212"/>
    </row>
    <row r="24" spans="1:12" ht="26.25" customHeight="1">
      <c r="A24" s="209"/>
      <c r="B24" s="11" t="s">
        <v>378</v>
      </c>
      <c r="C24" s="11" t="s">
        <v>379</v>
      </c>
      <c r="D24" s="69" t="s">
        <v>267</v>
      </c>
      <c r="E24" s="11" t="s">
        <v>378</v>
      </c>
      <c r="F24" s="11" t="s">
        <v>379</v>
      </c>
      <c r="G24" s="69" t="s">
        <v>267</v>
      </c>
      <c r="H24" s="11" t="s">
        <v>378</v>
      </c>
      <c r="I24" s="11" t="s">
        <v>379</v>
      </c>
      <c r="J24" s="160" t="s">
        <v>267</v>
      </c>
    </row>
    <row r="25" spans="1:12" ht="17.25" customHeight="1">
      <c r="A25" s="8" t="s">
        <v>517</v>
      </c>
      <c r="B25" s="177">
        <v>15820951264</v>
      </c>
      <c r="C25" s="16">
        <v>15578772683</v>
      </c>
      <c r="D25" s="67">
        <v>98.5</v>
      </c>
      <c r="E25" s="16">
        <v>1687581618</v>
      </c>
      <c r="F25" s="16">
        <v>1681054872</v>
      </c>
      <c r="G25" s="67">
        <v>99.6</v>
      </c>
      <c r="H25" s="16">
        <v>146602089280</v>
      </c>
      <c r="I25" s="16">
        <v>144586837355</v>
      </c>
      <c r="J25" s="67">
        <v>98.6</v>
      </c>
    </row>
    <row r="26" spans="1:12" ht="13.5" customHeight="1">
      <c r="A26" s="8" t="s">
        <v>495</v>
      </c>
      <c r="B26" s="47">
        <v>14058814767</v>
      </c>
      <c r="C26" s="16">
        <v>13978834129</v>
      </c>
      <c r="D26" s="67">
        <v>99.4</v>
      </c>
      <c r="E26" s="16">
        <v>1308564461</v>
      </c>
      <c r="F26" s="16">
        <v>1300401690</v>
      </c>
      <c r="G26" s="67">
        <v>99.4</v>
      </c>
      <c r="H26" s="16">
        <v>163800559274</v>
      </c>
      <c r="I26" s="16">
        <v>163273643948</v>
      </c>
      <c r="J26" s="67">
        <v>99.7</v>
      </c>
    </row>
    <row r="27" spans="1:12" ht="13.5" customHeight="1">
      <c r="A27" s="8" t="s">
        <v>509</v>
      </c>
      <c r="B27" s="47">
        <v>14330383567</v>
      </c>
      <c r="C27" s="16">
        <v>14259396906</v>
      </c>
      <c r="D27" s="67">
        <v>99.5</v>
      </c>
      <c r="E27" s="16">
        <v>837591480</v>
      </c>
      <c r="F27" s="16">
        <v>829428709</v>
      </c>
      <c r="G27" s="67">
        <v>99</v>
      </c>
      <c r="H27" s="16">
        <v>181858865880</v>
      </c>
      <c r="I27" s="16">
        <v>181256675745</v>
      </c>
      <c r="J27" s="67">
        <v>99.7</v>
      </c>
    </row>
    <row r="28" spans="1:12" ht="13.5" customHeight="1">
      <c r="A28" s="8" t="s">
        <v>510</v>
      </c>
      <c r="B28" s="47">
        <v>14795774029</v>
      </c>
      <c r="C28" s="16">
        <v>14729910103</v>
      </c>
      <c r="D28" s="67">
        <v>99.6</v>
      </c>
      <c r="E28" s="16">
        <v>809391339</v>
      </c>
      <c r="F28" s="16">
        <v>801228568</v>
      </c>
      <c r="G28" s="67">
        <v>99</v>
      </c>
      <c r="H28" s="16">
        <v>187349950566</v>
      </c>
      <c r="I28" s="16">
        <v>186718496564</v>
      </c>
      <c r="J28" s="67">
        <v>99.7</v>
      </c>
    </row>
    <row r="29" spans="1:12" ht="13.5" customHeight="1">
      <c r="A29" s="8" t="s">
        <v>521</v>
      </c>
      <c r="B29" s="47">
        <v>16889560855</v>
      </c>
      <c r="C29" s="16">
        <v>16819378534</v>
      </c>
      <c r="D29" s="67">
        <v>99.6</v>
      </c>
      <c r="E29" s="16">
        <v>1502265536</v>
      </c>
      <c r="F29" s="16">
        <v>1494781946</v>
      </c>
      <c r="G29" s="67">
        <v>99.5</v>
      </c>
      <c r="H29" s="16">
        <v>199929306042</v>
      </c>
      <c r="I29" s="16">
        <v>199231985183</v>
      </c>
      <c r="J29" s="67">
        <v>99.7</v>
      </c>
    </row>
    <row r="30" spans="1:12">
      <c r="A30" s="8"/>
      <c r="B30" s="47"/>
      <c r="C30" s="16"/>
      <c r="D30" s="67"/>
      <c r="E30" s="16"/>
      <c r="F30" s="16"/>
      <c r="G30" s="67"/>
      <c r="H30" s="16"/>
      <c r="I30" s="16"/>
      <c r="J30" s="67"/>
    </row>
    <row r="31" spans="1:12" ht="13.5" customHeight="1">
      <c r="A31" s="7" t="s">
        <v>59</v>
      </c>
      <c r="B31" s="47">
        <v>8654827215</v>
      </c>
      <c r="C31" s="16">
        <v>8620739405</v>
      </c>
      <c r="D31" s="67">
        <v>99.6</v>
      </c>
      <c r="E31" s="16">
        <v>910081092</v>
      </c>
      <c r="F31" s="16">
        <v>907916676</v>
      </c>
      <c r="G31" s="67">
        <v>99.8</v>
      </c>
      <c r="H31" s="16">
        <v>101941967261</v>
      </c>
      <c r="I31" s="16">
        <v>101594367081</v>
      </c>
      <c r="J31" s="67">
        <v>99.7</v>
      </c>
    </row>
    <row r="32" spans="1:12" ht="13.5" customHeight="1">
      <c r="A32" s="7" t="s">
        <v>60</v>
      </c>
      <c r="B32" s="47">
        <v>2615598239</v>
      </c>
      <c r="C32" s="16">
        <v>2597390779</v>
      </c>
      <c r="D32" s="67">
        <v>99.3</v>
      </c>
      <c r="E32" s="16">
        <v>119302624</v>
      </c>
      <c r="F32" s="16">
        <v>113983450</v>
      </c>
      <c r="G32" s="67">
        <v>95.5</v>
      </c>
      <c r="H32" s="16">
        <v>30066443027</v>
      </c>
      <c r="I32" s="16">
        <v>29840074782</v>
      </c>
      <c r="J32" s="67">
        <v>99.2</v>
      </c>
    </row>
    <row r="33" spans="1:27" ht="13.5" customHeight="1">
      <c r="A33" s="7" t="s">
        <v>61</v>
      </c>
      <c r="B33" s="47">
        <v>1080164451</v>
      </c>
      <c r="C33" s="16">
        <v>1077687189</v>
      </c>
      <c r="D33" s="67">
        <v>99.8</v>
      </c>
      <c r="E33" s="16">
        <v>92932973</v>
      </c>
      <c r="F33" s="16">
        <v>92932973</v>
      </c>
      <c r="G33" s="67">
        <v>100</v>
      </c>
      <c r="H33" s="16">
        <v>12810165161</v>
      </c>
      <c r="I33" s="16">
        <v>12785819581</v>
      </c>
      <c r="J33" s="67">
        <v>99.8</v>
      </c>
    </row>
    <row r="34" spans="1:27" ht="13.5" customHeight="1">
      <c r="A34" s="7" t="s">
        <v>62</v>
      </c>
      <c r="B34" s="47">
        <v>1160106094</v>
      </c>
      <c r="C34" s="16">
        <v>1155565921</v>
      </c>
      <c r="D34" s="67">
        <v>99.6</v>
      </c>
      <c r="E34" s="16">
        <v>112589162</v>
      </c>
      <c r="F34" s="16">
        <v>112589162</v>
      </c>
      <c r="G34" s="67">
        <v>100</v>
      </c>
      <c r="H34" s="16">
        <v>13787198380</v>
      </c>
      <c r="I34" s="16">
        <v>13755318492</v>
      </c>
      <c r="J34" s="67">
        <v>99.8</v>
      </c>
    </row>
    <row r="35" spans="1:27" ht="13.5" customHeight="1">
      <c r="A35" s="4" t="s">
        <v>242</v>
      </c>
      <c r="B35" s="47">
        <v>537197434</v>
      </c>
      <c r="C35" s="16">
        <v>535407950</v>
      </c>
      <c r="D35" s="67">
        <v>99.7</v>
      </c>
      <c r="E35" s="16">
        <v>20826451</v>
      </c>
      <c r="F35" s="16">
        <v>20826451</v>
      </c>
      <c r="G35" s="67">
        <v>100</v>
      </c>
      <c r="H35" s="16">
        <v>7274204579</v>
      </c>
      <c r="I35" s="16">
        <v>7267563052</v>
      </c>
      <c r="J35" s="67">
        <v>99.9</v>
      </c>
    </row>
    <row r="36" spans="1:27" ht="13.5" customHeight="1">
      <c r="A36" s="7" t="s">
        <v>63</v>
      </c>
      <c r="B36" s="47">
        <v>1808658715</v>
      </c>
      <c r="C36" s="16">
        <v>1803249730</v>
      </c>
      <c r="D36" s="67">
        <v>99.7</v>
      </c>
      <c r="E36" s="16">
        <v>148128617</v>
      </c>
      <c r="F36" s="16">
        <v>148128617</v>
      </c>
      <c r="G36" s="67">
        <v>100</v>
      </c>
      <c r="H36" s="16">
        <v>21651183544</v>
      </c>
      <c r="I36" s="16">
        <v>21608961232</v>
      </c>
      <c r="J36" s="67">
        <v>99.8</v>
      </c>
    </row>
    <row r="37" spans="1:27" ht="13.5" customHeight="1">
      <c r="A37" s="4" t="s">
        <v>108</v>
      </c>
      <c r="B37" s="47">
        <v>420495984</v>
      </c>
      <c r="C37" s="16">
        <v>419871026</v>
      </c>
      <c r="D37" s="67">
        <v>99.9</v>
      </c>
      <c r="E37" s="16">
        <v>22109676</v>
      </c>
      <c r="F37" s="16">
        <v>22109676</v>
      </c>
      <c r="G37" s="67">
        <v>100</v>
      </c>
      <c r="H37" s="16">
        <v>5475762158</v>
      </c>
      <c r="I37" s="16">
        <v>5468649740</v>
      </c>
      <c r="J37" s="67">
        <v>99.9</v>
      </c>
    </row>
    <row r="38" spans="1:27" ht="13.5" customHeight="1">
      <c r="A38" s="4" t="s">
        <v>243</v>
      </c>
      <c r="B38" s="47">
        <v>218895275</v>
      </c>
      <c r="C38" s="16">
        <v>217740200</v>
      </c>
      <c r="D38" s="67">
        <v>99.5</v>
      </c>
      <c r="E38" s="16">
        <v>36110734</v>
      </c>
      <c r="F38" s="16">
        <v>36110734</v>
      </c>
      <c r="G38" s="67">
        <v>100</v>
      </c>
      <c r="H38" s="16">
        <v>2515188310</v>
      </c>
      <c r="I38" s="16">
        <v>2507598040</v>
      </c>
      <c r="J38" s="67">
        <v>99.7</v>
      </c>
    </row>
    <row r="39" spans="1:27" ht="13.5" customHeight="1">
      <c r="A39" s="4" t="s">
        <v>244</v>
      </c>
      <c r="B39" s="47">
        <v>166174646</v>
      </c>
      <c r="C39" s="16">
        <v>165617259</v>
      </c>
      <c r="D39" s="67">
        <v>99.7</v>
      </c>
      <c r="E39" s="16">
        <v>6004070</v>
      </c>
      <c r="F39" s="16">
        <v>6004070</v>
      </c>
      <c r="G39" s="67">
        <v>100</v>
      </c>
      <c r="H39" s="16">
        <v>1874291500</v>
      </c>
      <c r="I39" s="16">
        <v>1873352250</v>
      </c>
      <c r="J39" s="67">
        <v>99.9</v>
      </c>
    </row>
    <row r="40" spans="1:27" ht="13.5" customHeight="1">
      <c r="A40" s="7" t="s">
        <v>64</v>
      </c>
      <c r="B40" s="47">
        <v>227442802</v>
      </c>
      <c r="C40" s="16">
        <v>226109075</v>
      </c>
      <c r="D40" s="67">
        <v>99.4</v>
      </c>
      <c r="E40" s="16">
        <v>34180137</v>
      </c>
      <c r="F40" s="16">
        <v>34180137</v>
      </c>
      <c r="G40" s="67">
        <v>100</v>
      </c>
      <c r="H40" s="16">
        <v>2532902122</v>
      </c>
      <c r="I40" s="16">
        <v>2530280933</v>
      </c>
      <c r="J40" s="67">
        <v>99.9</v>
      </c>
    </row>
    <row r="41" spans="1:27" ht="3.75" customHeight="1">
      <c r="A41" s="70"/>
      <c r="B41" s="2"/>
      <c r="C41" s="2"/>
      <c r="D41" s="68"/>
      <c r="E41" s="2"/>
      <c r="F41" s="2"/>
      <c r="G41" s="68"/>
      <c r="H41" s="2"/>
      <c r="I41" s="2"/>
      <c r="J41" s="68"/>
    </row>
    <row r="43" spans="1:27" ht="13.9" customHeight="1">
      <c r="A43" s="208" t="s">
        <v>365</v>
      </c>
      <c r="B43" s="210" t="s">
        <v>382</v>
      </c>
      <c r="C43" s="212"/>
      <c r="D43" s="211"/>
      <c r="E43" s="210" t="s">
        <v>383</v>
      </c>
      <c r="F43" s="212"/>
      <c r="G43" s="211"/>
      <c r="H43" s="210" t="s">
        <v>277</v>
      </c>
      <c r="I43" s="212"/>
      <c r="J43" s="212"/>
    </row>
    <row r="44" spans="1:27" ht="26.25" customHeight="1">
      <c r="A44" s="209"/>
      <c r="B44" s="11" t="s">
        <v>378</v>
      </c>
      <c r="C44" s="11" t="s">
        <v>379</v>
      </c>
      <c r="D44" s="69" t="s">
        <v>267</v>
      </c>
      <c r="E44" s="11" t="s">
        <v>378</v>
      </c>
      <c r="F44" s="11" t="s">
        <v>379</v>
      </c>
      <c r="G44" s="69" t="s">
        <v>267</v>
      </c>
      <c r="H44" s="11" t="s">
        <v>378</v>
      </c>
      <c r="I44" s="11" t="s">
        <v>379</v>
      </c>
      <c r="J44" s="160" t="s">
        <v>267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7.25" customHeight="1">
      <c r="A45" s="186" t="s">
        <v>517</v>
      </c>
      <c r="B45" s="16">
        <v>7681073297</v>
      </c>
      <c r="C45" s="16">
        <v>7502249945</v>
      </c>
      <c r="D45" s="67">
        <v>97.7</v>
      </c>
      <c r="E45" s="16">
        <v>138921015983</v>
      </c>
      <c r="F45" s="16">
        <v>137084587410</v>
      </c>
      <c r="G45" s="67">
        <v>98.7</v>
      </c>
      <c r="H45" s="16">
        <v>208770342442</v>
      </c>
      <c r="I45" s="16">
        <v>208770342442</v>
      </c>
      <c r="J45" s="67">
        <v>100</v>
      </c>
      <c r="K45" s="1"/>
    </row>
    <row r="46" spans="1:27" ht="13.5" customHeight="1">
      <c r="A46" s="8" t="s">
        <v>495</v>
      </c>
      <c r="B46" s="47">
        <v>7837833729</v>
      </c>
      <c r="C46" s="16">
        <v>7689239673</v>
      </c>
      <c r="D46" s="67">
        <v>98.1</v>
      </c>
      <c r="E46" s="16">
        <v>155962725545</v>
      </c>
      <c r="F46" s="16">
        <v>155584404275</v>
      </c>
      <c r="G46" s="67">
        <v>99.8</v>
      </c>
      <c r="H46" s="16">
        <v>251048791608</v>
      </c>
      <c r="I46" s="16">
        <v>251048791608</v>
      </c>
      <c r="J46" s="67">
        <v>100</v>
      </c>
    </row>
    <row r="47" spans="1:27" ht="13.5" customHeight="1">
      <c r="A47" s="8" t="s">
        <v>509</v>
      </c>
      <c r="B47" s="47">
        <v>9901698900</v>
      </c>
      <c r="C47" s="16">
        <v>9618258508</v>
      </c>
      <c r="D47" s="67">
        <v>97.1</v>
      </c>
      <c r="E47" s="16">
        <v>171957166980</v>
      </c>
      <c r="F47" s="16">
        <v>171638417237</v>
      </c>
      <c r="G47" s="67">
        <v>99.8</v>
      </c>
      <c r="H47" s="16">
        <v>286352745002</v>
      </c>
      <c r="I47" s="16">
        <v>286352745002</v>
      </c>
      <c r="J47" s="67">
        <v>100</v>
      </c>
    </row>
    <row r="48" spans="1:27" ht="13.5" customHeight="1">
      <c r="A48" s="8" t="s">
        <v>510</v>
      </c>
      <c r="B48" s="47">
        <v>8436007757</v>
      </c>
      <c r="C48" s="16">
        <v>8179033926</v>
      </c>
      <c r="D48" s="67">
        <v>97</v>
      </c>
      <c r="E48" s="16">
        <v>178913942809</v>
      </c>
      <c r="F48" s="16">
        <v>178539462638</v>
      </c>
      <c r="G48" s="67">
        <v>99.8</v>
      </c>
      <c r="H48" s="16">
        <v>271801838830</v>
      </c>
      <c r="I48" s="16">
        <v>271801838830</v>
      </c>
      <c r="J48" s="67">
        <v>100</v>
      </c>
    </row>
    <row r="49" spans="1:10" ht="13.5" customHeight="1">
      <c r="A49" s="8" t="s">
        <v>521</v>
      </c>
      <c r="B49" s="47">
        <v>8645132420</v>
      </c>
      <c r="C49" s="16">
        <v>8394881133</v>
      </c>
      <c r="D49" s="67">
        <v>97.1</v>
      </c>
      <c r="E49" s="16">
        <v>191284173622</v>
      </c>
      <c r="F49" s="16">
        <v>190837104050</v>
      </c>
      <c r="G49" s="67">
        <v>99.8</v>
      </c>
      <c r="H49" s="16">
        <v>295680541837</v>
      </c>
      <c r="I49" s="16">
        <v>295680541837</v>
      </c>
      <c r="J49" s="67">
        <v>100</v>
      </c>
    </row>
    <row r="50" spans="1:10">
      <c r="A50" s="8"/>
      <c r="B50" s="47"/>
      <c r="C50" s="16"/>
      <c r="D50" s="67"/>
      <c r="E50" s="16"/>
      <c r="F50" s="16"/>
      <c r="G50" s="67"/>
      <c r="H50" s="16"/>
      <c r="I50" s="16"/>
      <c r="J50" s="67"/>
    </row>
    <row r="51" spans="1:10" ht="13.5" customHeight="1">
      <c r="A51" s="7" t="s">
        <v>59</v>
      </c>
      <c r="B51" s="47">
        <v>2582277195</v>
      </c>
      <c r="C51" s="16">
        <v>2470308829</v>
      </c>
      <c r="D51" s="67">
        <v>95.7</v>
      </c>
      <c r="E51" s="16">
        <v>99359690066</v>
      </c>
      <c r="F51" s="16">
        <v>99124058252</v>
      </c>
      <c r="G51" s="67">
        <v>99.8</v>
      </c>
      <c r="H51" s="16">
        <v>295680541837</v>
      </c>
      <c r="I51" s="16">
        <v>295680541837</v>
      </c>
      <c r="J51" s="67">
        <v>100</v>
      </c>
    </row>
    <row r="52" spans="1:10" ht="13.5" customHeight="1">
      <c r="A52" s="7" t="s">
        <v>60</v>
      </c>
      <c r="B52" s="47">
        <v>2178010950</v>
      </c>
      <c r="C52" s="16">
        <v>2114675567</v>
      </c>
      <c r="D52" s="67">
        <v>97.1</v>
      </c>
      <c r="E52" s="16">
        <v>27888432077</v>
      </c>
      <c r="F52" s="16">
        <v>27725399215</v>
      </c>
      <c r="G52" s="67">
        <v>99.4</v>
      </c>
      <c r="H52" s="16">
        <v>0</v>
      </c>
      <c r="I52" s="16">
        <v>0</v>
      </c>
      <c r="J52" s="67">
        <v>0</v>
      </c>
    </row>
    <row r="53" spans="1:10" ht="13.5" customHeight="1">
      <c r="A53" s="7" t="s">
        <v>61</v>
      </c>
      <c r="B53" s="47">
        <v>1074054377</v>
      </c>
      <c r="C53" s="16">
        <v>1053837343</v>
      </c>
      <c r="D53" s="67">
        <v>98.1</v>
      </c>
      <c r="E53" s="16">
        <v>11736110784</v>
      </c>
      <c r="F53" s="16">
        <v>11731982238</v>
      </c>
      <c r="G53" s="67">
        <v>99.9</v>
      </c>
      <c r="H53" s="16">
        <v>0</v>
      </c>
      <c r="I53" s="16">
        <v>0</v>
      </c>
      <c r="J53" s="67">
        <v>0</v>
      </c>
    </row>
    <row r="54" spans="1:10" ht="13.5" customHeight="1">
      <c r="A54" s="7" t="s">
        <v>62</v>
      </c>
      <c r="B54" s="47">
        <v>790390894</v>
      </c>
      <c r="C54" s="16">
        <v>770934344</v>
      </c>
      <c r="D54" s="67">
        <v>97.5</v>
      </c>
      <c r="E54" s="16">
        <v>12996807486</v>
      </c>
      <c r="F54" s="16">
        <v>12984384148</v>
      </c>
      <c r="G54" s="67">
        <v>99.9</v>
      </c>
      <c r="H54" s="16">
        <v>0</v>
      </c>
      <c r="I54" s="16">
        <v>0</v>
      </c>
      <c r="J54" s="67">
        <v>0</v>
      </c>
    </row>
    <row r="55" spans="1:10" ht="13.5" customHeight="1">
      <c r="A55" s="4" t="s">
        <v>242</v>
      </c>
      <c r="B55" s="47">
        <v>312813490</v>
      </c>
      <c r="C55" s="16">
        <v>308110739</v>
      </c>
      <c r="D55" s="67">
        <v>98.5</v>
      </c>
      <c r="E55" s="16">
        <v>6961391089</v>
      </c>
      <c r="F55" s="16">
        <v>6959452313</v>
      </c>
      <c r="G55" s="67">
        <v>99.9</v>
      </c>
      <c r="H55" s="16">
        <v>0</v>
      </c>
      <c r="I55" s="16">
        <v>0</v>
      </c>
      <c r="J55" s="67">
        <v>0</v>
      </c>
    </row>
    <row r="56" spans="1:10" ht="13.5" customHeight="1">
      <c r="A56" s="7" t="s">
        <v>63</v>
      </c>
      <c r="B56" s="47">
        <v>891486084</v>
      </c>
      <c r="C56" s="16">
        <v>873753617</v>
      </c>
      <c r="D56" s="67">
        <v>98</v>
      </c>
      <c r="E56" s="16">
        <v>20759697460</v>
      </c>
      <c r="F56" s="16">
        <v>20735207615</v>
      </c>
      <c r="G56" s="67">
        <v>99.9</v>
      </c>
      <c r="H56" s="16">
        <v>0</v>
      </c>
      <c r="I56" s="16">
        <v>0</v>
      </c>
      <c r="J56" s="67">
        <v>0</v>
      </c>
    </row>
    <row r="57" spans="1:10" ht="13.5" customHeight="1">
      <c r="A57" s="4" t="s">
        <v>108</v>
      </c>
      <c r="B57" s="47">
        <v>347070973</v>
      </c>
      <c r="C57" s="16">
        <v>340959625</v>
      </c>
      <c r="D57" s="67">
        <v>98.2</v>
      </c>
      <c r="E57" s="16">
        <v>5128691185</v>
      </c>
      <c r="F57" s="16">
        <v>5127690115</v>
      </c>
      <c r="G57" s="67">
        <v>99.9</v>
      </c>
      <c r="H57" s="16">
        <v>0</v>
      </c>
      <c r="I57" s="16">
        <v>0</v>
      </c>
      <c r="J57" s="67">
        <v>0</v>
      </c>
    </row>
    <row r="58" spans="1:10" ht="13.5" customHeight="1">
      <c r="A58" s="4" t="s">
        <v>243</v>
      </c>
      <c r="B58" s="47">
        <v>204353874</v>
      </c>
      <c r="C58" s="16">
        <v>200219074</v>
      </c>
      <c r="D58" s="67">
        <v>98</v>
      </c>
      <c r="E58" s="16">
        <v>2310834436</v>
      </c>
      <c r="F58" s="16">
        <v>2307378966</v>
      </c>
      <c r="G58" s="67">
        <v>99.9</v>
      </c>
      <c r="H58" s="16">
        <v>0</v>
      </c>
      <c r="I58" s="16">
        <v>0</v>
      </c>
      <c r="J58" s="67">
        <v>0</v>
      </c>
    </row>
    <row r="59" spans="1:10" ht="13.5" customHeight="1">
      <c r="A59" s="4" t="s">
        <v>244</v>
      </c>
      <c r="B59" s="47">
        <v>110671400</v>
      </c>
      <c r="C59" s="16">
        <v>110015895</v>
      </c>
      <c r="D59" s="67">
        <v>99.4</v>
      </c>
      <c r="E59" s="16">
        <v>1763620100</v>
      </c>
      <c r="F59" s="16">
        <v>1763336355</v>
      </c>
      <c r="G59" s="67">
        <v>99.9</v>
      </c>
      <c r="H59" s="16">
        <v>0</v>
      </c>
      <c r="I59" s="16">
        <v>0</v>
      </c>
      <c r="J59" s="67">
        <v>0</v>
      </c>
    </row>
    <row r="60" spans="1:10" ht="13.5" customHeight="1">
      <c r="A60" s="7" t="s">
        <v>64</v>
      </c>
      <c r="B60" s="47">
        <v>154003183</v>
      </c>
      <c r="C60" s="16">
        <v>152066100</v>
      </c>
      <c r="D60" s="67">
        <v>98.7</v>
      </c>
      <c r="E60" s="16">
        <v>2378898939</v>
      </c>
      <c r="F60" s="16">
        <v>2378214833</v>
      </c>
      <c r="G60" s="67">
        <v>99.9</v>
      </c>
      <c r="H60" s="16">
        <v>0</v>
      </c>
      <c r="I60" s="16">
        <v>0</v>
      </c>
      <c r="J60" s="67">
        <v>0</v>
      </c>
    </row>
    <row r="61" spans="1:10" ht="3.75" customHeight="1">
      <c r="A61" s="13"/>
      <c r="B61" s="3"/>
      <c r="C61" s="2"/>
      <c r="D61" s="68"/>
      <c r="E61" s="2"/>
      <c r="F61" s="2"/>
      <c r="G61" s="68"/>
      <c r="H61" s="2"/>
      <c r="I61" s="2"/>
      <c r="J61" s="68"/>
    </row>
    <row r="62" spans="1:10">
      <c r="A62" s="4" t="s">
        <v>268</v>
      </c>
    </row>
    <row r="63" spans="1:10">
      <c r="A63" s="4" t="s">
        <v>498</v>
      </c>
    </row>
    <row r="64" spans="1:10">
      <c r="A64" s="4" t="s">
        <v>278</v>
      </c>
    </row>
  </sheetData>
  <mergeCells count="12">
    <mergeCell ref="A43:A44"/>
    <mergeCell ref="B43:D43"/>
    <mergeCell ref="E43:G43"/>
    <mergeCell ref="H43:J43"/>
    <mergeCell ref="H3:J3"/>
    <mergeCell ref="A3:A4"/>
    <mergeCell ref="B3:D3"/>
    <mergeCell ref="E3:G3"/>
    <mergeCell ref="A23:A24"/>
    <mergeCell ref="B23:D23"/>
    <mergeCell ref="E23:G23"/>
    <mergeCell ref="H23:J23"/>
  </mergeCells>
  <phoneticPr fontId="2"/>
  <printOptions gridLinesSet="0"/>
  <pageMargins left="0.59055118110236227" right="0.59055118110236227" top="0.59055118110236227" bottom="0.59055118110236227" header="0.51181102362204722" footer="0.35433070866141736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J61"/>
  <sheetViews>
    <sheetView zoomScaleNormal="100" workbookViewId="0"/>
  </sheetViews>
  <sheetFormatPr defaultColWidth="8.85546875" defaultRowHeight="11.25"/>
  <cols>
    <col min="1" max="1" width="10.140625" style="103" customWidth="1"/>
    <col min="2" max="3" width="15" style="103" customWidth="1"/>
    <col min="4" max="4" width="6.140625" style="103" customWidth="1"/>
    <col min="5" max="6" width="15" style="103" customWidth="1"/>
    <col min="7" max="7" width="5.7109375" style="103" customWidth="1"/>
    <col min="8" max="9" width="15" style="103" customWidth="1"/>
    <col min="10" max="10" width="5.7109375" style="103" customWidth="1"/>
    <col min="11" max="53" width="12.7109375" style="103" customWidth="1"/>
    <col min="54" max="16384" width="8.85546875" style="103"/>
  </cols>
  <sheetData>
    <row r="1" spans="1:10" s="100" customFormat="1" ht="17.25">
      <c r="A1" s="124" t="s">
        <v>194</v>
      </c>
    </row>
    <row r="2" spans="1:10">
      <c r="A2" s="114"/>
      <c r="J2" s="105" t="s">
        <v>178</v>
      </c>
    </row>
    <row r="3" spans="1:10" ht="13.9" customHeight="1">
      <c r="A3" s="230" t="s">
        <v>365</v>
      </c>
      <c r="B3" s="235" t="s">
        <v>56</v>
      </c>
      <c r="C3" s="242"/>
      <c r="D3" s="242"/>
      <c r="E3" s="235" t="s">
        <v>57</v>
      </c>
      <c r="F3" s="242"/>
      <c r="G3" s="236"/>
      <c r="H3" s="235" t="s">
        <v>58</v>
      </c>
      <c r="I3" s="243"/>
      <c r="J3" s="243"/>
    </row>
    <row r="4" spans="1:10" ht="26.25" customHeight="1">
      <c r="A4" s="232"/>
      <c r="B4" s="140" t="s">
        <v>378</v>
      </c>
      <c r="C4" s="140" t="s">
        <v>379</v>
      </c>
      <c r="D4" s="157" t="s">
        <v>267</v>
      </c>
      <c r="E4" s="140" t="s">
        <v>378</v>
      </c>
      <c r="F4" s="140" t="s">
        <v>379</v>
      </c>
      <c r="G4" s="157" t="s">
        <v>267</v>
      </c>
      <c r="H4" s="140" t="s">
        <v>378</v>
      </c>
      <c r="I4" s="140" t="s">
        <v>379</v>
      </c>
      <c r="J4" s="161" t="s">
        <v>267</v>
      </c>
    </row>
    <row r="5" spans="1:10" ht="17.25" customHeight="1">
      <c r="A5" s="186" t="s">
        <v>517</v>
      </c>
      <c r="B5" s="150">
        <v>15624687512</v>
      </c>
      <c r="C5" s="109">
        <v>15072098870</v>
      </c>
      <c r="D5" s="151">
        <v>96.5</v>
      </c>
      <c r="E5" s="109">
        <v>5109198488</v>
      </c>
      <c r="F5" s="109">
        <v>5109163928</v>
      </c>
      <c r="G5" s="151">
        <v>99.9</v>
      </c>
      <c r="H5" s="109">
        <v>3305554314</v>
      </c>
      <c r="I5" s="109">
        <v>3259784864</v>
      </c>
      <c r="J5" s="151">
        <v>98.6</v>
      </c>
    </row>
    <row r="6" spans="1:10" ht="13.5" customHeight="1">
      <c r="A6" s="8" t="s">
        <v>495</v>
      </c>
      <c r="B6" s="122">
        <v>16959688401</v>
      </c>
      <c r="C6" s="109">
        <v>16554464892</v>
      </c>
      <c r="D6" s="151">
        <v>97.6</v>
      </c>
      <c r="E6" s="109">
        <v>5412159848</v>
      </c>
      <c r="F6" s="109">
        <v>5412138056</v>
      </c>
      <c r="G6" s="151">
        <v>99.9</v>
      </c>
      <c r="H6" s="109">
        <v>3612038104</v>
      </c>
      <c r="I6" s="109">
        <v>3605563589</v>
      </c>
      <c r="J6" s="151">
        <v>99.8</v>
      </c>
    </row>
    <row r="7" spans="1:10" ht="13.5" customHeight="1">
      <c r="A7" s="8" t="s">
        <v>509</v>
      </c>
      <c r="B7" s="122">
        <v>17394333654</v>
      </c>
      <c r="C7" s="109">
        <v>17099354021</v>
      </c>
      <c r="D7" s="151">
        <v>98.3</v>
      </c>
      <c r="E7" s="109">
        <v>5696900974</v>
      </c>
      <c r="F7" s="109">
        <v>5696879182</v>
      </c>
      <c r="G7" s="151">
        <v>99.9</v>
      </c>
      <c r="H7" s="109">
        <v>3596808691</v>
      </c>
      <c r="I7" s="109">
        <v>3596808691</v>
      </c>
      <c r="J7" s="151">
        <v>100</v>
      </c>
    </row>
    <row r="8" spans="1:10" ht="13.5" customHeight="1">
      <c r="A8" s="8" t="s">
        <v>510</v>
      </c>
      <c r="B8" s="122">
        <v>18452235875</v>
      </c>
      <c r="C8" s="109">
        <v>18207739650</v>
      </c>
      <c r="D8" s="151">
        <v>98.7</v>
      </c>
      <c r="E8" s="109">
        <v>5708569762</v>
      </c>
      <c r="F8" s="109">
        <v>5708547970</v>
      </c>
      <c r="G8" s="151">
        <v>99.9</v>
      </c>
      <c r="H8" s="109">
        <v>3522980602</v>
      </c>
      <c r="I8" s="109">
        <v>3522980602</v>
      </c>
      <c r="J8" s="151">
        <v>100</v>
      </c>
    </row>
    <row r="9" spans="1:10" ht="13.5" customHeight="1">
      <c r="A9" s="8" t="s">
        <v>521</v>
      </c>
      <c r="B9" s="122">
        <v>18007013774</v>
      </c>
      <c r="C9" s="109">
        <v>17769942766</v>
      </c>
      <c r="D9" s="151">
        <v>98.7</v>
      </c>
      <c r="E9" s="109">
        <v>5574934676</v>
      </c>
      <c r="F9" s="109">
        <v>5574912884</v>
      </c>
      <c r="G9" s="151">
        <v>99.9</v>
      </c>
      <c r="H9" s="109">
        <v>3435034258</v>
      </c>
      <c r="I9" s="109">
        <v>3435034258</v>
      </c>
      <c r="J9" s="151">
        <v>100</v>
      </c>
    </row>
    <row r="10" spans="1:10">
      <c r="A10" s="8"/>
      <c r="B10" s="122"/>
      <c r="C10" s="109"/>
      <c r="D10" s="151"/>
      <c r="E10" s="109"/>
      <c r="F10" s="109"/>
      <c r="G10" s="151"/>
      <c r="H10" s="109"/>
      <c r="I10" s="109"/>
      <c r="J10" s="151"/>
    </row>
    <row r="11" spans="1:10" ht="13.5" customHeight="1">
      <c r="A11" s="149" t="s">
        <v>59</v>
      </c>
      <c r="B11" s="47">
        <v>6442495057</v>
      </c>
      <c r="C11" s="16">
        <v>6366414741</v>
      </c>
      <c r="D11" s="67">
        <v>98.8</v>
      </c>
      <c r="E11" s="16">
        <v>5574934676</v>
      </c>
      <c r="F11" s="16">
        <v>5574912884</v>
      </c>
      <c r="G11" s="67">
        <v>99.9</v>
      </c>
      <c r="H11" s="16">
        <v>514516350</v>
      </c>
      <c r="I11" s="16">
        <v>514516350</v>
      </c>
      <c r="J11" s="67">
        <v>100</v>
      </c>
    </row>
    <row r="12" spans="1:10" ht="13.5" customHeight="1">
      <c r="A12" s="149" t="s">
        <v>60</v>
      </c>
      <c r="B12" s="47">
        <v>4140851468</v>
      </c>
      <c r="C12" s="16">
        <v>4053654865</v>
      </c>
      <c r="D12" s="67">
        <v>97.9</v>
      </c>
      <c r="E12" s="16">
        <v>0</v>
      </c>
      <c r="F12" s="16">
        <v>0</v>
      </c>
      <c r="G12" s="67">
        <v>0</v>
      </c>
      <c r="H12" s="16">
        <v>199782800</v>
      </c>
      <c r="I12" s="16">
        <v>199782800</v>
      </c>
      <c r="J12" s="67">
        <v>100</v>
      </c>
    </row>
    <row r="13" spans="1:10" ht="13.5" customHeight="1">
      <c r="A13" s="149" t="s">
        <v>61</v>
      </c>
      <c r="B13" s="47">
        <v>1886307556</v>
      </c>
      <c r="C13" s="16">
        <v>1868104955</v>
      </c>
      <c r="D13" s="67">
        <v>99</v>
      </c>
      <c r="E13" s="16">
        <v>0</v>
      </c>
      <c r="F13" s="16">
        <v>0</v>
      </c>
      <c r="G13" s="67">
        <v>0</v>
      </c>
      <c r="H13" s="16">
        <v>643932058</v>
      </c>
      <c r="I13" s="16">
        <v>643932058</v>
      </c>
      <c r="J13" s="67">
        <v>100</v>
      </c>
    </row>
    <row r="14" spans="1:10" ht="13.5" customHeight="1">
      <c r="A14" s="149" t="s">
        <v>62</v>
      </c>
      <c r="B14" s="47">
        <v>1653249798</v>
      </c>
      <c r="C14" s="16">
        <v>1634881220</v>
      </c>
      <c r="D14" s="67">
        <v>98.9</v>
      </c>
      <c r="E14" s="16">
        <v>0</v>
      </c>
      <c r="F14" s="16">
        <v>0</v>
      </c>
      <c r="G14" s="67">
        <v>0</v>
      </c>
      <c r="H14" s="16">
        <v>29757200</v>
      </c>
      <c r="I14" s="16">
        <v>29757200</v>
      </c>
      <c r="J14" s="67">
        <v>100</v>
      </c>
    </row>
    <row r="15" spans="1:10" ht="13.5" customHeight="1">
      <c r="A15" s="103" t="s">
        <v>242</v>
      </c>
      <c r="B15" s="47">
        <v>821501512</v>
      </c>
      <c r="C15" s="16">
        <v>814415189</v>
      </c>
      <c r="D15" s="67">
        <v>99.1</v>
      </c>
      <c r="E15" s="16">
        <v>0</v>
      </c>
      <c r="F15" s="16">
        <v>0</v>
      </c>
      <c r="G15" s="67">
        <v>0</v>
      </c>
      <c r="H15" s="16">
        <v>1581937750</v>
      </c>
      <c r="I15" s="16">
        <v>1581937750</v>
      </c>
      <c r="J15" s="67">
        <v>100</v>
      </c>
    </row>
    <row r="16" spans="1:10" ht="13.5" customHeight="1">
      <c r="A16" s="149" t="s">
        <v>63</v>
      </c>
      <c r="B16" s="47">
        <v>1732613296</v>
      </c>
      <c r="C16" s="16">
        <v>1717425884</v>
      </c>
      <c r="D16" s="67">
        <v>99.1</v>
      </c>
      <c r="E16" s="16">
        <v>0</v>
      </c>
      <c r="F16" s="16">
        <v>0</v>
      </c>
      <c r="G16" s="67">
        <v>0</v>
      </c>
      <c r="H16" s="16">
        <v>98523500</v>
      </c>
      <c r="I16" s="16">
        <v>98523500</v>
      </c>
      <c r="J16" s="67">
        <v>100</v>
      </c>
    </row>
    <row r="17" spans="1:10" ht="13.5" customHeight="1">
      <c r="A17" s="103" t="s">
        <v>108</v>
      </c>
      <c r="B17" s="47">
        <v>540738017</v>
      </c>
      <c r="C17" s="16">
        <v>534622315</v>
      </c>
      <c r="D17" s="67">
        <v>98.9</v>
      </c>
      <c r="E17" s="16">
        <v>0</v>
      </c>
      <c r="F17" s="16">
        <v>0</v>
      </c>
      <c r="G17" s="67">
        <v>0</v>
      </c>
      <c r="H17" s="16">
        <v>158626250</v>
      </c>
      <c r="I17" s="16">
        <v>158626250</v>
      </c>
      <c r="J17" s="67">
        <v>100</v>
      </c>
    </row>
    <row r="18" spans="1:10" ht="13.5" customHeight="1">
      <c r="A18" s="103" t="s">
        <v>243</v>
      </c>
      <c r="B18" s="47">
        <v>207132112</v>
      </c>
      <c r="C18" s="16">
        <v>204619148</v>
      </c>
      <c r="D18" s="67">
        <v>98.8</v>
      </c>
      <c r="E18" s="16">
        <v>0</v>
      </c>
      <c r="F18" s="16">
        <v>0</v>
      </c>
      <c r="G18" s="67">
        <v>0</v>
      </c>
      <c r="H18" s="16">
        <v>40714950</v>
      </c>
      <c r="I18" s="16">
        <v>40714950</v>
      </c>
      <c r="J18" s="67">
        <v>100</v>
      </c>
    </row>
    <row r="19" spans="1:10" ht="13.5" customHeight="1">
      <c r="A19" s="103" t="s">
        <v>244</v>
      </c>
      <c r="B19" s="47">
        <v>177861352</v>
      </c>
      <c r="C19" s="16">
        <v>176775704</v>
      </c>
      <c r="D19" s="67">
        <v>99.4</v>
      </c>
      <c r="E19" s="16">
        <v>0</v>
      </c>
      <c r="F19" s="16">
        <v>0</v>
      </c>
      <c r="G19" s="67">
        <v>0</v>
      </c>
      <c r="H19" s="16">
        <v>134678400</v>
      </c>
      <c r="I19" s="16">
        <v>134678400</v>
      </c>
      <c r="J19" s="67">
        <v>100</v>
      </c>
    </row>
    <row r="20" spans="1:10" ht="13.5" customHeight="1">
      <c r="A20" s="149" t="s">
        <v>64</v>
      </c>
      <c r="B20" s="47">
        <v>404263606</v>
      </c>
      <c r="C20" s="16">
        <v>399028745</v>
      </c>
      <c r="D20" s="67">
        <v>98.7</v>
      </c>
      <c r="E20" s="16">
        <v>0</v>
      </c>
      <c r="F20" s="16">
        <v>0</v>
      </c>
      <c r="G20" s="67">
        <v>0</v>
      </c>
      <c r="H20" s="16">
        <v>32565000</v>
      </c>
      <c r="I20" s="16">
        <v>32565000</v>
      </c>
      <c r="J20" s="67">
        <v>100</v>
      </c>
    </row>
    <row r="21" spans="1:10" ht="3.75" customHeight="1">
      <c r="A21" s="153"/>
      <c r="B21" s="119"/>
      <c r="C21" s="119"/>
      <c r="D21" s="154"/>
      <c r="E21" s="119"/>
      <c r="F21" s="119"/>
      <c r="G21" s="154"/>
      <c r="H21" s="119"/>
      <c r="I21" s="119"/>
      <c r="J21" s="154"/>
    </row>
    <row r="22" spans="1:10" ht="12" customHeight="1"/>
    <row r="23" spans="1:10" ht="13.9" customHeight="1">
      <c r="A23" s="230" t="s">
        <v>365</v>
      </c>
      <c r="B23" s="235" t="s">
        <v>245</v>
      </c>
      <c r="C23" s="242"/>
      <c r="D23" s="242"/>
      <c r="E23" s="235" t="s">
        <v>474</v>
      </c>
      <c r="F23" s="242"/>
      <c r="G23" s="236"/>
      <c r="H23" s="235" t="s">
        <v>480</v>
      </c>
      <c r="I23" s="243"/>
      <c r="J23" s="243"/>
    </row>
    <row r="24" spans="1:10" ht="26.25" customHeight="1">
      <c r="A24" s="232"/>
      <c r="B24" s="140" t="s">
        <v>378</v>
      </c>
      <c r="C24" s="140" t="s">
        <v>379</v>
      </c>
      <c r="D24" s="157" t="s">
        <v>267</v>
      </c>
      <c r="E24" s="140" t="s">
        <v>378</v>
      </c>
      <c r="F24" s="140" t="s">
        <v>379</v>
      </c>
      <c r="G24" s="157" t="s">
        <v>267</v>
      </c>
      <c r="H24" s="140" t="s">
        <v>378</v>
      </c>
      <c r="I24" s="140" t="s">
        <v>379</v>
      </c>
      <c r="J24" s="161" t="s">
        <v>267</v>
      </c>
    </row>
    <row r="25" spans="1:10" ht="17.25" customHeight="1">
      <c r="A25" s="186" t="s">
        <v>517</v>
      </c>
      <c r="B25" s="150">
        <v>0</v>
      </c>
      <c r="C25" s="109">
        <v>0</v>
      </c>
      <c r="D25" s="151">
        <v>0</v>
      </c>
      <c r="E25" s="109">
        <v>3953990200</v>
      </c>
      <c r="F25" s="109">
        <v>3953990200</v>
      </c>
      <c r="G25" s="151">
        <v>100</v>
      </c>
      <c r="H25" s="109">
        <v>39148650443</v>
      </c>
      <c r="I25" s="109">
        <v>39047559619</v>
      </c>
      <c r="J25" s="151">
        <v>99.7</v>
      </c>
    </row>
    <row r="26" spans="1:10" ht="13.5" customHeight="1">
      <c r="A26" s="8" t="s">
        <v>495</v>
      </c>
      <c r="B26" s="122">
        <v>0</v>
      </c>
      <c r="C26" s="109">
        <v>0</v>
      </c>
      <c r="D26" s="151">
        <v>0</v>
      </c>
      <c r="E26" s="109">
        <v>4110918100</v>
      </c>
      <c r="F26" s="109">
        <v>4110918100</v>
      </c>
      <c r="G26" s="151">
        <v>100</v>
      </c>
      <c r="H26" s="109">
        <v>39718111975</v>
      </c>
      <c r="I26" s="109">
        <v>39616682004</v>
      </c>
      <c r="J26" s="151">
        <v>99.7</v>
      </c>
    </row>
    <row r="27" spans="1:10" ht="13.5" customHeight="1">
      <c r="A27" s="8" t="s">
        <v>509</v>
      </c>
      <c r="B27" s="122">
        <v>0</v>
      </c>
      <c r="C27" s="109">
        <v>0</v>
      </c>
      <c r="D27" s="151">
        <v>0</v>
      </c>
      <c r="E27" s="109">
        <v>6010424000</v>
      </c>
      <c r="F27" s="109">
        <v>6010424000</v>
      </c>
      <c r="G27" s="151">
        <v>100</v>
      </c>
      <c r="H27" s="109">
        <v>38699343952</v>
      </c>
      <c r="I27" s="109">
        <v>38697983839</v>
      </c>
      <c r="J27" s="151">
        <v>99.9</v>
      </c>
    </row>
    <row r="28" spans="1:10" ht="13.5" customHeight="1">
      <c r="A28" s="8" t="s">
        <v>510</v>
      </c>
      <c r="B28" s="122">
        <v>0</v>
      </c>
      <c r="C28" s="109">
        <v>0</v>
      </c>
      <c r="D28" s="151">
        <v>0</v>
      </c>
      <c r="E28" s="109">
        <v>6612745600</v>
      </c>
      <c r="F28" s="109">
        <v>6612745600</v>
      </c>
      <c r="G28" s="151">
        <v>100</v>
      </c>
      <c r="H28" s="109">
        <v>38377164013</v>
      </c>
      <c r="I28" s="109">
        <v>38252025478</v>
      </c>
      <c r="J28" s="151">
        <v>99.7</v>
      </c>
    </row>
    <row r="29" spans="1:10" ht="13.5" customHeight="1">
      <c r="A29" s="8" t="s">
        <v>521</v>
      </c>
      <c r="B29" s="122">
        <v>0</v>
      </c>
      <c r="C29" s="109">
        <v>0</v>
      </c>
      <c r="D29" s="151">
        <v>0</v>
      </c>
      <c r="E29" s="109">
        <v>7402886400</v>
      </c>
      <c r="F29" s="109">
        <v>7402886400</v>
      </c>
      <c r="G29" s="151">
        <v>100</v>
      </c>
      <c r="H29" s="109">
        <v>39453172035</v>
      </c>
      <c r="I29" s="109">
        <v>38029734408</v>
      </c>
      <c r="J29" s="151">
        <v>96.4</v>
      </c>
    </row>
    <row r="30" spans="1:10">
      <c r="A30" s="105"/>
      <c r="B30" s="122"/>
      <c r="C30" s="109"/>
      <c r="D30" s="151"/>
      <c r="E30" s="109"/>
      <c r="F30" s="109"/>
      <c r="G30" s="151"/>
      <c r="H30" s="109"/>
      <c r="I30" s="109"/>
      <c r="J30" s="151"/>
    </row>
    <row r="31" spans="1:10" ht="13.5" customHeight="1">
      <c r="A31" s="149" t="s">
        <v>59</v>
      </c>
      <c r="B31" s="122">
        <v>0</v>
      </c>
      <c r="C31" s="109">
        <v>0</v>
      </c>
      <c r="D31" s="151">
        <v>0</v>
      </c>
      <c r="E31" s="16">
        <v>5527361500</v>
      </c>
      <c r="F31" s="16">
        <v>5527361500</v>
      </c>
      <c r="G31" s="67">
        <v>100</v>
      </c>
      <c r="H31" s="16">
        <v>9494967467</v>
      </c>
      <c r="I31" s="16">
        <v>8401838811</v>
      </c>
      <c r="J31" s="67">
        <v>88.5</v>
      </c>
    </row>
    <row r="32" spans="1:10" ht="13.5" customHeight="1">
      <c r="A32" s="149" t="s">
        <v>60</v>
      </c>
      <c r="B32" s="122">
        <v>0</v>
      </c>
      <c r="C32" s="109">
        <v>0</v>
      </c>
      <c r="D32" s="151">
        <v>0</v>
      </c>
      <c r="E32" s="16">
        <v>0</v>
      </c>
      <c r="F32" s="16">
        <v>0</v>
      </c>
      <c r="G32" s="67">
        <v>0</v>
      </c>
      <c r="H32" s="16">
        <v>6288499761</v>
      </c>
      <c r="I32" s="16">
        <v>6078631245</v>
      </c>
      <c r="J32" s="67">
        <v>96.7</v>
      </c>
    </row>
    <row r="33" spans="1:10" ht="13.5" customHeight="1">
      <c r="A33" s="149" t="s">
        <v>61</v>
      </c>
      <c r="B33" s="122">
        <v>0</v>
      </c>
      <c r="C33" s="109">
        <v>0</v>
      </c>
      <c r="D33" s="151">
        <v>0</v>
      </c>
      <c r="E33" s="16">
        <v>0</v>
      </c>
      <c r="F33" s="16">
        <v>0</v>
      </c>
      <c r="G33" s="67">
        <v>0</v>
      </c>
      <c r="H33" s="16">
        <v>3541131369</v>
      </c>
      <c r="I33" s="16">
        <v>3541131369</v>
      </c>
      <c r="J33" s="67">
        <v>100</v>
      </c>
    </row>
    <row r="34" spans="1:10" ht="13.5" customHeight="1">
      <c r="A34" s="149" t="s">
        <v>62</v>
      </c>
      <c r="B34" s="122">
        <v>0</v>
      </c>
      <c r="C34" s="109">
        <v>0</v>
      </c>
      <c r="D34" s="151">
        <v>0</v>
      </c>
      <c r="E34" s="16">
        <v>0</v>
      </c>
      <c r="F34" s="16">
        <v>0</v>
      </c>
      <c r="G34" s="67">
        <v>0</v>
      </c>
      <c r="H34" s="16">
        <v>1383632605</v>
      </c>
      <c r="I34" s="16">
        <v>1383632605</v>
      </c>
      <c r="J34" s="67">
        <v>100</v>
      </c>
    </row>
    <row r="35" spans="1:10" ht="13.5" customHeight="1">
      <c r="A35" s="103" t="s">
        <v>242</v>
      </c>
      <c r="B35" s="122">
        <v>0</v>
      </c>
      <c r="C35" s="109">
        <v>0</v>
      </c>
      <c r="D35" s="151">
        <v>0</v>
      </c>
      <c r="E35" s="16">
        <v>0</v>
      </c>
      <c r="F35" s="16">
        <v>0</v>
      </c>
      <c r="G35" s="67">
        <v>0</v>
      </c>
      <c r="H35" s="16">
        <v>609373512</v>
      </c>
      <c r="I35" s="16">
        <v>609373512</v>
      </c>
      <c r="J35" s="67">
        <v>100</v>
      </c>
    </row>
    <row r="36" spans="1:10" ht="13.5" customHeight="1">
      <c r="A36" s="149" t="s">
        <v>63</v>
      </c>
      <c r="B36" s="122">
        <v>0</v>
      </c>
      <c r="C36" s="109">
        <v>0</v>
      </c>
      <c r="D36" s="151">
        <v>0</v>
      </c>
      <c r="E36" s="16">
        <v>1875524900</v>
      </c>
      <c r="F36" s="16">
        <v>1875524900</v>
      </c>
      <c r="G36" s="67">
        <v>100</v>
      </c>
      <c r="H36" s="16">
        <v>1012439023</v>
      </c>
      <c r="I36" s="16">
        <v>1012439023</v>
      </c>
      <c r="J36" s="67">
        <v>100</v>
      </c>
    </row>
    <row r="37" spans="1:10" ht="13.5" customHeight="1">
      <c r="A37" s="103" t="s">
        <v>108</v>
      </c>
      <c r="B37" s="122">
        <v>0</v>
      </c>
      <c r="C37" s="109">
        <v>0</v>
      </c>
      <c r="D37" s="151">
        <v>0</v>
      </c>
      <c r="E37" s="16">
        <v>0</v>
      </c>
      <c r="F37" s="16">
        <v>0</v>
      </c>
      <c r="G37" s="67">
        <v>0</v>
      </c>
      <c r="H37" s="16">
        <v>15821770327</v>
      </c>
      <c r="I37" s="16">
        <v>15701329872</v>
      </c>
      <c r="J37" s="67">
        <v>99.2</v>
      </c>
    </row>
    <row r="38" spans="1:10" ht="13.5" customHeight="1">
      <c r="A38" s="103" t="s">
        <v>243</v>
      </c>
      <c r="B38" s="122">
        <v>0</v>
      </c>
      <c r="C38" s="109">
        <v>0</v>
      </c>
      <c r="D38" s="151">
        <v>0</v>
      </c>
      <c r="E38" s="16">
        <v>0</v>
      </c>
      <c r="F38" s="16">
        <v>0</v>
      </c>
      <c r="G38" s="67">
        <v>0</v>
      </c>
      <c r="H38" s="16">
        <v>695052187</v>
      </c>
      <c r="I38" s="16">
        <v>695052187</v>
      </c>
      <c r="J38" s="67">
        <v>100</v>
      </c>
    </row>
    <row r="39" spans="1:10" ht="13.5" customHeight="1">
      <c r="A39" s="103" t="s">
        <v>244</v>
      </c>
      <c r="B39" s="122">
        <v>0</v>
      </c>
      <c r="C39" s="109">
        <v>0</v>
      </c>
      <c r="D39" s="151">
        <v>0</v>
      </c>
      <c r="E39" s="16">
        <v>0</v>
      </c>
      <c r="F39" s="16">
        <v>0</v>
      </c>
      <c r="G39" s="67">
        <v>0</v>
      </c>
      <c r="H39" s="16">
        <v>141623960</v>
      </c>
      <c r="I39" s="16">
        <v>141623960</v>
      </c>
      <c r="J39" s="67">
        <v>100</v>
      </c>
    </row>
    <row r="40" spans="1:10" ht="13.5" customHeight="1">
      <c r="A40" s="149" t="s">
        <v>64</v>
      </c>
      <c r="B40" s="122">
        <v>0</v>
      </c>
      <c r="C40" s="109">
        <v>0</v>
      </c>
      <c r="D40" s="151">
        <v>0</v>
      </c>
      <c r="E40" s="16">
        <v>0</v>
      </c>
      <c r="F40" s="16">
        <v>0</v>
      </c>
      <c r="G40" s="67">
        <v>0</v>
      </c>
      <c r="H40" s="16">
        <v>464681824</v>
      </c>
      <c r="I40" s="16">
        <v>464681824</v>
      </c>
      <c r="J40" s="67">
        <v>100</v>
      </c>
    </row>
    <row r="41" spans="1:10" ht="3.75" customHeight="1">
      <c r="A41" s="153"/>
      <c r="B41" s="119"/>
      <c r="C41" s="119"/>
      <c r="D41" s="154"/>
      <c r="E41" s="119"/>
      <c r="F41" s="119"/>
      <c r="G41" s="154"/>
      <c r="H41" s="119"/>
      <c r="I41" s="119"/>
      <c r="J41" s="154"/>
    </row>
    <row r="43" spans="1:10" ht="13.9" customHeight="1">
      <c r="A43" s="230" t="s">
        <v>365</v>
      </c>
      <c r="B43" s="235" t="s">
        <v>483</v>
      </c>
      <c r="C43" s="242"/>
      <c r="D43" s="242"/>
      <c r="E43" s="235" t="s">
        <v>484</v>
      </c>
      <c r="F43" s="242"/>
      <c r="G43" s="236"/>
      <c r="H43" s="235" t="s">
        <v>246</v>
      </c>
      <c r="I43" s="243"/>
      <c r="J43" s="243"/>
    </row>
    <row r="44" spans="1:10" ht="26.25" customHeight="1">
      <c r="A44" s="232"/>
      <c r="B44" s="140" t="s">
        <v>378</v>
      </c>
      <c r="C44" s="140" t="s">
        <v>379</v>
      </c>
      <c r="D44" s="157" t="s">
        <v>267</v>
      </c>
      <c r="E44" s="140" t="s">
        <v>378</v>
      </c>
      <c r="F44" s="140" t="s">
        <v>379</v>
      </c>
      <c r="G44" s="157" t="s">
        <v>267</v>
      </c>
      <c r="H44" s="140" t="s">
        <v>378</v>
      </c>
      <c r="I44" s="140" t="s">
        <v>379</v>
      </c>
      <c r="J44" s="161" t="s">
        <v>267</v>
      </c>
    </row>
    <row r="45" spans="1:10" ht="17.25" customHeight="1">
      <c r="A45" s="186" t="s">
        <v>517</v>
      </c>
      <c r="B45" s="109">
        <v>654439128</v>
      </c>
      <c r="C45" s="109">
        <v>330497968</v>
      </c>
      <c r="D45" s="151">
        <v>50.5</v>
      </c>
      <c r="E45" s="109">
        <v>60826835700</v>
      </c>
      <c r="F45" s="109">
        <v>60555913591</v>
      </c>
      <c r="G45" s="151">
        <v>99.6</v>
      </c>
      <c r="H45" s="109">
        <v>10127800</v>
      </c>
      <c r="I45" s="109">
        <v>10127800</v>
      </c>
      <c r="J45" s="151">
        <v>100</v>
      </c>
    </row>
    <row r="46" spans="1:10" ht="13.5" customHeight="1">
      <c r="A46" s="201" t="s">
        <v>495</v>
      </c>
      <c r="B46" s="109">
        <v>276749479</v>
      </c>
      <c r="C46" s="109">
        <v>71941150</v>
      </c>
      <c r="D46" s="151">
        <v>26</v>
      </c>
      <c r="E46" s="109">
        <v>60836078778</v>
      </c>
      <c r="F46" s="109">
        <v>60506325841</v>
      </c>
      <c r="G46" s="151">
        <v>99.5</v>
      </c>
      <c r="H46" s="109">
        <v>10066700</v>
      </c>
      <c r="I46" s="109">
        <v>10066700</v>
      </c>
      <c r="J46" s="151">
        <v>100</v>
      </c>
    </row>
    <row r="47" spans="1:10" ht="13.5" customHeight="1">
      <c r="A47" s="201" t="s">
        <v>509</v>
      </c>
      <c r="B47" s="109">
        <v>155760717</v>
      </c>
      <c r="C47" s="109">
        <v>25607122</v>
      </c>
      <c r="D47" s="151">
        <v>16.399999999999999</v>
      </c>
      <c r="E47" s="109">
        <v>61328792120</v>
      </c>
      <c r="F47" s="109">
        <v>60967666902</v>
      </c>
      <c r="G47" s="151">
        <v>99.4</v>
      </c>
      <c r="H47" s="109">
        <v>10176600</v>
      </c>
      <c r="I47" s="109">
        <v>10176600</v>
      </c>
      <c r="J47" s="151">
        <v>100</v>
      </c>
    </row>
    <row r="48" spans="1:10" ht="13.5" customHeight="1">
      <c r="A48" s="201" t="s">
        <v>510</v>
      </c>
      <c r="B48" s="109">
        <v>84367221</v>
      </c>
      <c r="C48" s="109">
        <v>8535212</v>
      </c>
      <c r="D48" s="151">
        <v>10.1</v>
      </c>
      <c r="E48" s="109">
        <v>60929336950</v>
      </c>
      <c r="F48" s="109">
        <v>60536591236</v>
      </c>
      <c r="G48" s="151">
        <v>99.4</v>
      </c>
      <c r="H48" s="109">
        <v>8529200</v>
      </c>
      <c r="I48" s="109">
        <v>8529200</v>
      </c>
      <c r="J48" s="151">
        <v>100</v>
      </c>
    </row>
    <row r="49" spans="1:10" ht="13.5" customHeight="1">
      <c r="A49" s="201" t="s">
        <v>521</v>
      </c>
      <c r="B49" s="109">
        <v>39858105</v>
      </c>
      <c r="C49" s="109">
        <v>2932712</v>
      </c>
      <c r="D49" s="151">
        <v>7.4</v>
      </c>
      <c r="E49" s="109">
        <v>60363430359</v>
      </c>
      <c r="F49" s="109">
        <v>59958173189</v>
      </c>
      <c r="G49" s="151">
        <v>99.3</v>
      </c>
      <c r="H49" s="109">
        <v>5472000</v>
      </c>
      <c r="I49" s="109">
        <v>5445000</v>
      </c>
      <c r="J49" s="151">
        <v>99.5</v>
      </c>
    </row>
    <row r="50" spans="1:10">
      <c r="A50" s="108"/>
      <c r="B50" s="109"/>
      <c r="C50" s="109"/>
      <c r="D50" s="151"/>
      <c r="E50" s="109"/>
      <c r="F50" s="109"/>
      <c r="G50" s="151"/>
      <c r="H50" s="109"/>
      <c r="I50" s="109"/>
      <c r="J50" s="151"/>
    </row>
    <row r="51" spans="1:10" ht="13.5" customHeight="1">
      <c r="A51" s="149" t="s">
        <v>59</v>
      </c>
      <c r="B51" s="47">
        <v>8184622</v>
      </c>
      <c r="C51" s="16">
        <v>511044</v>
      </c>
      <c r="D51" s="67">
        <v>6.2</v>
      </c>
      <c r="E51" s="16">
        <v>17424448522</v>
      </c>
      <c r="F51" s="16">
        <v>17314012186</v>
      </c>
      <c r="G51" s="67">
        <v>99.4</v>
      </c>
      <c r="H51" s="16">
        <v>0</v>
      </c>
      <c r="I51" s="16">
        <v>0</v>
      </c>
      <c r="J51" s="67">
        <v>0</v>
      </c>
    </row>
    <row r="52" spans="1:10" ht="13.5" customHeight="1">
      <c r="A52" s="149" t="s">
        <v>60</v>
      </c>
      <c r="B52" s="47">
        <v>5206374</v>
      </c>
      <c r="C52" s="16">
        <v>193898</v>
      </c>
      <c r="D52" s="67">
        <v>3.7</v>
      </c>
      <c r="E52" s="16">
        <v>9012693615</v>
      </c>
      <c r="F52" s="16">
        <v>8942868046</v>
      </c>
      <c r="G52" s="67">
        <v>99.2</v>
      </c>
      <c r="H52" s="16">
        <v>0</v>
      </c>
      <c r="I52" s="16">
        <v>0</v>
      </c>
      <c r="J52" s="67">
        <v>0</v>
      </c>
    </row>
    <row r="53" spans="1:10" ht="13.5" customHeight="1">
      <c r="A53" s="149" t="s">
        <v>61</v>
      </c>
      <c r="B53" s="47">
        <v>3378869</v>
      </c>
      <c r="C53" s="16">
        <v>165650</v>
      </c>
      <c r="D53" s="67">
        <v>4.9000000000000004</v>
      </c>
      <c r="E53" s="16">
        <v>6942318781</v>
      </c>
      <c r="F53" s="16">
        <v>6900303889</v>
      </c>
      <c r="G53" s="67">
        <v>99.4</v>
      </c>
      <c r="H53" s="16">
        <v>0</v>
      </c>
      <c r="I53" s="16">
        <v>0</v>
      </c>
      <c r="J53" s="67">
        <v>0</v>
      </c>
    </row>
    <row r="54" spans="1:10" ht="13.5" customHeight="1">
      <c r="A54" s="149" t="s">
        <v>62</v>
      </c>
      <c r="B54" s="47">
        <v>8510595</v>
      </c>
      <c r="C54" s="16">
        <v>417482</v>
      </c>
      <c r="D54" s="67">
        <v>4.9000000000000004</v>
      </c>
      <c r="E54" s="16">
        <v>7492110010</v>
      </c>
      <c r="F54" s="16">
        <v>7428961250</v>
      </c>
      <c r="G54" s="67">
        <v>99.2</v>
      </c>
      <c r="H54" s="16">
        <v>0</v>
      </c>
      <c r="I54" s="16">
        <v>0</v>
      </c>
      <c r="J54" s="67">
        <v>0</v>
      </c>
    </row>
    <row r="55" spans="1:10" ht="13.5" customHeight="1">
      <c r="A55" s="103" t="s">
        <v>242</v>
      </c>
      <c r="B55" s="47">
        <v>1321629</v>
      </c>
      <c r="C55" s="16">
        <v>95896</v>
      </c>
      <c r="D55" s="67">
        <v>7.3</v>
      </c>
      <c r="E55" s="16">
        <v>3642297283</v>
      </c>
      <c r="F55" s="16">
        <v>3623179461</v>
      </c>
      <c r="G55" s="67">
        <v>99.5</v>
      </c>
      <c r="H55" s="16">
        <v>139600</v>
      </c>
      <c r="I55" s="16">
        <v>139600</v>
      </c>
      <c r="J55" s="67">
        <v>100</v>
      </c>
    </row>
    <row r="56" spans="1:10" ht="13.5" customHeight="1">
      <c r="A56" s="149" t="s">
        <v>63</v>
      </c>
      <c r="B56" s="47">
        <v>10097203</v>
      </c>
      <c r="C56" s="16">
        <v>1328241</v>
      </c>
      <c r="D56" s="67">
        <v>13.2</v>
      </c>
      <c r="E56" s="16">
        <v>8229599113</v>
      </c>
      <c r="F56" s="16">
        <v>8158426294</v>
      </c>
      <c r="G56" s="67">
        <v>99.1</v>
      </c>
      <c r="H56" s="16">
        <v>203800</v>
      </c>
      <c r="I56" s="16">
        <v>176800</v>
      </c>
      <c r="J56" s="67">
        <v>86.8</v>
      </c>
    </row>
    <row r="57" spans="1:10" ht="13.5" customHeight="1">
      <c r="A57" s="103" t="s">
        <v>108</v>
      </c>
      <c r="B57" s="47">
        <v>1566886</v>
      </c>
      <c r="C57" s="16">
        <v>154924</v>
      </c>
      <c r="D57" s="67">
        <v>9.9</v>
      </c>
      <c r="E57" s="16">
        <v>3103624533</v>
      </c>
      <c r="F57" s="16">
        <v>3088335805</v>
      </c>
      <c r="G57" s="67">
        <v>99.5</v>
      </c>
      <c r="H57" s="16">
        <v>367600</v>
      </c>
      <c r="I57" s="16">
        <v>367600</v>
      </c>
      <c r="J57" s="67">
        <v>100</v>
      </c>
    </row>
    <row r="58" spans="1:10" ht="13.5" customHeight="1">
      <c r="A58" s="103" t="s">
        <v>243</v>
      </c>
      <c r="B58" s="47">
        <v>779474</v>
      </c>
      <c r="C58" s="16">
        <v>35074</v>
      </c>
      <c r="D58" s="67">
        <v>4.5</v>
      </c>
      <c r="E58" s="16">
        <v>1776841467</v>
      </c>
      <c r="F58" s="16">
        <v>1771522005</v>
      </c>
      <c r="G58" s="67">
        <v>99.7</v>
      </c>
      <c r="H58" s="16">
        <v>4252400</v>
      </c>
      <c r="I58" s="16">
        <v>4252400</v>
      </c>
      <c r="J58" s="67">
        <v>100</v>
      </c>
    </row>
    <row r="59" spans="1:10" ht="13.5" customHeight="1">
      <c r="A59" s="103" t="s">
        <v>244</v>
      </c>
      <c r="B59" s="47">
        <v>166505</v>
      </c>
      <c r="C59" s="16">
        <v>0</v>
      </c>
      <c r="D59" s="67">
        <v>0</v>
      </c>
      <c r="E59" s="16">
        <v>1312622079</v>
      </c>
      <c r="F59" s="16">
        <v>1310274704</v>
      </c>
      <c r="G59" s="67">
        <v>99.8</v>
      </c>
      <c r="H59" s="16">
        <v>508600</v>
      </c>
      <c r="I59" s="16">
        <v>508600</v>
      </c>
      <c r="J59" s="67">
        <v>100</v>
      </c>
    </row>
    <row r="60" spans="1:10" ht="13.5" customHeight="1">
      <c r="A60" s="149" t="s">
        <v>64</v>
      </c>
      <c r="B60" s="47">
        <v>645948</v>
      </c>
      <c r="C60" s="16">
        <v>30503</v>
      </c>
      <c r="D60" s="67">
        <v>4.7</v>
      </c>
      <c r="E60" s="16">
        <v>1426874956</v>
      </c>
      <c r="F60" s="16">
        <v>1420289549</v>
      </c>
      <c r="G60" s="67">
        <v>99.5</v>
      </c>
      <c r="H60" s="16">
        <v>0</v>
      </c>
      <c r="I60" s="16">
        <v>0</v>
      </c>
      <c r="J60" s="67">
        <v>0</v>
      </c>
    </row>
    <row r="61" spans="1:10" ht="3.75" customHeight="1">
      <c r="A61" s="153"/>
      <c r="B61" s="119"/>
      <c r="C61" s="119"/>
      <c r="D61" s="154"/>
      <c r="E61" s="119"/>
      <c r="F61" s="119"/>
      <c r="G61" s="154"/>
      <c r="H61" s="117"/>
      <c r="I61" s="117"/>
      <c r="J61" s="117"/>
    </row>
  </sheetData>
  <mergeCells count="12">
    <mergeCell ref="A43:A44"/>
    <mergeCell ref="B43:D43"/>
    <mergeCell ref="E43:G43"/>
    <mergeCell ref="H43:J43"/>
    <mergeCell ref="A3:A4"/>
    <mergeCell ref="E3:G3"/>
    <mergeCell ref="H3:J3"/>
    <mergeCell ref="B3:D3"/>
    <mergeCell ref="A23:A24"/>
    <mergeCell ref="B23:D23"/>
    <mergeCell ref="E23:G23"/>
    <mergeCell ref="H23:J23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目次</vt:lpstr>
      <vt:lpstr>22.1.1-22.1.2</vt:lpstr>
      <vt:lpstr>22.2</vt:lpstr>
      <vt:lpstr>22.3.1(1)</vt:lpstr>
      <vt:lpstr>22.3.1(2)</vt:lpstr>
      <vt:lpstr>22.3.2</vt:lpstr>
      <vt:lpstr>22.4</vt:lpstr>
      <vt:lpstr>22.5(1)</vt:lpstr>
      <vt:lpstr>22.5(2)</vt:lpstr>
      <vt:lpstr>22.5(3)</vt:lpstr>
      <vt:lpstr>22.6</vt:lpstr>
      <vt:lpstr>22.7(1)</vt:lpstr>
      <vt:lpstr>22.7(2)-22.8</vt:lpstr>
      <vt:lpstr>22.9</vt:lpstr>
      <vt:lpstr>22.10(1)</vt:lpstr>
      <vt:lpstr>22.10(2)</vt:lpstr>
      <vt:lpstr>22.11</vt:lpstr>
      <vt:lpstr>'22.2'!Print_Area</vt:lpstr>
      <vt:lpstr>'22.5(3)'!Print_Area</vt:lpstr>
      <vt:lpstr>'22.7(2)-22.8'!Print_Area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橋本　三成</cp:lastModifiedBy>
  <cp:lastPrinted>2026-02-27T05:22:05Z</cp:lastPrinted>
  <dcterms:created xsi:type="dcterms:W3CDTF">2002-01-24T08:06:17Z</dcterms:created>
  <dcterms:modified xsi:type="dcterms:W3CDTF">2026-03-10T07:42:48Z</dcterms:modified>
</cp:coreProperties>
</file>