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1001545-010普及調整班\普及調整班\11001545-015普及調整班（統計情報担当）\■統計書\★2024（令和６年）R7作成\HPデータ\"/>
    </mc:Choice>
  </mc:AlternateContent>
  <xr:revisionPtr revIDLastSave="0" documentId="13_ncr:1_{3FD672C8-8FAE-489F-A838-9AB542B1228E}" xr6:coauthVersionLast="47" xr6:coauthVersionMax="47" xr10:uidLastSave="{00000000-0000-0000-0000-000000000000}"/>
  <bookViews>
    <workbookView xWindow="780" yWindow="630" windowWidth="27360" windowHeight="14850" tabRatio="716" xr2:uid="{00000000-000D-0000-FFFF-FFFF00000000}"/>
  </bookViews>
  <sheets>
    <sheet name="目次" sheetId="31" r:id="rId1"/>
    <sheet name="4.1" sheetId="27" r:id="rId2"/>
    <sheet name="4.2-4.3" sheetId="28" r:id="rId3"/>
    <sheet name="4.4.1" sheetId="4" r:id="rId4"/>
    <sheet name="4.4.2" sheetId="36" r:id="rId5"/>
    <sheet name="4.4.3-4.4.5" sheetId="35" r:id="rId6"/>
    <sheet name="4.5-4.8" sheetId="24" r:id="rId7"/>
    <sheet name="4.9-4.10" sheetId="33" r:id="rId8"/>
    <sheet name="4.11.1-4.11.7" sheetId="15" r:id="rId9"/>
    <sheet name="4.11.8-4.11.11" sheetId="32" r:id="rId10"/>
    <sheet name="4.12" sheetId="19" r:id="rId11"/>
  </sheets>
  <definedNames>
    <definedName name="_Regression_Int" localSheetId="1" hidden="1">1</definedName>
    <definedName name="_xlnm.Print_Area" localSheetId="2">'4.2-4.3'!$A$1:$L$85</definedName>
    <definedName name="Print_Area_MI" localSheetId="1">'4.1'!$B$51:$I$62</definedName>
    <definedName name="Print_Titles_MI" localSheetId="1">'4.1'!$1:$5</definedName>
    <definedName name="sample">#REF!</definedName>
    <definedName name="sample2">#REF!</definedName>
    <definedName name="TABLE" localSheetId="3">#REF!</definedName>
    <definedName name="TABLE" localSheetId="4">#REF!</definedName>
    <definedName name="TABLE" localSheetId="5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7" l="1"/>
  <c r="D12" i="27"/>
  <c r="J20" i="27"/>
  <c r="J19" i="27"/>
  <c r="J18" i="27"/>
  <c r="J17" i="27"/>
  <c r="J16" i="27"/>
  <c r="J15" i="27"/>
  <c r="J14" i="27"/>
  <c r="J13" i="27"/>
  <c r="J12" i="27"/>
  <c r="J10" i="27"/>
  <c r="D20" i="27"/>
  <c r="D19" i="27"/>
  <c r="D18" i="27"/>
  <c r="D17" i="27"/>
  <c r="D16" i="27"/>
  <c r="D15" i="27"/>
  <c r="D14" i="27"/>
  <c r="D10" i="27"/>
  <c r="C10" i="27"/>
  <c r="C20" i="27"/>
  <c r="C19" i="27"/>
  <c r="C18" i="27"/>
  <c r="C17" i="27"/>
  <c r="C16" i="27"/>
  <c r="C15" i="27"/>
  <c r="C14" i="27"/>
  <c r="C13" i="27"/>
  <c r="C12" i="27"/>
  <c r="D8" i="27" l="1"/>
  <c r="D7" i="27"/>
  <c r="D6" i="27"/>
  <c r="D9" i="27"/>
</calcChain>
</file>

<file path=xl/sharedStrings.xml><?xml version="1.0" encoding="utf-8"?>
<sst xmlns="http://schemas.openxmlformats.org/spreadsheetml/2006/main" count="2187" uniqueCount="518">
  <si>
    <t>（単位：件、ha）</t>
    <rPh sb="1" eb="3">
      <t>タンイ</t>
    </rPh>
    <rPh sb="4" eb="5">
      <t>ケン</t>
    </rPh>
    <phoneticPr fontId="3"/>
  </si>
  <si>
    <t>区  分</t>
    <rPh sb="0" eb="1">
      <t>ク</t>
    </rPh>
    <rPh sb="3" eb="4">
      <t>ブン</t>
    </rPh>
    <phoneticPr fontId="3"/>
  </si>
  <si>
    <t xml:space="preserve">       兼業農家：第一種兼業農家は兼業農家（農業と他の職業をかねている農家）</t>
    <rPh sb="7" eb="9">
      <t>ケンギョウ</t>
    </rPh>
    <rPh sb="9" eb="11">
      <t>ノウカ</t>
    </rPh>
    <phoneticPr fontId="3"/>
  </si>
  <si>
    <t>…</t>
  </si>
  <si>
    <t>神戸市　　</t>
  </si>
  <si>
    <t>-</t>
  </si>
  <si>
    <t>計</t>
  </si>
  <si>
    <t>肉用牛</t>
  </si>
  <si>
    <t>乳用牛</t>
  </si>
  <si>
    <t>豚</t>
  </si>
  <si>
    <t>鶏</t>
  </si>
  <si>
    <t>自給的農家</t>
  </si>
  <si>
    <t>作付面積</t>
  </si>
  <si>
    <t>収穫量</t>
  </si>
  <si>
    <t>栽培面積</t>
  </si>
  <si>
    <t>田</t>
  </si>
  <si>
    <t>畑</t>
  </si>
  <si>
    <t>分析指標</t>
  </si>
  <si>
    <t>件数</t>
  </si>
  <si>
    <t>被害面積</t>
  </si>
  <si>
    <t>被害量</t>
  </si>
  <si>
    <t>共済金額</t>
  </si>
  <si>
    <t>掛金総額</t>
  </si>
  <si>
    <t>区　　分</t>
  </si>
  <si>
    <t>米</t>
    <rPh sb="0" eb="1">
      <t>コメ</t>
    </rPh>
    <phoneticPr fontId="2"/>
  </si>
  <si>
    <t>工芸農作物</t>
    <rPh sb="0" eb="2">
      <t>コウゲイ</t>
    </rPh>
    <phoneticPr fontId="2"/>
  </si>
  <si>
    <t>尼崎市　</t>
  </si>
  <si>
    <t>明石市　</t>
  </si>
  <si>
    <t>西宮市　</t>
  </si>
  <si>
    <t>洲本市　</t>
  </si>
  <si>
    <t>芦屋市　</t>
  </si>
  <si>
    <t>伊丹市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</si>
  <si>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</si>
  <si>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</si>
  <si>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</si>
  <si>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</si>
  <si>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</si>
  <si>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</si>
  <si>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</si>
  <si>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</si>
  <si>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</si>
  <si>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</si>
  <si>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</si>
  <si>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</si>
  <si>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</si>
  <si>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</si>
  <si>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</si>
  <si>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</si>
  <si>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</si>
  <si>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</si>
  <si>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乳製品向</t>
  </si>
  <si>
    <t>その他向</t>
  </si>
  <si>
    <t>牛</t>
  </si>
  <si>
    <t>馬</t>
  </si>
  <si>
    <t>めん羊</t>
  </si>
  <si>
    <t>山羊</t>
  </si>
  <si>
    <t>相生市　</t>
  </si>
  <si>
    <t>養父市　</t>
    <rPh sb="0" eb="2">
      <t>ヤブ</t>
    </rPh>
    <phoneticPr fontId="3"/>
  </si>
  <si>
    <t>丹波市　</t>
    <rPh sb="0" eb="2">
      <t>タンバ</t>
    </rPh>
    <rPh sb="2" eb="3">
      <t>シ</t>
    </rPh>
    <phoneticPr fontId="3"/>
  </si>
  <si>
    <t>南あわじ市</t>
    <rPh sb="0" eb="1">
      <t>ミナミ</t>
    </rPh>
    <rPh sb="4" eb="5">
      <t>シ</t>
    </rPh>
    <phoneticPr fontId="3"/>
  </si>
  <si>
    <t>たつの市</t>
    <rPh sb="3" eb="4">
      <t>シ</t>
    </rPh>
    <phoneticPr fontId="3"/>
  </si>
  <si>
    <t>雑穀・豆類</t>
    <rPh sb="0" eb="2">
      <t>ザッコク</t>
    </rPh>
    <phoneticPr fontId="2"/>
  </si>
  <si>
    <t>阪神南地域</t>
  </si>
  <si>
    <t>阪神北地域</t>
  </si>
  <si>
    <t>東播磨地域</t>
  </si>
  <si>
    <t>北播磨地域</t>
  </si>
  <si>
    <t>中播磨地域</t>
  </si>
  <si>
    <t>西播磨地域</t>
  </si>
  <si>
    <t>神戸市　</t>
  </si>
  <si>
    <t>姫路市　</t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</si>
  <si>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</si>
  <si>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</si>
  <si>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</si>
  <si>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</si>
  <si>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</si>
  <si>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</si>
  <si>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</si>
  <si>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</si>
  <si>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猪名川町</t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</si>
  <si>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</si>
  <si>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</si>
  <si>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</si>
  <si>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</si>
  <si>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朝来市</t>
    <rPh sb="0" eb="3">
      <t>アサゴシ</t>
    </rPh>
    <phoneticPr fontId="2"/>
  </si>
  <si>
    <t>淡路市</t>
    <rPh sb="0" eb="3">
      <t>アワジシ</t>
    </rPh>
    <phoneticPr fontId="2"/>
  </si>
  <si>
    <t>宍粟市</t>
    <rPh sb="0" eb="3">
      <t>シソウシ</t>
    </rPh>
    <phoneticPr fontId="2"/>
  </si>
  <si>
    <t>たつの市</t>
    <rPh sb="3" eb="4">
      <t>シ</t>
    </rPh>
    <phoneticPr fontId="2"/>
  </si>
  <si>
    <t>多可町</t>
    <rPh sb="0" eb="3">
      <t>タカチョウ</t>
    </rPh>
    <phoneticPr fontId="2"/>
  </si>
  <si>
    <t>神河町</t>
    <rPh sb="0" eb="3">
      <t>カミカワチョウ</t>
    </rPh>
    <phoneticPr fontId="2"/>
  </si>
  <si>
    <t>香美町</t>
    <rPh sb="0" eb="3">
      <t>カミチョウ</t>
    </rPh>
    <phoneticPr fontId="2"/>
  </si>
  <si>
    <t>新温泉町</t>
    <rPh sb="0" eb="4">
      <t>シンオンセンチョウ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</si>
  <si>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</si>
  <si>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加東市</t>
    <rPh sb="0" eb="3">
      <t>カトウシ</t>
    </rPh>
    <phoneticPr fontId="2"/>
  </si>
  <si>
    <t>朝来市</t>
    <rPh sb="0" eb="3">
      <t>アサゴシ</t>
    </rPh>
    <phoneticPr fontId="3"/>
  </si>
  <si>
    <t>淡路市</t>
    <rPh sb="0" eb="3">
      <t>アワジシ</t>
    </rPh>
    <phoneticPr fontId="3"/>
  </si>
  <si>
    <t>宍粟市</t>
    <rPh sb="0" eb="3">
      <t>シソウシ</t>
    </rPh>
    <phoneticPr fontId="3"/>
  </si>
  <si>
    <t>加東市</t>
    <rPh sb="0" eb="3">
      <t>カトウシ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</si>
  <si>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</si>
  <si>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</si>
  <si>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</si>
  <si>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</si>
  <si>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区        分</t>
    <rPh sb="9" eb="10">
      <t>ブン</t>
    </rPh>
    <phoneticPr fontId="3"/>
  </si>
  <si>
    <t>（単位：戸）</t>
    <rPh sb="1" eb="3">
      <t>タンイ</t>
    </rPh>
    <rPh sb="4" eb="5">
      <t>ト</t>
    </rPh>
    <phoneticPr fontId="2"/>
  </si>
  <si>
    <t>販  売  農  家</t>
    <rPh sb="0" eb="1">
      <t>ハン</t>
    </rPh>
    <rPh sb="3" eb="4">
      <t>バイ</t>
    </rPh>
    <rPh sb="6" eb="7">
      <t>ノウ</t>
    </rPh>
    <rPh sb="9" eb="10">
      <t>イエ</t>
    </rPh>
    <phoneticPr fontId="2"/>
  </si>
  <si>
    <t>（単位：ha、t）</t>
    <rPh sb="1" eb="3">
      <t>タンイ</t>
    </rPh>
    <phoneticPr fontId="3"/>
  </si>
  <si>
    <t>区  　分</t>
    <rPh sb="0" eb="1">
      <t>ク</t>
    </rPh>
    <rPh sb="4" eb="5">
      <t>ブン</t>
    </rPh>
    <phoneticPr fontId="3"/>
  </si>
  <si>
    <t>（単位：t）</t>
    <rPh sb="1" eb="3">
      <t>タンイ</t>
    </rPh>
    <phoneticPr fontId="3"/>
  </si>
  <si>
    <t>（単位：頭）</t>
    <rPh sb="1" eb="3">
      <t>タンイ</t>
    </rPh>
    <rPh sb="4" eb="5">
      <t>カシラ</t>
    </rPh>
    <phoneticPr fontId="3"/>
  </si>
  <si>
    <t>資料：県生活衛生課</t>
    <rPh sb="0" eb="2">
      <t>シリョウ</t>
    </rPh>
    <phoneticPr fontId="3"/>
  </si>
  <si>
    <t>（単位：a、千本）</t>
    <rPh sb="1" eb="3">
      <t>タンイ</t>
    </rPh>
    <rPh sb="6" eb="8">
      <t>センボン</t>
    </rPh>
    <phoneticPr fontId="3"/>
  </si>
  <si>
    <t>（単位：戸、頭、千羽）</t>
    <rPh sb="1" eb="3">
      <t>タンイ</t>
    </rPh>
    <rPh sb="4" eb="5">
      <t>ト</t>
    </rPh>
    <rPh sb="6" eb="7">
      <t>アタマ</t>
    </rPh>
    <rPh sb="8" eb="10">
      <t>センバ</t>
    </rPh>
    <phoneticPr fontId="3"/>
  </si>
  <si>
    <t>飼養羽数</t>
  </si>
  <si>
    <t>区　分</t>
    <rPh sb="0" eb="1">
      <t>ク</t>
    </rPh>
    <rPh sb="2" eb="3">
      <t>ブン</t>
    </rPh>
    <phoneticPr fontId="3"/>
  </si>
  <si>
    <t>生産農業
所得</t>
    <rPh sb="0" eb="2">
      <t>セイサン</t>
    </rPh>
    <rPh sb="2" eb="4">
      <t>ノウギョウ</t>
    </rPh>
    <rPh sb="5" eb="7">
      <t>ショトク</t>
    </rPh>
    <phoneticPr fontId="2"/>
  </si>
  <si>
    <t xml:space="preserve"> </t>
    <phoneticPr fontId="3"/>
  </si>
  <si>
    <t>区  分</t>
    <phoneticPr fontId="3"/>
  </si>
  <si>
    <t>面    積</t>
    <rPh sb="0" eb="1">
      <t>メン</t>
    </rPh>
    <rPh sb="5" eb="6">
      <t>セキ</t>
    </rPh>
    <phoneticPr fontId="3"/>
  </si>
  <si>
    <t>総      計</t>
    <rPh sb="0" eb="1">
      <t>フサ</t>
    </rPh>
    <rPh sb="7" eb="8">
      <t>ケイ</t>
    </rPh>
    <phoneticPr fontId="3"/>
  </si>
  <si>
    <t>県外から
の移入量</t>
    <rPh sb="0" eb="2">
      <t>ケンガイ</t>
    </rPh>
    <phoneticPr fontId="3"/>
  </si>
  <si>
    <t>計</t>
    <rPh sb="0" eb="1">
      <t>ケイ</t>
    </rPh>
    <phoneticPr fontId="3"/>
  </si>
  <si>
    <t>麦 類</t>
    <rPh sb="0" eb="1">
      <t>ムギ</t>
    </rPh>
    <rPh sb="2" eb="3">
      <t>ルイ</t>
    </rPh>
    <phoneticPr fontId="2"/>
  </si>
  <si>
    <t>野 菜</t>
    <rPh sb="0" eb="1">
      <t>ノ</t>
    </rPh>
    <rPh sb="2" eb="3">
      <t>ナ</t>
    </rPh>
    <phoneticPr fontId="2"/>
  </si>
  <si>
    <t>果 実</t>
    <rPh sb="0" eb="1">
      <t>ハタシ</t>
    </rPh>
    <rPh sb="2" eb="3">
      <t>ミ</t>
    </rPh>
    <phoneticPr fontId="2"/>
  </si>
  <si>
    <t>花 き</t>
    <rPh sb="0" eb="1">
      <t>ハナ</t>
    </rPh>
    <phoneticPr fontId="2"/>
  </si>
  <si>
    <t>結果樹面積</t>
    <rPh sb="0" eb="2">
      <t>ケッカ</t>
    </rPh>
    <rPh sb="2" eb="3">
      <t>ジュ</t>
    </rPh>
    <rPh sb="3" eb="5">
      <t>メンセキ</t>
    </rPh>
    <phoneticPr fontId="17"/>
  </si>
  <si>
    <t>4　農　業</t>
    <rPh sb="2" eb="3">
      <t>ノウ</t>
    </rPh>
    <rPh sb="4" eb="5">
      <t>ギョウ</t>
    </rPh>
    <phoneticPr fontId="6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</si>
  <si>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phoneticPr fontId="3"/>
  </si>
  <si>
    <t>4.10 農地の転用許可及び届出件数・面積</t>
    <rPh sb="5" eb="7">
      <t>ノウチ</t>
    </rPh>
    <rPh sb="8" eb="10">
      <t>テンヨウ</t>
    </rPh>
    <rPh sb="10" eb="12">
      <t>キョカ</t>
    </rPh>
    <rPh sb="12" eb="13">
      <t>オヨ</t>
    </rPh>
    <rPh sb="14" eb="16">
      <t>トドケデ</t>
    </rPh>
    <rPh sb="16" eb="17">
      <t>ケン</t>
    </rPh>
    <rPh sb="17" eb="18">
      <t>スウ</t>
    </rPh>
    <rPh sb="19" eb="21">
      <t>メンセキ</t>
    </rPh>
    <phoneticPr fontId="2"/>
  </si>
  <si>
    <t>4.11 農業共済目的別引受・支払状況</t>
    <rPh sb="5" eb="7">
      <t>ノウギョウ</t>
    </rPh>
    <rPh sb="7" eb="9">
      <t>キョウサイ</t>
    </rPh>
    <rPh sb="9" eb="11">
      <t>モクテキ</t>
    </rPh>
    <rPh sb="11" eb="12">
      <t>ベツ</t>
    </rPh>
    <rPh sb="12" eb="14">
      <t>ヒキウケ</t>
    </rPh>
    <rPh sb="15" eb="17">
      <t>シハラ</t>
    </rPh>
    <rPh sb="17" eb="19">
      <t>ジョウキョウ</t>
    </rPh>
    <phoneticPr fontId="2"/>
  </si>
  <si>
    <t>4.12 主要農作物種類別被害面積・被害量</t>
  </si>
  <si>
    <t>4.12 主要農作物種類別被害面積・被害量</t>
    <rPh sb="5" eb="7">
      <t>シュヨウ</t>
    </rPh>
    <rPh sb="7" eb="10">
      <t>ノウサクモツ</t>
    </rPh>
    <rPh sb="10" eb="12">
      <t>シュルイ</t>
    </rPh>
    <rPh sb="12" eb="13">
      <t>ベツ</t>
    </rPh>
    <rPh sb="13" eb="15">
      <t>ヒガイ</t>
    </rPh>
    <rPh sb="15" eb="17">
      <t>メンセキ</t>
    </rPh>
    <rPh sb="18" eb="20">
      <t>ヒガイ</t>
    </rPh>
    <rPh sb="20" eb="21">
      <t>リョウ</t>
    </rPh>
    <phoneticPr fontId="2"/>
  </si>
  <si>
    <t xml:space="preserve">       　に従事した者）が1人もいない農家</t>
  </si>
  <si>
    <t>　       のうち農業所得（農業から得られる収入）を主とするもの</t>
  </si>
  <si>
    <t>　       第二種兼業農家は兼業農家のうち農業所得を従とするもの</t>
  </si>
  <si>
    <t>(4.10) 農地法第4条該当：自分の農地を農地以外のものに転用する場合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18">
      <t>ジブン</t>
    </rPh>
    <rPh sb="19" eb="21">
      <t>ノウチ</t>
    </rPh>
    <rPh sb="22" eb="24">
      <t>ノウチ</t>
    </rPh>
    <rPh sb="24" eb="26">
      <t>イガイ</t>
    </rPh>
    <rPh sb="30" eb="32">
      <t>テンヨウ</t>
    </rPh>
    <rPh sb="34" eb="36">
      <t>バアイ</t>
    </rPh>
    <phoneticPr fontId="3"/>
  </si>
  <si>
    <t xml:space="preserve">       農地法第5条該当：事業者等が農地を買って転用する場合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20">
      <t>ジギョウシャトウ</t>
    </rPh>
    <rPh sb="21" eb="23">
      <t>ノウチ</t>
    </rPh>
    <rPh sb="24" eb="25">
      <t>カ</t>
    </rPh>
    <rPh sb="27" eb="29">
      <t>テンヨウ</t>
    </rPh>
    <rPh sb="31" eb="33">
      <t>バアイ</t>
    </rPh>
    <phoneticPr fontId="3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</si>
  <si>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rPh sb="20" eb="22">
      <t>ハンバイ</t>
    </rPh>
    <rPh sb="22" eb="24">
      <t>ノウカ</t>
    </rPh>
    <phoneticPr fontId="3"/>
  </si>
  <si>
    <t>4.10  農地の転用許可及び届出件数・面積</t>
  </si>
  <si>
    <t>4.12.1  水稲</t>
  </si>
  <si>
    <t>4.4  農作物作付面積・収穫量</t>
    <rPh sb="5" eb="8">
      <t>ノウサクモツ</t>
    </rPh>
    <rPh sb="8" eb="10">
      <t>サクツケ</t>
    </rPh>
    <rPh sb="10" eb="12">
      <t>メンセキ</t>
    </rPh>
    <rPh sb="13" eb="15">
      <t>シュウカク</t>
    </rPh>
    <rPh sb="15" eb="16">
      <t>リョウ</t>
    </rPh>
    <phoneticPr fontId="2"/>
  </si>
  <si>
    <t>4.4  農作物作付面積・収穫量</t>
    <phoneticPr fontId="3"/>
  </si>
  <si>
    <t>用語解説</t>
    <rPh sb="0" eb="2">
      <t>ヨウゴ</t>
    </rPh>
    <rPh sb="2" eb="4">
      <t>カイセツ</t>
    </rPh>
    <phoneticPr fontId="6"/>
  </si>
  <si>
    <t>4.4.2  野菜類</t>
    <rPh sb="7" eb="10">
      <t>ヤサイルイ</t>
    </rPh>
    <phoneticPr fontId="2"/>
  </si>
  <si>
    <t>4.11.1  農作物共済（水稲）</t>
    <rPh sb="8" eb="11">
      <t>ノウサクモツ</t>
    </rPh>
    <rPh sb="11" eb="13">
      <t>キョウサイ</t>
    </rPh>
    <rPh sb="14" eb="15">
      <t>ミズ</t>
    </rPh>
    <rPh sb="15" eb="16">
      <t>イネ</t>
    </rPh>
    <phoneticPr fontId="2"/>
  </si>
  <si>
    <t>4.11.2  農作物共済（麦）</t>
    <rPh sb="8" eb="11">
      <t>ノウサクモツ</t>
    </rPh>
    <rPh sb="11" eb="13">
      <t>キョウサイ</t>
    </rPh>
    <rPh sb="14" eb="15">
      <t>ムギ</t>
    </rPh>
    <phoneticPr fontId="2"/>
  </si>
  <si>
    <t>4.11.3  家畜共済</t>
    <rPh sb="8" eb="10">
      <t>カチク</t>
    </rPh>
    <rPh sb="10" eb="12">
      <t>キョウサイ</t>
    </rPh>
    <phoneticPr fontId="2"/>
  </si>
  <si>
    <t>4.12.1  水稲</t>
    <rPh sb="8" eb="9">
      <t>ミズ</t>
    </rPh>
    <rPh sb="9" eb="10">
      <t>イネ</t>
    </rPh>
    <phoneticPr fontId="2"/>
  </si>
  <si>
    <t>きゅうり</t>
  </si>
  <si>
    <t>トマト</t>
  </si>
  <si>
    <t>なす</t>
  </si>
  <si>
    <t>すいか</t>
  </si>
  <si>
    <t>キャベツ</t>
  </si>
  <si>
    <t>はくさい</t>
  </si>
  <si>
    <t>ほうれんそう</t>
  </si>
  <si>
    <t>ねぎ</t>
  </si>
  <si>
    <t>たまねぎ</t>
  </si>
  <si>
    <t>レタス</t>
  </si>
  <si>
    <t>だいこん</t>
  </si>
  <si>
    <t>いちご</t>
  </si>
  <si>
    <t>しゅんぎく</t>
  </si>
  <si>
    <t>にんじん</t>
  </si>
  <si>
    <t>かぼちゃ</t>
  </si>
  <si>
    <t>メロン</t>
  </si>
  <si>
    <t>こまつな</t>
  </si>
  <si>
    <t>ちんげんさい</t>
  </si>
  <si>
    <t>ごぼう</t>
  </si>
  <si>
    <t>かぶ</t>
  </si>
  <si>
    <t>さといも</t>
  </si>
  <si>
    <t>れんこん</t>
  </si>
  <si>
    <t>さやえんどう</t>
  </si>
  <si>
    <t>そらまめ</t>
  </si>
  <si>
    <t>スイートコーン</t>
  </si>
  <si>
    <t>えだまめ</t>
  </si>
  <si>
    <t>さやいんげん</t>
  </si>
  <si>
    <t>ピーマン</t>
  </si>
  <si>
    <t>セルリー</t>
  </si>
  <si>
    <t>カリフラワー</t>
  </si>
  <si>
    <t>やまのいも</t>
  </si>
  <si>
    <t>にら</t>
  </si>
  <si>
    <t>ブロッコリー</t>
  </si>
  <si>
    <t>4.4.3  果樹類</t>
    <rPh sb="7" eb="9">
      <t>カジュ</t>
    </rPh>
    <rPh sb="9" eb="10">
      <t>ルイ</t>
    </rPh>
    <phoneticPr fontId="2"/>
  </si>
  <si>
    <t>4.4.4  工芸農作物類</t>
    <rPh sb="7" eb="9">
      <t>コウゲイ</t>
    </rPh>
    <rPh sb="9" eb="12">
      <t>ノウサクモツ</t>
    </rPh>
    <rPh sb="12" eb="13">
      <t>ルイ</t>
    </rPh>
    <phoneticPr fontId="2"/>
  </si>
  <si>
    <t>4.4.5  飼料作物類</t>
    <rPh sb="7" eb="9">
      <t>シリョウ</t>
    </rPh>
    <rPh sb="9" eb="11">
      <t>サクモツ</t>
    </rPh>
    <rPh sb="11" eb="12">
      <t>ルイ</t>
    </rPh>
    <phoneticPr fontId="2"/>
  </si>
  <si>
    <t>総  括</t>
  </si>
  <si>
    <t>農業依存度（%）</t>
  </si>
  <si>
    <t>農業所得率（%）</t>
  </si>
  <si>
    <t xml:space="preserve">  農業経営関与者一人当たり農業所得（千円）</t>
  </si>
  <si>
    <t>4.4.3  果樹類</t>
    <phoneticPr fontId="3"/>
  </si>
  <si>
    <t>　       家のこと</t>
    <rPh sb="8" eb="9">
      <t>イエ</t>
    </rPh>
    <phoneticPr fontId="6"/>
  </si>
  <si>
    <t xml:space="preserve">       自給的農家：経営耕地面積が30a未満かつ農産物販売金額が50万円未満の農</t>
    <rPh sb="7" eb="10">
      <t>ジキュウテキ</t>
    </rPh>
    <rPh sb="10" eb="12">
      <t>ノウカ</t>
    </rPh>
    <phoneticPr fontId="3"/>
  </si>
  <si>
    <t>　       家のこと（例外規定販売農家は面積30a未満）</t>
    <rPh sb="8" eb="9">
      <t>イエ</t>
    </rPh>
    <rPh sb="13" eb="15">
      <t>レイガイ</t>
    </rPh>
    <rPh sb="15" eb="17">
      <t>キテイ</t>
    </rPh>
    <rPh sb="17" eb="19">
      <t>ハンバイ</t>
    </rPh>
    <rPh sb="19" eb="21">
      <t>ノウカ</t>
    </rPh>
    <rPh sb="22" eb="24">
      <t>メンセキ</t>
    </rPh>
    <rPh sb="27" eb="29">
      <t>ミマン</t>
    </rPh>
    <phoneticPr fontId="3"/>
  </si>
  <si>
    <t xml:space="preserve">      2  平成12年以降、自給的農家を独立して表章している。</t>
    <rPh sb="9" eb="11">
      <t>ヘイセイ</t>
    </rPh>
    <rPh sb="11" eb="14">
      <t>１２ネン</t>
    </rPh>
    <rPh sb="14" eb="16">
      <t>イコウ</t>
    </rPh>
    <rPh sb="17" eb="20">
      <t>ジキュウテキ</t>
    </rPh>
    <rPh sb="20" eb="22">
      <t>ノウカ</t>
    </rPh>
    <rPh sb="23" eb="25">
      <t>ドクリツ</t>
    </rPh>
    <rPh sb="27" eb="28">
      <t>ヒョウショウ</t>
    </rPh>
    <rPh sb="28" eb="29">
      <t>ショウ</t>
    </rPh>
    <phoneticPr fontId="2"/>
  </si>
  <si>
    <t>（単位：億円）</t>
    <rPh sb="1" eb="3">
      <t>タンイ</t>
    </rPh>
    <rPh sb="4" eb="6">
      <t>オクエン</t>
    </rPh>
    <phoneticPr fontId="2"/>
  </si>
  <si>
    <t>耕        種</t>
    <rPh sb="0" eb="1">
      <t>コウ</t>
    </rPh>
    <rPh sb="9" eb="10">
      <t>タネ</t>
    </rPh>
    <phoneticPr fontId="2"/>
  </si>
  <si>
    <t>畜        産</t>
    <rPh sb="0" eb="1">
      <t>チク</t>
    </rPh>
    <rPh sb="9" eb="10">
      <t>サン</t>
    </rPh>
    <phoneticPr fontId="2"/>
  </si>
  <si>
    <t>区  分</t>
    <rPh sb="0" eb="1">
      <t>ク</t>
    </rPh>
    <rPh sb="3" eb="4">
      <t>ブン</t>
    </rPh>
    <phoneticPr fontId="2"/>
  </si>
  <si>
    <t>4.1  市町別専兼業別農家数</t>
    <phoneticPr fontId="2"/>
  </si>
  <si>
    <t>4.6  家畜家きんの飼養状況</t>
    <rPh sb="5" eb="7">
      <t>カチク</t>
    </rPh>
    <rPh sb="7" eb="8">
      <t>イエ</t>
    </rPh>
    <rPh sb="11" eb="13">
      <t>シヨウ</t>
    </rPh>
    <rPh sb="13" eb="15">
      <t>ジョウキョウ</t>
    </rPh>
    <phoneticPr fontId="2"/>
  </si>
  <si>
    <t>4.7  生乳の生産量・用途別処理量</t>
    <rPh sb="5" eb="6">
      <t>セイ</t>
    </rPh>
    <rPh sb="6" eb="7">
      <t>ニュウ</t>
    </rPh>
    <rPh sb="8" eb="10">
      <t>セイサン</t>
    </rPh>
    <rPh sb="10" eb="11">
      <t>リョウ</t>
    </rPh>
    <rPh sb="12" eb="14">
      <t>ヨウト</t>
    </rPh>
    <rPh sb="14" eb="15">
      <t>ベツ</t>
    </rPh>
    <rPh sb="15" eb="17">
      <t>ショリ</t>
    </rPh>
    <rPh sb="17" eb="18">
      <t>リョウ</t>
    </rPh>
    <phoneticPr fontId="2"/>
  </si>
  <si>
    <t>4.8  と畜場内とさつ検査数</t>
    <rPh sb="6" eb="7">
      <t>チク</t>
    </rPh>
    <rPh sb="7" eb="8">
      <t>バ</t>
    </rPh>
    <rPh sb="8" eb="9">
      <t>ナイ</t>
    </rPh>
    <rPh sb="12" eb="14">
      <t>ケンサ</t>
    </rPh>
    <rPh sb="14" eb="15">
      <t>スウ</t>
    </rPh>
    <phoneticPr fontId="2"/>
  </si>
  <si>
    <t>(4.1)  販売農家：経営耕地面積が30a以上または農産物販売金額が50万円以上の農</t>
    <rPh sb="7" eb="9">
      <t>ハンバイ</t>
    </rPh>
    <rPh sb="9" eb="11">
      <t>ノウカ</t>
    </rPh>
    <phoneticPr fontId="3"/>
  </si>
  <si>
    <t xml:space="preserve">       専業農家：世帯員中に兼業従事者（調査期日前1年間に30日以上雇用兼業に</t>
    <rPh sb="7" eb="9">
      <t>センギョウ</t>
    </rPh>
    <rPh sb="9" eb="11">
      <t>ノウカ</t>
    </rPh>
    <phoneticPr fontId="3"/>
  </si>
  <si>
    <t>(4.2)  経営耕地：農業事業体が経営する耕地（田・畑・樹園地の面積の計）のこ</t>
    <rPh sb="7" eb="9">
      <t>ケイエイ</t>
    </rPh>
    <rPh sb="9" eb="11">
      <t>コウチ</t>
    </rPh>
    <phoneticPr fontId="3"/>
  </si>
  <si>
    <t>生葉収穫量</t>
  </si>
  <si>
    <t>荒茶生産量</t>
  </si>
  <si>
    <t>4.3  農業産出額・生産農業所得</t>
    <rPh sb="7" eb="10">
      <t>サンシュツガク</t>
    </rPh>
    <phoneticPr fontId="2"/>
  </si>
  <si>
    <t>4.3  農業産出額・生産農業所得</t>
    <rPh sb="5" eb="7">
      <t>ノウギョウ</t>
    </rPh>
    <rPh sb="7" eb="10">
      <t>サンシュツガク</t>
    </rPh>
    <rPh sb="11" eb="13">
      <t>セイサン</t>
    </rPh>
    <rPh sb="13" eb="15">
      <t>ノウギョウ</t>
    </rPh>
    <rPh sb="15" eb="17">
      <t>ショトク</t>
    </rPh>
    <phoneticPr fontId="2"/>
  </si>
  <si>
    <t>4.4.1  稲類・麦類・主要いも類・主要豆類</t>
    <rPh sb="7" eb="8">
      <t>イネ</t>
    </rPh>
    <rPh sb="8" eb="9">
      <t>ルイ</t>
    </rPh>
    <rPh sb="10" eb="12">
      <t>ムギルイ</t>
    </rPh>
    <rPh sb="13" eb="15">
      <t>シュヨウ</t>
    </rPh>
    <rPh sb="17" eb="18">
      <t>ルイ</t>
    </rPh>
    <rPh sb="19" eb="21">
      <t>シュヨウ</t>
    </rPh>
    <rPh sb="21" eb="23">
      <t>マメルイ</t>
    </rPh>
    <phoneticPr fontId="2"/>
  </si>
  <si>
    <t>4.4.1  稲類・麦類・主要いも類・主要豆類</t>
    <rPh sb="13" eb="15">
      <t>シュヨウ</t>
    </rPh>
    <rPh sb="16" eb="17">
      <t>ルイ</t>
    </rPh>
    <rPh sb="19" eb="21">
      <t>シュヨウ</t>
    </rPh>
    <rPh sb="21" eb="22">
      <t>ルイ</t>
    </rPh>
    <phoneticPr fontId="3"/>
  </si>
  <si>
    <t>（注）  平成20年に選定替え（5年サイクルで実施）を行い、標本数を減らして調査を実施している。</t>
    <rPh sb="1" eb="2">
      <t>チュウ</t>
    </rPh>
    <rPh sb="5" eb="7">
      <t>ヘイセイ</t>
    </rPh>
    <rPh sb="9" eb="10">
      <t>ネン</t>
    </rPh>
    <rPh sb="11" eb="14">
      <t>センテイガ</t>
    </rPh>
    <rPh sb="17" eb="18">
      <t>ネン</t>
    </rPh>
    <rPh sb="23" eb="25">
      <t>ジッシ</t>
    </rPh>
    <rPh sb="27" eb="28">
      <t>オコナ</t>
    </rPh>
    <rPh sb="30" eb="33">
      <t>ヒョウホンスウ</t>
    </rPh>
    <rPh sb="34" eb="35">
      <t>ヘ</t>
    </rPh>
    <rPh sb="38" eb="40">
      <t>チョウサ</t>
    </rPh>
    <rPh sb="41" eb="43">
      <t>ジッシ</t>
    </rPh>
    <phoneticPr fontId="18"/>
  </si>
  <si>
    <t xml:space="preserve">      （160経営体(平成19年)→69経営体(平成20年)）</t>
    <rPh sb="14" eb="16">
      <t>ヘイセイ</t>
    </rPh>
    <rPh sb="18" eb="19">
      <t>ネン</t>
    </rPh>
    <rPh sb="27" eb="29">
      <t>ヘイセイ</t>
    </rPh>
    <rPh sb="31" eb="32">
      <t>ネン</t>
    </rPh>
    <phoneticPr fontId="21"/>
  </si>
  <si>
    <t>(-)</t>
  </si>
  <si>
    <t>大豆</t>
    <rPh sb="0" eb="2">
      <t>ダイズ</t>
    </rPh>
    <phoneticPr fontId="3"/>
  </si>
  <si>
    <t>小豆</t>
    <rPh sb="0" eb="2">
      <t>アズキ</t>
    </rPh>
    <phoneticPr fontId="3"/>
  </si>
  <si>
    <t>切り花計</t>
    <rPh sb="0" eb="1">
      <t>キ</t>
    </rPh>
    <rPh sb="2" eb="3">
      <t>バナ</t>
    </rPh>
    <rPh sb="3" eb="4">
      <t>ケイ</t>
    </rPh>
    <phoneticPr fontId="3"/>
  </si>
  <si>
    <t>作付面積</t>
    <rPh sb="0" eb="2">
      <t>サクツケ</t>
    </rPh>
    <phoneticPr fontId="3"/>
  </si>
  <si>
    <t>出荷量</t>
    <rPh sb="0" eb="3">
      <t>シュッカリョウ</t>
    </rPh>
    <phoneticPr fontId="3"/>
  </si>
  <si>
    <t>き  く</t>
    <phoneticPr fontId="3"/>
  </si>
  <si>
    <t>カーネーション</t>
    <phoneticPr fontId="3"/>
  </si>
  <si>
    <t>ば  ら</t>
    <phoneticPr fontId="3"/>
  </si>
  <si>
    <t>収穫面積</t>
    <rPh sb="0" eb="2">
      <t>シュウカク</t>
    </rPh>
    <rPh sb="2" eb="4">
      <t>メンセキ</t>
    </rPh>
    <phoneticPr fontId="3"/>
  </si>
  <si>
    <t>4.5  花き観賞植物出荷量</t>
    <rPh sb="6" eb="8">
      <t>カンショウ</t>
    </rPh>
    <rPh sb="11" eb="13">
      <t>シュッカ</t>
    </rPh>
    <phoneticPr fontId="3"/>
  </si>
  <si>
    <t>4.12.2  小麦</t>
    <rPh sb="8" eb="9">
      <t>ショウ</t>
    </rPh>
    <phoneticPr fontId="3"/>
  </si>
  <si>
    <t>専業農家</t>
    <rPh sb="0" eb="2">
      <t>センギョウ</t>
    </rPh>
    <rPh sb="2" eb="4">
      <t>ノウカ</t>
    </rPh>
    <phoneticPr fontId="2"/>
  </si>
  <si>
    <t>第1種兼業
農家
農家数</t>
    <rPh sb="9" eb="11">
      <t>ノウカ</t>
    </rPh>
    <rPh sb="11" eb="12">
      <t>スウ</t>
    </rPh>
    <phoneticPr fontId="2"/>
  </si>
  <si>
    <t>第2種兼業
農家
農家数</t>
    <rPh sb="9" eb="11">
      <t>ノウカ</t>
    </rPh>
    <rPh sb="11" eb="12">
      <t>スウ</t>
    </rPh>
    <phoneticPr fontId="2"/>
  </si>
  <si>
    <t>22年2月1日</t>
    <rPh sb="2" eb="3">
      <t>ネン</t>
    </rPh>
    <rPh sb="4" eb="5">
      <t>ガツ</t>
    </rPh>
    <rPh sb="6" eb="7">
      <t>ニチ</t>
    </rPh>
    <phoneticPr fontId="2"/>
  </si>
  <si>
    <t>4.5  花き観賞植物出荷量</t>
    <rPh sb="5" eb="6">
      <t>ハナ</t>
    </rPh>
    <rPh sb="7" eb="9">
      <t>カンショウ</t>
    </rPh>
    <rPh sb="9" eb="11">
      <t>ショクブツ</t>
    </rPh>
    <rPh sb="11" eb="13">
      <t>シュッカ</t>
    </rPh>
    <rPh sb="13" eb="14">
      <t>リョウ</t>
    </rPh>
    <phoneticPr fontId="2"/>
  </si>
  <si>
    <t>4.12.2  小麦</t>
    <rPh sb="8" eb="10">
      <t>コムギ</t>
    </rPh>
    <phoneticPr fontId="2"/>
  </si>
  <si>
    <t>資料：県統計課「世界農林業センサス兵庫県結果表」、「農林業センサス兵庫県結果表」</t>
    <rPh sb="0" eb="2">
      <t>シリョウ</t>
    </rPh>
    <rPh sb="3" eb="4">
      <t>ケン</t>
    </rPh>
    <rPh sb="4" eb="6">
      <t>トウケイ</t>
    </rPh>
    <rPh sb="6" eb="7">
      <t>カ</t>
    </rPh>
    <rPh sb="8" eb="10">
      <t>セカイ</t>
    </rPh>
    <rPh sb="10" eb="13">
      <t>ノウリンギョウ</t>
    </rPh>
    <rPh sb="17" eb="20">
      <t>ヒョウゴケン</t>
    </rPh>
    <rPh sb="20" eb="22">
      <t>ケッカ</t>
    </rPh>
    <rPh sb="22" eb="23">
      <t>ヒョウ</t>
    </rPh>
    <rPh sb="26" eb="27">
      <t>ノウ</t>
    </rPh>
    <rPh sb="27" eb="28">
      <t>ハヤシ</t>
    </rPh>
    <rPh sb="28" eb="29">
      <t>ギョウ</t>
    </rPh>
    <rPh sb="33" eb="36">
      <t>ヒョウゴケン</t>
    </rPh>
    <rPh sb="36" eb="38">
      <t>ケッカ</t>
    </rPh>
    <rPh sb="38" eb="39">
      <t>ヒョウ</t>
    </rPh>
    <phoneticPr fontId="2"/>
  </si>
  <si>
    <t>平成23年</t>
    <rPh sb="0" eb="2">
      <t>ヘイセイ</t>
    </rPh>
    <rPh sb="4" eb="5">
      <t>ネン</t>
    </rPh>
    <phoneticPr fontId="3"/>
  </si>
  <si>
    <t>とく及び駒</t>
    <rPh sb="2" eb="3">
      <t>オヨ</t>
    </rPh>
    <rPh sb="4" eb="5">
      <t>コマ</t>
    </rPh>
    <phoneticPr fontId="3"/>
  </si>
  <si>
    <t>資料：農林水産省「生産農業所得統計」</t>
    <rPh sb="0" eb="2">
      <t>シリョウ</t>
    </rPh>
    <rPh sb="3" eb="5">
      <t>ノウリン</t>
    </rPh>
    <rPh sb="5" eb="8">
      <t>スイサンショウ</t>
    </rPh>
    <phoneticPr fontId="2"/>
  </si>
  <si>
    <t>資料：農林水産省「農業経営統計調査」</t>
    <rPh sb="3" eb="5">
      <t>ノウリン</t>
    </rPh>
    <rPh sb="5" eb="8">
      <t>スイサンショウ</t>
    </rPh>
    <phoneticPr fontId="3"/>
  </si>
  <si>
    <t>阪神南地域</t>
    <phoneticPr fontId="3"/>
  </si>
  <si>
    <t>阪神北地域</t>
    <phoneticPr fontId="3"/>
  </si>
  <si>
    <t>東播磨地域</t>
    <phoneticPr fontId="3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</si>
  <si>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</si>
  <si>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</si>
  <si>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</si>
  <si>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</si>
  <si>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</si>
  <si>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</si>
  <si>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姫路市　</t>
    <phoneticPr fontId="3"/>
  </si>
  <si>
    <t>猪名川町</t>
    <phoneticPr fontId="3"/>
  </si>
  <si>
    <t>佐用町　</t>
    <phoneticPr fontId="2"/>
  </si>
  <si>
    <t>月平均農業経営関与者数（人）</t>
    <rPh sb="0" eb="1">
      <t>ヘイキン</t>
    </rPh>
    <rPh sb="1" eb="3">
      <t>ノウギョウ</t>
    </rPh>
    <rPh sb="3" eb="5">
      <t>ケイエイ</t>
    </rPh>
    <rPh sb="5" eb="7">
      <t>カンヨ</t>
    </rPh>
    <rPh sb="7" eb="8">
      <t>モノ</t>
    </rPh>
    <rPh sb="8" eb="9">
      <t>スウ</t>
    </rPh>
    <phoneticPr fontId="17"/>
  </si>
  <si>
    <t>農業専従者数（人）　</t>
    <rPh sb="0" eb="3">
      <t>センジュウシャ</t>
    </rPh>
    <rPh sb="3" eb="4">
      <t>スウ</t>
    </rPh>
    <phoneticPr fontId="17"/>
  </si>
  <si>
    <t>自営農業労働時間（時間）</t>
    <rPh sb="0" eb="2">
      <t>ノウギョウ</t>
    </rPh>
    <phoneticPr fontId="17"/>
  </si>
  <si>
    <t>経営耕地面積（a）</t>
    <rPh sb="0" eb="2">
      <t>ケイエイ</t>
    </rPh>
    <rPh sb="2" eb="4">
      <t>コウチ</t>
    </rPh>
    <phoneticPr fontId="17"/>
  </si>
  <si>
    <t xml:space="preserve">  うち借入地（a）</t>
    <rPh sb="2" eb="4">
      <t>カリイレ</t>
    </rPh>
    <rPh sb="4" eb="5">
      <t>チ</t>
    </rPh>
    <phoneticPr fontId="17"/>
  </si>
  <si>
    <t>付加価値額（千円）</t>
    <rPh sb="0" eb="2">
      <t>カチ</t>
    </rPh>
    <rPh sb="2" eb="3">
      <t>ガク</t>
    </rPh>
    <rPh sb="4" eb="6">
      <t>センエン</t>
    </rPh>
    <phoneticPr fontId="17"/>
  </si>
  <si>
    <t>付加価値率（%）</t>
    <rPh sb="0" eb="2">
      <t>カチ</t>
    </rPh>
    <rPh sb="2" eb="3">
      <t>リツ</t>
    </rPh>
    <phoneticPr fontId="17"/>
  </si>
  <si>
    <t>農業固定資産装備率（円）</t>
    <rPh sb="0" eb="2">
      <t>コテイ</t>
    </rPh>
    <rPh sb="2" eb="4">
      <t>シサン</t>
    </rPh>
    <rPh sb="4" eb="6">
      <t>ソウビ</t>
    </rPh>
    <rPh sb="7" eb="8">
      <t>エン</t>
    </rPh>
    <rPh sb="8" eb="9">
      <t>リツ</t>
    </rPh>
    <phoneticPr fontId="17"/>
  </si>
  <si>
    <t>収益性</t>
    <rPh sb="0" eb="3">
      <t>シュウエキセイ</t>
    </rPh>
    <phoneticPr fontId="17"/>
  </si>
  <si>
    <t>　農業経営関与者一人当たり総所得（千円）</t>
    <rPh sb="13" eb="14">
      <t>ソウ</t>
    </rPh>
    <phoneticPr fontId="17"/>
  </si>
  <si>
    <t>　農業専従者一人当たり農業所得（千円）</t>
    <rPh sb="3" eb="5">
      <t>センジュウ</t>
    </rPh>
    <rPh sb="5" eb="6">
      <t>モノ</t>
    </rPh>
    <phoneticPr fontId="17"/>
  </si>
  <si>
    <t>　家族農業労働1時間当たり農業所得（円）</t>
    <rPh sb="1" eb="3">
      <t>カゾク</t>
    </rPh>
    <rPh sb="3" eb="5">
      <t>ノウギョウ</t>
    </rPh>
    <rPh sb="5" eb="7">
      <t>ロウドウ</t>
    </rPh>
    <rPh sb="8" eb="10">
      <t>ジカン</t>
    </rPh>
    <phoneticPr fontId="17"/>
  </si>
  <si>
    <t>　農業固定資産千円当たり農業所得（円）</t>
    <rPh sb="3" eb="7">
      <t>コテイシサン</t>
    </rPh>
    <rPh sb="7" eb="9">
      <t>センエン</t>
    </rPh>
    <phoneticPr fontId="17"/>
  </si>
  <si>
    <t>　経営耕地面積10a当たり農業所得（千円）</t>
    <rPh sb="1" eb="3">
      <t>ケイエイ</t>
    </rPh>
    <rPh sb="3" eb="5">
      <t>コウチ</t>
    </rPh>
    <rPh sb="5" eb="7">
      <t>メンセキ</t>
    </rPh>
    <phoneticPr fontId="17"/>
  </si>
  <si>
    <t>生産性（付加価値額）</t>
    <rPh sb="0" eb="3">
      <t>セイサンセイ</t>
    </rPh>
    <rPh sb="4" eb="6">
      <t>フカ</t>
    </rPh>
    <rPh sb="6" eb="8">
      <t>カチ</t>
    </rPh>
    <rPh sb="8" eb="9">
      <t>ガク</t>
    </rPh>
    <phoneticPr fontId="17"/>
  </si>
  <si>
    <t>　自営農業労働1時間当たり（円）</t>
    <rPh sb="1" eb="3">
      <t>ジエイ</t>
    </rPh>
    <rPh sb="3" eb="5">
      <t>ノウギョウ</t>
    </rPh>
    <rPh sb="5" eb="7">
      <t>ロウドウ</t>
    </rPh>
    <rPh sb="8" eb="10">
      <t>ジカン</t>
    </rPh>
    <rPh sb="10" eb="11">
      <t>ア</t>
    </rPh>
    <phoneticPr fontId="17"/>
  </si>
  <si>
    <t>　農業固定資産千円当たり（円）</t>
    <rPh sb="1" eb="3">
      <t>ノウギョウ</t>
    </rPh>
    <rPh sb="3" eb="5">
      <t>コテイ</t>
    </rPh>
    <rPh sb="5" eb="7">
      <t>シサン</t>
    </rPh>
    <rPh sb="7" eb="9">
      <t>センエン</t>
    </rPh>
    <rPh sb="9" eb="10">
      <t>ア</t>
    </rPh>
    <phoneticPr fontId="17"/>
  </si>
  <si>
    <t>　経営耕地面積10a当たり（千円）</t>
    <rPh sb="1" eb="3">
      <t>ケイエイ</t>
    </rPh>
    <rPh sb="3" eb="5">
      <t>コウチ</t>
    </rPh>
    <rPh sb="5" eb="7">
      <t>メンセキ</t>
    </rPh>
    <phoneticPr fontId="17"/>
  </si>
  <si>
    <t>　       従事した者または調査期日前1年間に販売金額が15万円以上ある自営兼業</t>
    <phoneticPr fontId="6"/>
  </si>
  <si>
    <t xml:space="preserve">　       とで、自己所有地と借入耕地に区分される </t>
    <phoneticPr fontId="6"/>
  </si>
  <si>
    <t>(4.9)  農業経営関与者：農業経営主夫婦及び年間60日以上該当農家の農業に従事</t>
    <phoneticPr fontId="6"/>
  </si>
  <si>
    <t xml:space="preserve">         する世帯員である家族</t>
    <phoneticPr fontId="6"/>
  </si>
  <si>
    <t>男子生産年齢人口のいる世帯</t>
    <phoneticPr fontId="2"/>
  </si>
  <si>
    <t>農業産出額
(ア+イ+ウ)</t>
    <rPh sb="0" eb="2">
      <t>ノウギョウ</t>
    </rPh>
    <rPh sb="2" eb="4">
      <t>サンシュツ</t>
    </rPh>
    <rPh sb="4" eb="5">
      <t>ガク</t>
    </rPh>
    <phoneticPr fontId="2"/>
  </si>
  <si>
    <t>計(ア)</t>
    <rPh sb="0" eb="1">
      <t>ケイ</t>
    </rPh>
    <phoneticPr fontId="2"/>
  </si>
  <si>
    <t>計(イ)</t>
    <rPh sb="0" eb="1">
      <t>ケイ</t>
    </rPh>
    <phoneticPr fontId="2"/>
  </si>
  <si>
    <t>加工農産物
(ウ)</t>
    <rPh sb="0" eb="2">
      <t>カコウ</t>
    </rPh>
    <rPh sb="2" eb="5">
      <t>ノウサンブツ</t>
    </rPh>
    <phoneticPr fontId="2"/>
  </si>
  <si>
    <t>その他作物</t>
    <rPh sb="2" eb="3">
      <t>タ</t>
    </rPh>
    <rPh sb="3" eb="5">
      <t>サクモツ</t>
    </rPh>
    <phoneticPr fontId="2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</si>
  <si>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</si>
  <si>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</si>
  <si>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</si>
  <si>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</si>
  <si>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</si>
  <si>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</si>
  <si>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神戸市　</t>
    <phoneticPr fontId="3"/>
  </si>
  <si>
    <t>姫路市　</t>
    <phoneticPr fontId="3"/>
  </si>
  <si>
    <t>いも類</t>
    <phoneticPr fontId="2"/>
  </si>
  <si>
    <t>水陸稲計</t>
    <phoneticPr fontId="3"/>
  </si>
  <si>
    <t>水  稲</t>
    <phoneticPr fontId="3"/>
  </si>
  <si>
    <t>はだか麦</t>
    <phoneticPr fontId="3"/>
  </si>
  <si>
    <t>かんしょ</t>
    <phoneticPr fontId="3"/>
  </si>
  <si>
    <t>作付面積</t>
    <phoneticPr fontId="3"/>
  </si>
  <si>
    <t>総  計</t>
    <phoneticPr fontId="3"/>
  </si>
  <si>
    <t>気象被害</t>
    <phoneticPr fontId="3"/>
  </si>
  <si>
    <t>病  害</t>
    <phoneticPr fontId="3"/>
  </si>
  <si>
    <t>虫  害</t>
    <phoneticPr fontId="3"/>
  </si>
  <si>
    <t>ストック</t>
    <phoneticPr fontId="3"/>
  </si>
  <si>
    <t>ゆ  り</t>
    <phoneticPr fontId="3"/>
  </si>
  <si>
    <t>チューリップ</t>
    <phoneticPr fontId="3"/>
  </si>
  <si>
    <t>枝  物</t>
    <phoneticPr fontId="3"/>
  </si>
  <si>
    <t>その他切花</t>
    <phoneticPr fontId="3"/>
  </si>
  <si>
    <t>鉢もの類</t>
    <phoneticPr fontId="3"/>
  </si>
  <si>
    <t>球根類</t>
    <phoneticPr fontId="3"/>
  </si>
  <si>
    <t>4.6  家畜家きんの飼養状況</t>
    <phoneticPr fontId="3"/>
  </si>
  <si>
    <t>乳用牛</t>
    <phoneticPr fontId="3"/>
  </si>
  <si>
    <t>肉用牛</t>
    <phoneticPr fontId="3"/>
  </si>
  <si>
    <t>豚</t>
    <phoneticPr fontId="3"/>
  </si>
  <si>
    <t>採卵鶏</t>
    <phoneticPr fontId="3"/>
  </si>
  <si>
    <t>ブロイラー</t>
    <phoneticPr fontId="3"/>
  </si>
  <si>
    <t>飼養戸数</t>
    <phoneticPr fontId="3"/>
  </si>
  <si>
    <t>飼養頭数</t>
    <phoneticPr fontId="3"/>
  </si>
  <si>
    <t>飼養羽数</t>
    <phoneticPr fontId="3"/>
  </si>
  <si>
    <t>4.7 生乳の生産量・用途別処理量</t>
    <phoneticPr fontId="3"/>
  </si>
  <si>
    <t>生乳生産量</t>
    <phoneticPr fontId="3"/>
  </si>
  <si>
    <t>生乳移出入量</t>
    <phoneticPr fontId="3"/>
  </si>
  <si>
    <t>　生　乳　処　理　量</t>
    <phoneticPr fontId="3"/>
  </si>
  <si>
    <t>県外への
移出量</t>
    <phoneticPr fontId="3"/>
  </si>
  <si>
    <t>飲用牛乳等向</t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</si>
  <si>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</si>
  <si>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</si>
  <si>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小  麦</t>
    <phoneticPr fontId="3"/>
  </si>
  <si>
    <t>４麦計</t>
    <phoneticPr fontId="3"/>
  </si>
  <si>
    <t>六条大麦</t>
    <rPh sb="0" eb="2">
      <t>ロクジョウ</t>
    </rPh>
    <phoneticPr fontId="3"/>
  </si>
  <si>
    <t>17年2月1日</t>
  </si>
  <si>
    <t>27年2月1日</t>
    <rPh sb="2" eb="3">
      <t>ネン</t>
    </rPh>
    <rPh sb="4" eb="5">
      <t>ガツ</t>
    </rPh>
    <rPh sb="6" eb="7">
      <t>ニチ</t>
    </rPh>
    <phoneticPr fontId="2"/>
  </si>
  <si>
    <t xml:space="preserve">      平成26年度以降、非公表となっている。</t>
    <rPh sb="6" eb="8">
      <t>ヘイセイ</t>
    </rPh>
    <rPh sb="10" eb="12">
      <t>ネンド</t>
    </rPh>
    <rPh sb="12" eb="14">
      <t>イコウ</t>
    </rPh>
    <rPh sb="15" eb="18">
      <t>ヒコウヒョウ</t>
    </rPh>
    <phoneticPr fontId="3"/>
  </si>
  <si>
    <t>4.8  と畜場内とさつ検査数</t>
    <phoneticPr fontId="3"/>
  </si>
  <si>
    <t>4.4.2  野菜類</t>
    <phoneticPr fontId="3"/>
  </si>
  <si>
    <t>区　分</t>
  </si>
  <si>
    <t>ばれいしょ</t>
  </si>
  <si>
    <t>グリーンピース</t>
  </si>
  <si>
    <t>結果樹面積</t>
  </si>
  <si>
    <t>みかん</t>
  </si>
  <si>
    <t>ぶどう</t>
  </si>
  <si>
    <t>日本なし</t>
  </si>
  <si>
    <t>かき</t>
  </si>
  <si>
    <t>くり</t>
  </si>
  <si>
    <t>もも</t>
  </si>
  <si>
    <t>うめ</t>
  </si>
  <si>
    <t>びわ</t>
  </si>
  <si>
    <t>4.4.4  工芸農作物類</t>
  </si>
  <si>
    <t>なたね</t>
  </si>
  <si>
    <t>い</t>
  </si>
  <si>
    <t>こんにゃくいも</t>
  </si>
  <si>
    <t>茶</t>
  </si>
  <si>
    <t>4.4.5  飼料作物類</t>
  </si>
  <si>
    <t>れんげ</t>
  </si>
  <si>
    <t>青刈とうもろこし</t>
  </si>
  <si>
    <t>牧草</t>
  </si>
  <si>
    <t>青刈えん麦</t>
  </si>
  <si>
    <t>ソルゴー</t>
  </si>
  <si>
    <t>冷　害</t>
    <rPh sb="0" eb="1">
      <t>ヒヤ</t>
    </rPh>
    <rPh sb="2" eb="3">
      <t>ガイ</t>
    </rPh>
    <phoneticPr fontId="3"/>
  </si>
  <si>
    <t>日照不足</t>
    <rPh sb="0" eb="2">
      <t>ニッショウ</t>
    </rPh>
    <rPh sb="2" eb="4">
      <t>ブソク</t>
    </rPh>
    <phoneticPr fontId="3"/>
  </si>
  <si>
    <t>高温障害</t>
    <rPh sb="0" eb="2">
      <t>コウオン</t>
    </rPh>
    <rPh sb="2" eb="4">
      <t>ショウガイ</t>
    </rPh>
    <phoneticPr fontId="3"/>
  </si>
  <si>
    <t>いもち病</t>
    <phoneticPr fontId="3"/>
  </si>
  <si>
    <t>ウンカ</t>
    <phoneticPr fontId="3"/>
  </si>
  <si>
    <t>カメムシ</t>
    <phoneticPr fontId="3"/>
  </si>
  <si>
    <t>農地法第4条該当</t>
    <phoneticPr fontId="3"/>
  </si>
  <si>
    <t>農地法第5条該当</t>
    <phoneticPr fontId="3"/>
  </si>
  <si>
    <t>4.11  農業共済目的別引受・支払状況</t>
  </si>
  <si>
    <t>4.11.1  農作物共済（水稲）</t>
  </si>
  <si>
    <t>引          受</t>
    <rPh sb="0" eb="1">
      <t>ヒ</t>
    </rPh>
    <rPh sb="11" eb="12">
      <t>ウ</t>
    </rPh>
    <phoneticPr fontId="3"/>
  </si>
  <si>
    <t>支          払</t>
    <rPh sb="0" eb="1">
      <t>ササ</t>
    </rPh>
    <rPh sb="11" eb="12">
      <t>バライ</t>
    </rPh>
    <phoneticPr fontId="3"/>
  </si>
  <si>
    <t>面  積</t>
    <phoneticPr fontId="3"/>
  </si>
  <si>
    <t>戸  数</t>
    <phoneticPr fontId="3"/>
  </si>
  <si>
    <t>共済金額</t>
    <phoneticPr fontId="3"/>
  </si>
  <si>
    <t>掛金総額</t>
    <phoneticPr fontId="3"/>
  </si>
  <si>
    <t>掛金のうち
農家負担分</t>
    <rPh sb="0" eb="2">
      <t>カケキン</t>
    </rPh>
    <phoneticPr fontId="3"/>
  </si>
  <si>
    <t>3割以上
被害面積</t>
    <phoneticPr fontId="3"/>
  </si>
  <si>
    <t>3割以上
被害戸数</t>
    <phoneticPr fontId="3"/>
  </si>
  <si>
    <t>共済金</t>
    <phoneticPr fontId="3"/>
  </si>
  <si>
    <t>保険金</t>
    <phoneticPr fontId="3"/>
  </si>
  <si>
    <t>ha</t>
    <phoneticPr fontId="3"/>
  </si>
  <si>
    <t>戸</t>
    <rPh sb="0" eb="1">
      <t>ト</t>
    </rPh>
    <phoneticPr fontId="3"/>
  </si>
  <si>
    <t>千円</t>
    <rPh sb="0" eb="2">
      <t>センエン</t>
    </rPh>
    <phoneticPr fontId="3"/>
  </si>
  <si>
    <t>資料：県農林経済課</t>
    <rPh sb="0" eb="2">
      <t>シリョウ</t>
    </rPh>
    <phoneticPr fontId="3"/>
  </si>
  <si>
    <t>4.11.2  農作物共済（麦）</t>
  </si>
  <si>
    <t>4.11.3  家畜共済</t>
  </si>
  <si>
    <t>頭</t>
    <rPh sb="0" eb="1">
      <t>アタマ</t>
    </rPh>
    <phoneticPr fontId="3"/>
  </si>
  <si>
    <t>資料：県農林経済課</t>
    <rPh sb="0" eb="2">
      <t>シリョウ</t>
    </rPh>
    <rPh sb="3" eb="4">
      <t>ケン</t>
    </rPh>
    <rPh sb="4" eb="6">
      <t>ノウリン</t>
    </rPh>
    <rPh sb="6" eb="9">
      <t>ケイザイカ</t>
    </rPh>
    <phoneticPr fontId="3"/>
  </si>
  <si>
    <t>引          受</t>
    <phoneticPr fontId="3"/>
  </si>
  <si>
    <t>支          払</t>
    <phoneticPr fontId="3"/>
  </si>
  <si>
    <t>棟  数</t>
    <rPh sb="0" eb="1">
      <t>ムネ</t>
    </rPh>
    <rPh sb="3" eb="4">
      <t>カズ</t>
    </rPh>
    <phoneticPr fontId="3"/>
  </si>
  <si>
    <t>戸  数</t>
    <rPh sb="0" eb="1">
      <t>ト</t>
    </rPh>
    <rPh sb="3" eb="4">
      <t>カズ</t>
    </rPh>
    <phoneticPr fontId="3"/>
  </si>
  <si>
    <t>共済金額</t>
    <rPh sb="0" eb="3">
      <t>キョウサイキン</t>
    </rPh>
    <rPh sb="3" eb="4">
      <t>ガク</t>
    </rPh>
    <phoneticPr fontId="3"/>
  </si>
  <si>
    <t>掛金総額</t>
    <rPh sb="0" eb="2">
      <t>カケキン</t>
    </rPh>
    <rPh sb="2" eb="4">
      <t>ソウガク</t>
    </rPh>
    <phoneticPr fontId="3"/>
  </si>
  <si>
    <t>被害棟数</t>
    <rPh sb="0" eb="2">
      <t>ヒガイ</t>
    </rPh>
    <rPh sb="2" eb="4">
      <t>トウスウ</t>
    </rPh>
    <phoneticPr fontId="3"/>
  </si>
  <si>
    <t>被害戸数</t>
    <rPh sb="0" eb="2">
      <t>ヒガイ</t>
    </rPh>
    <rPh sb="2" eb="4">
      <t>コスウ</t>
    </rPh>
    <phoneticPr fontId="3"/>
  </si>
  <si>
    <t>共済金</t>
    <rPh sb="0" eb="3">
      <t>キョウサイキン</t>
    </rPh>
    <phoneticPr fontId="3"/>
  </si>
  <si>
    <t>保険金</t>
    <rPh sb="0" eb="3">
      <t>ホケンキン</t>
    </rPh>
    <phoneticPr fontId="3"/>
  </si>
  <si>
    <t>棟</t>
    <rPh sb="0" eb="1">
      <t>ムネ</t>
    </rPh>
    <phoneticPr fontId="3"/>
  </si>
  <si>
    <t>加入棟数</t>
    <rPh sb="0" eb="2">
      <t>カニュウ</t>
    </rPh>
    <rPh sb="2" eb="3">
      <t>トウ</t>
    </rPh>
    <phoneticPr fontId="3"/>
  </si>
  <si>
    <t>共済掛金</t>
    <phoneticPr fontId="3"/>
  </si>
  <si>
    <t>被害棟数</t>
    <rPh sb="2" eb="3">
      <t>トウ</t>
    </rPh>
    <phoneticPr fontId="3"/>
  </si>
  <si>
    <t>支払共済金</t>
    <phoneticPr fontId="3"/>
  </si>
  <si>
    <t>棟</t>
    <rPh sb="0" eb="1">
      <t>トウ</t>
    </rPh>
    <phoneticPr fontId="3"/>
  </si>
  <si>
    <t>加入台数</t>
    <phoneticPr fontId="3"/>
  </si>
  <si>
    <t>被害台数</t>
    <phoneticPr fontId="3"/>
  </si>
  <si>
    <t>台</t>
    <rPh sb="0" eb="1">
      <t>ダイ</t>
    </rPh>
    <phoneticPr fontId="3"/>
  </si>
  <si>
    <t>頭数</t>
    <rPh sb="0" eb="2">
      <t>トウスウ</t>
    </rPh>
    <phoneticPr fontId="20"/>
  </si>
  <si>
    <t>掛金のうち
農家負担分</t>
    <phoneticPr fontId="3"/>
  </si>
  <si>
    <t>死亡廃用事故</t>
    <phoneticPr fontId="3"/>
  </si>
  <si>
    <t>病傷事故</t>
    <phoneticPr fontId="3"/>
  </si>
  <si>
    <t>旧制度</t>
    <rPh sb="0" eb="3">
      <t>キュウセイド</t>
    </rPh>
    <phoneticPr fontId="20"/>
  </si>
  <si>
    <t>新制度</t>
    <rPh sb="0" eb="3">
      <t>シンセイド</t>
    </rPh>
    <phoneticPr fontId="20"/>
  </si>
  <si>
    <t>死亡廃用</t>
    <rPh sb="0" eb="4">
      <t>シボウハイヨウ</t>
    </rPh>
    <phoneticPr fontId="20"/>
  </si>
  <si>
    <t>疾病傷害</t>
    <rPh sb="0" eb="2">
      <t>シッペイ</t>
    </rPh>
    <rPh sb="2" eb="4">
      <t>ショウガイ</t>
    </rPh>
    <phoneticPr fontId="20"/>
  </si>
  <si>
    <t>件  数</t>
    <phoneticPr fontId="3"/>
  </si>
  <si>
    <t>件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</si>
  <si>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</si>
  <si>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</si>
  <si>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フツウ</t>
    </rPh>
    <rPh sb="18" eb="20">
      <t>サクモツ</t>
    </rPh>
    <rPh sb="21" eb="23">
      <t>シリョウ</t>
    </rPh>
    <rPh sb="23" eb="25">
      <t>サクモツ</t>
    </rPh>
    <rPh sb="26" eb="28">
      <t>コウゲイ</t>
    </rPh>
    <rPh sb="28" eb="31">
      <t>ノウサクモツ</t>
    </rPh>
    <phoneticPr fontId="3"/>
  </si>
  <si>
    <t>丹波篠山市　</t>
    <rPh sb="0" eb="2">
      <t>タンバ</t>
    </rPh>
    <phoneticPr fontId="2"/>
  </si>
  <si>
    <t xml:space="preserve">      2  地域計については、県統計課で集計したものである。</t>
    <rPh sb="9" eb="11">
      <t>チイキ</t>
    </rPh>
    <rPh sb="11" eb="12">
      <t>ケイ</t>
    </rPh>
    <rPh sb="18" eb="19">
      <t>ケン</t>
    </rPh>
    <rPh sb="19" eb="21">
      <t>トウケイ</t>
    </rPh>
    <rPh sb="21" eb="22">
      <t>カ</t>
    </rPh>
    <rPh sb="23" eb="25">
      <t>シュウケイ</t>
    </rPh>
    <phoneticPr fontId="3"/>
  </si>
  <si>
    <t>令和元年</t>
    <rPh sb="0" eb="2">
      <t>レイワ</t>
    </rPh>
    <rPh sb="2" eb="3">
      <t>ガン</t>
    </rPh>
    <phoneticPr fontId="3"/>
  </si>
  <si>
    <t xml:space="preserve">       参考値である。</t>
  </si>
  <si>
    <t>（注）  茶の栽培面積は、摘採実面積である。</t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</si>
  <si>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23"/>
  </si>
  <si>
    <t>資料：農林水産省「作物統計調査（野菜）」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ヤサイ</t>
    </rPh>
    <phoneticPr fontId="3"/>
  </si>
  <si>
    <t>資料：農林水産省「作物統計調査（果樹）」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カジュ</t>
    </rPh>
    <phoneticPr fontId="3"/>
  </si>
  <si>
    <t>資料：農林水産省「作物統計調査（花き）」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7">
      <t>カ</t>
    </rPh>
    <phoneticPr fontId="3"/>
  </si>
  <si>
    <t>資料：農林水産省「畜産統計調査」</t>
    <rPh sb="0" eb="2">
      <t>シリョウ</t>
    </rPh>
    <rPh sb="3" eb="5">
      <t>ノウリン</t>
    </rPh>
    <rPh sb="5" eb="8">
      <t>スイサンショウ</t>
    </rPh>
    <rPh sb="9" eb="11">
      <t>チクサン</t>
    </rPh>
    <rPh sb="11" eb="13">
      <t>トウケイ</t>
    </rPh>
    <rPh sb="13" eb="15">
      <t>チョウサ</t>
    </rPh>
    <phoneticPr fontId="8"/>
  </si>
  <si>
    <t>資料：農林水産省「牛乳乳製品統計調査」</t>
    <rPh sb="0" eb="2">
      <t>シリョウ</t>
    </rPh>
    <rPh sb="3" eb="5">
      <t>ノウリン</t>
    </rPh>
    <rPh sb="5" eb="8">
      <t>スイサンショウ</t>
    </rPh>
    <rPh sb="9" eb="11">
      <t>ギュウニュウ</t>
    </rPh>
    <rPh sb="11" eb="14">
      <t>ニュウセイヒン</t>
    </rPh>
    <rPh sb="14" eb="16">
      <t>トウケイ</t>
    </rPh>
    <rPh sb="16" eb="18">
      <t>チョウサ</t>
    </rPh>
    <phoneticPr fontId="8"/>
  </si>
  <si>
    <t>平成12年2月1日</t>
    <rPh sb="0" eb="2">
      <t>ヘイセイ</t>
    </rPh>
    <phoneticPr fontId="2"/>
  </si>
  <si>
    <t>令和 2年2月1日</t>
    <rPh sb="0" eb="2">
      <t>レイワ</t>
    </rPh>
    <rPh sb="4" eb="5">
      <t>ネン</t>
    </rPh>
    <rPh sb="6" eb="7">
      <t>ガツ</t>
    </rPh>
    <rPh sb="8" eb="9">
      <t>ニチ</t>
    </rPh>
    <phoneticPr fontId="2"/>
  </si>
  <si>
    <t>（注）1  平成12年及び22年については世界農林業センサス、平成17年、27年及び令和2年については農林業センサスによる。</t>
    <rPh sb="1" eb="2">
      <t>チュウ</t>
    </rPh>
    <rPh sb="11" eb="12">
      <t>オヨ</t>
    </rPh>
    <rPh sb="15" eb="16">
      <t>ネン</t>
    </rPh>
    <rPh sb="31" eb="33">
      <t>ヘイセイ</t>
    </rPh>
    <rPh sb="34" eb="36">
      <t>７ネン</t>
    </rPh>
    <rPh sb="39" eb="40">
      <t>ネン</t>
    </rPh>
    <rPh sb="40" eb="41">
      <t>オヨ</t>
    </rPh>
    <rPh sb="42" eb="44">
      <t>レイワ</t>
    </rPh>
    <rPh sb="45" eb="46">
      <t>ネン</t>
    </rPh>
    <rPh sb="51" eb="52">
      <t>ノウ</t>
    </rPh>
    <rPh sb="52" eb="53">
      <t>ハヤシ</t>
    </rPh>
    <rPh sb="53" eb="54">
      <t>ギョウ</t>
    </rPh>
    <phoneticPr fontId="2"/>
  </si>
  <si>
    <t>2年</t>
    <rPh sb="1" eb="2">
      <t>ドシ</t>
    </rPh>
    <phoneticPr fontId="3"/>
  </si>
  <si>
    <t>令和2年</t>
    <rPh sb="0" eb="2">
      <t>レイワ</t>
    </rPh>
    <phoneticPr fontId="20"/>
  </si>
  <si>
    <t>令和2年</t>
    <rPh sb="0" eb="2">
      <t>レイワ</t>
    </rPh>
    <phoneticPr fontId="3"/>
  </si>
  <si>
    <t>3年2月1日</t>
    <rPh sb="1" eb="2">
      <t>ネン</t>
    </rPh>
    <rPh sb="3" eb="4">
      <t>ガツ</t>
    </rPh>
    <rPh sb="5" eb="6">
      <t>ニチ</t>
    </rPh>
    <phoneticPr fontId="23"/>
  </si>
  <si>
    <t>その他畜産物</t>
    <rPh sb="2" eb="3">
      <t>タ</t>
    </rPh>
    <rPh sb="3" eb="6">
      <t>チクサンブツ</t>
    </rPh>
    <phoneticPr fontId="3"/>
  </si>
  <si>
    <t>x</t>
  </si>
  <si>
    <t>被害面積</t>
    <phoneticPr fontId="3"/>
  </si>
  <si>
    <t>被害戸数</t>
    <phoneticPr fontId="3"/>
  </si>
  <si>
    <t>加入口数</t>
    <rPh sb="2" eb="3">
      <t>クチ</t>
    </rPh>
    <phoneticPr fontId="3"/>
  </si>
  <si>
    <t>被害件数</t>
    <rPh sb="2" eb="3">
      <t>ケン</t>
    </rPh>
    <phoneticPr fontId="3"/>
  </si>
  <si>
    <t>口</t>
    <rPh sb="0" eb="1">
      <t>クチ</t>
    </rPh>
    <phoneticPr fontId="3"/>
  </si>
  <si>
    <t>件</t>
    <rPh sb="0" eb="1">
      <t>ケン</t>
    </rPh>
    <phoneticPr fontId="3"/>
  </si>
  <si>
    <t>加          入</t>
    <rPh sb="0" eb="1">
      <t>クワ</t>
    </rPh>
    <rPh sb="11" eb="12">
      <t>イ</t>
    </rPh>
    <phoneticPr fontId="3"/>
  </si>
  <si>
    <t>件  数</t>
    <rPh sb="0" eb="1">
      <t>ケン</t>
    </rPh>
    <rPh sb="3" eb="4">
      <t>カズ</t>
    </rPh>
    <phoneticPr fontId="3"/>
  </si>
  <si>
    <t>保険金額
①</t>
    <rPh sb="0" eb="2">
      <t>ホケン</t>
    </rPh>
    <rPh sb="2" eb="4">
      <t>キンガク</t>
    </rPh>
    <phoneticPr fontId="3"/>
  </si>
  <si>
    <t>補塡対象
金額
②</t>
    <rPh sb="0" eb="1">
      <t>ホ</t>
    </rPh>
    <rPh sb="1" eb="2">
      <t>フサガル</t>
    </rPh>
    <rPh sb="2" eb="4">
      <t>タイショウ</t>
    </rPh>
    <rPh sb="5" eb="6">
      <t>キン</t>
    </rPh>
    <rPh sb="6" eb="7">
      <t>ガク</t>
    </rPh>
    <phoneticPr fontId="3"/>
  </si>
  <si>
    <t>補償金額
の合計
③＝①＋②</t>
    <rPh sb="0" eb="2">
      <t>ホショウ</t>
    </rPh>
    <rPh sb="2" eb="4">
      <t>キンガク</t>
    </rPh>
    <rPh sb="6" eb="8">
      <t>ゴウケイ</t>
    </rPh>
    <phoneticPr fontId="3"/>
  </si>
  <si>
    <r>
      <t xml:space="preserve">保険料
</t>
    </r>
    <r>
      <rPr>
        <sz val="8"/>
        <rFont val="ＭＳ ゴシック"/>
        <family val="3"/>
        <charset val="128"/>
      </rPr>
      <t>(農家負担分)</t>
    </r>
    <rPh sb="0" eb="3">
      <t>ホケンリョウ</t>
    </rPh>
    <rPh sb="5" eb="7">
      <t>ノウカ</t>
    </rPh>
    <rPh sb="7" eb="10">
      <t>フタンブン</t>
    </rPh>
    <phoneticPr fontId="3"/>
  </si>
  <si>
    <r>
      <t xml:space="preserve">積立金
</t>
    </r>
    <r>
      <rPr>
        <sz val="8"/>
        <rFont val="ＭＳ ゴシック"/>
        <family val="3"/>
        <charset val="128"/>
      </rPr>
      <t>(農家負担分)</t>
    </r>
    <rPh sb="0" eb="3">
      <t>ツミタテキン</t>
    </rPh>
    <rPh sb="5" eb="7">
      <t>ノウカ</t>
    </rPh>
    <rPh sb="7" eb="10">
      <t>フタンブン</t>
    </rPh>
    <phoneticPr fontId="3"/>
  </si>
  <si>
    <t>被害件数</t>
    <rPh sb="0" eb="2">
      <t>ヒガイ</t>
    </rPh>
    <rPh sb="2" eb="4">
      <t>ケンスウ</t>
    </rPh>
    <phoneticPr fontId="3"/>
  </si>
  <si>
    <t>保険金
④</t>
    <rPh sb="0" eb="3">
      <t>ホケンキン</t>
    </rPh>
    <phoneticPr fontId="3"/>
  </si>
  <si>
    <t>特約補塡金
⑤</t>
    <rPh sb="0" eb="5">
      <t>トクヤクホテンキン</t>
    </rPh>
    <phoneticPr fontId="3"/>
  </si>
  <si>
    <t>補償金
の合計
⑥＝④＋⑤</t>
    <rPh sb="0" eb="3">
      <t>ホショウキン</t>
    </rPh>
    <rPh sb="5" eb="7">
      <t>ゴウケイ</t>
    </rPh>
    <phoneticPr fontId="3"/>
  </si>
  <si>
    <t>4.11.4  果樹共済（なし）</t>
    <phoneticPr fontId="3"/>
  </si>
  <si>
    <t>4.11.5  畑作物共済（大豆）</t>
    <phoneticPr fontId="3"/>
  </si>
  <si>
    <t>4.11.6  畑作物共済（そば）</t>
    <phoneticPr fontId="3"/>
  </si>
  <si>
    <t>4.11.7  園芸施設共済</t>
    <rPh sb="7" eb="9">
      <t>エンゲイ</t>
    </rPh>
    <rPh sb="9" eb="11">
      <t>シセツ</t>
    </rPh>
    <phoneticPr fontId="3"/>
  </si>
  <si>
    <t>4.11.8  建物共済</t>
    <phoneticPr fontId="3"/>
  </si>
  <si>
    <t>4.11.9  農機具共済</t>
    <phoneticPr fontId="3"/>
  </si>
  <si>
    <t>4.11.10  保管中農産物補償共済</t>
    <rPh sb="9" eb="12">
      <t>ホカンチュウ</t>
    </rPh>
    <rPh sb="12" eb="15">
      <t>ノウサンブツ</t>
    </rPh>
    <rPh sb="15" eb="17">
      <t>ホショウ</t>
    </rPh>
    <rPh sb="17" eb="19">
      <t>キョウサイ</t>
    </rPh>
    <phoneticPr fontId="3"/>
  </si>
  <si>
    <t>4.11.11  農業経営収入保険</t>
    <rPh sb="9" eb="11">
      <t>ノウギョウ</t>
    </rPh>
    <rPh sb="11" eb="13">
      <t>ケイエイ</t>
    </rPh>
    <rPh sb="13" eb="15">
      <t>シュウニュウ</t>
    </rPh>
    <rPh sb="15" eb="17">
      <t>ホケン</t>
    </rPh>
    <phoneticPr fontId="3"/>
  </si>
  <si>
    <t>4.11.4  果樹共済（なし）</t>
    <rPh sb="8" eb="10">
      <t>カジュ</t>
    </rPh>
    <rPh sb="10" eb="12">
      <t>キョウサイ</t>
    </rPh>
    <phoneticPr fontId="2"/>
  </si>
  <si>
    <t>4.11.5  畑作物共済（大豆）</t>
    <rPh sb="8" eb="11">
      <t>ハタサクモツ</t>
    </rPh>
    <rPh sb="11" eb="13">
      <t>キョウサイ</t>
    </rPh>
    <rPh sb="14" eb="16">
      <t>ダイズ</t>
    </rPh>
    <phoneticPr fontId="2"/>
  </si>
  <si>
    <t>4.11.6  畑作物共済（そば）</t>
    <rPh sb="8" eb="11">
      <t>ハタサクモツ</t>
    </rPh>
    <rPh sb="11" eb="13">
      <t>キョウサイ</t>
    </rPh>
    <phoneticPr fontId="2"/>
  </si>
  <si>
    <t>4.11.7  園芸施設共済</t>
    <rPh sb="8" eb="10">
      <t>エンゲイ</t>
    </rPh>
    <rPh sb="10" eb="12">
      <t>シセツ</t>
    </rPh>
    <rPh sb="12" eb="14">
      <t>キョウサイ</t>
    </rPh>
    <phoneticPr fontId="2"/>
  </si>
  <si>
    <t xml:space="preserve">4.11.8  建物共済 </t>
    <rPh sb="8" eb="10">
      <t>タテモノ</t>
    </rPh>
    <rPh sb="10" eb="12">
      <t>キョウサイ</t>
    </rPh>
    <phoneticPr fontId="2"/>
  </si>
  <si>
    <t>4.11.9  農機具共済</t>
    <rPh sb="8" eb="11">
      <t>ノウキグ</t>
    </rPh>
    <rPh sb="11" eb="13">
      <t>キョウサイ</t>
    </rPh>
    <phoneticPr fontId="6"/>
  </si>
  <si>
    <t>4.11.10 保管中農作物補償共済</t>
    <rPh sb="8" eb="10">
      <t>ホカン</t>
    </rPh>
    <rPh sb="10" eb="11">
      <t>チュウ</t>
    </rPh>
    <rPh sb="11" eb="14">
      <t>ノウサクブツ</t>
    </rPh>
    <rPh sb="14" eb="16">
      <t>ホショウ</t>
    </rPh>
    <rPh sb="16" eb="18">
      <t>キョウサイ</t>
    </rPh>
    <phoneticPr fontId="2"/>
  </si>
  <si>
    <t xml:space="preserve">4.11.11 農業経営収入保険 </t>
    <rPh sb="8" eb="10">
      <t>ノウギョウ</t>
    </rPh>
    <rPh sb="10" eb="12">
      <t>ケイエイ</t>
    </rPh>
    <rPh sb="12" eb="14">
      <t>シュウニュウ</t>
    </rPh>
    <rPh sb="14" eb="16">
      <t>ホケン</t>
    </rPh>
    <phoneticPr fontId="2"/>
  </si>
  <si>
    <t>兼業農家計</t>
    <rPh sb="4" eb="5">
      <t>ケイ</t>
    </rPh>
    <phoneticPr fontId="2"/>
  </si>
  <si>
    <t>計</t>
    <rPh sb="0" eb="1">
      <t>ケイ</t>
    </rPh>
    <phoneticPr fontId="25"/>
  </si>
  <si>
    <t>経営耕地
な    し</t>
    <rPh sb="0" eb="2">
      <t>ケイエイ</t>
    </rPh>
    <rPh sb="2" eb="3">
      <t>コウ</t>
    </rPh>
    <rPh sb="3" eb="4">
      <t>チ</t>
    </rPh>
    <phoneticPr fontId="25"/>
  </si>
  <si>
    <t>0.3ha未満</t>
    <rPh sb="5" eb="7">
      <t>ミマン</t>
    </rPh>
    <phoneticPr fontId="25"/>
  </si>
  <si>
    <t>区分</t>
    <rPh sb="0" eb="2">
      <t>クブン</t>
    </rPh>
    <phoneticPr fontId="3"/>
  </si>
  <si>
    <t>（単位：経営体）</t>
    <rPh sb="1" eb="3">
      <t>タンイ</t>
    </rPh>
    <rPh sb="4" eb="7">
      <t>ケイエイタイ</t>
    </rPh>
    <phoneticPr fontId="3"/>
  </si>
  <si>
    <t>4.2  市町別経営耕地面積規模別経営体数</t>
    <rPh sb="5" eb="7">
      <t>シチョウ</t>
    </rPh>
    <rPh sb="7" eb="8">
      <t>ベツ</t>
    </rPh>
    <rPh sb="14" eb="16">
      <t>キボ</t>
    </rPh>
    <rPh sb="17" eb="19">
      <t>ケイエイ</t>
    </rPh>
    <rPh sb="20" eb="21">
      <t>スウ</t>
    </rPh>
    <phoneticPr fontId="3"/>
  </si>
  <si>
    <t>0.3～0.5ha</t>
    <phoneticPr fontId="25"/>
  </si>
  <si>
    <t>0.5～1.0ha</t>
    <phoneticPr fontId="25"/>
  </si>
  <si>
    <t>1.0～2.0ha</t>
    <phoneticPr fontId="3"/>
  </si>
  <si>
    <t>2.0～3.0ha</t>
    <phoneticPr fontId="25"/>
  </si>
  <si>
    <t>3.0～5.0ha</t>
    <phoneticPr fontId="25"/>
  </si>
  <si>
    <t>5.0～10.0ha</t>
    <phoneticPr fontId="25"/>
  </si>
  <si>
    <t>10.0ha以上</t>
    <rPh sb="6" eb="8">
      <t>イジョウ</t>
    </rPh>
    <phoneticPr fontId="25"/>
  </si>
  <si>
    <t>資料：県統計課「農林業センサス兵庫県結果表」</t>
    <rPh sb="0" eb="2">
      <t>シリョウ</t>
    </rPh>
    <rPh sb="3" eb="4">
      <t>ケン</t>
    </rPh>
    <rPh sb="4" eb="6">
      <t>トウケイ</t>
    </rPh>
    <rPh sb="6" eb="7">
      <t>カ</t>
    </rPh>
    <rPh sb="8" eb="9">
      <t>ノウ</t>
    </rPh>
    <rPh sb="9" eb="10">
      <t>ハヤシ</t>
    </rPh>
    <rPh sb="10" eb="11">
      <t>ギョウ</t>
    </rPh>
    <rPh sb="15" eb="18">
      <t>ヒョウゴケン</t>
    </rPh>
    <rPh sb="18" eb="20">
      <t>ケッカ</t>
    </rPh>
    <rPh sb="20" eb="21">
      <t>ヒョウ</t>
    </rPh>
    <phoneticPr fontId="2"/>
  </si>
  <si>
    <t>（注）秘匿分を含むため、合計が必ずしも一致しない。</t>
    <rPh sb="1" eb="2">
      <t>チュウ</t>
    </rPh>
    <rPh sb="3" eb="5">
      <t>ヒトク</t>
    </rPh>
    <rPh sb="5" eb="6">
      <t>ブン</t>
    </rPh>
    <rPh sb="7" eb="8">
      <t>フク</t>
    </rPh>
    <rPh sb="12" eb="14">
      <t>ゴウケイ</t>
    </rPh>
    <rPh sb="15" eb="16">
      <t>カナラ</t>
    </rPh>
    <rPh sb="19" eb="21">
      <t>イッチ</t>
    </rPh>
    <phoneticPr fontId="2"/>
  </si>
  <si>
    <t>4.2  市町別経営耕地面積規模別経営体数</t>
    <rPh sb="5" eb="7">
      <t>シチョウ</t>
    </rPh>
    <rPh sb="7" eb="8">
      <t>ベツ</t>
    </rPh>
    <rPh sb="8" eb="10">
      <t>ケイエイ</t>
    </rPh>
    <rPh sb="10" eb="12">
      <t>コウチ</t>
    </rPh>
    <rPh sb="12" eb="14">
      <t>メンセキ</t>
    </rPh>
    <rPh sb="14" eb="17">
      <t>キボベツ</t>
    </rPh>
    <rPh sb="17" eb="20">
      <t>ケイエイタイ</t>
    </rPh>
    <rPh sb="20" eb="21">
      <t>スウ</t>
    </rPh>
    <phoneticPr fontId="2"/>
  </si>
  <si>
    <t>（注）（ ）内は、農林水産大臣許可で内数である。</t>
    <phoneticPr fontId="3"/>
  </si>
  <si>
    <t>3年</t>
    <rPh sb="1" eb="2">
      <t>ドシ</t>
    </rPh>
    <phoneticPr fontId="3"/>
  </si>
  <si>
    <t>（注）1  4麦計、かんしょ及び小豆の市町村別統計は作成していない。</t>
    <rPh sb="7" eb="8">
      <t>ムギ</t>
    </rPh>
    <rPh sb="8" eb="9">
      <t>ケイ</t>
    </rPh>
    <rPh sb="14" eb="15">
      <t>オヨ</t>
    </rPh>
    <rPh sb="16" eb="18">
      <t>アズキ</t>
    </rPh>
    <rPh sb="19" eb="22">
      <t>シチョウソン</t>
    </rPh>
    <rPh sb="22" eb="23">
      <t>ベツ</t>
    </rPh>
    <rPh sb="23" eb="25">
      <t>トウケイ</t>
    </rPh>
    <rPh sb="26" eb="28">
      <t>サクセイ</t>
    </rPh>
    <phoneticPr fontId="20"/>
  </si>
  <si>
    <t>令和3年</t>
    <rPh sb="0" eb="2">
      <t>レイワ</t>
    </rPh>
    <phoneticPr fontId="3"/>
  </si>
  <si>
    <t>3年度</t>
    <rPh sb="1" eb="3">
      <t>ネンド</t>
    </rPh>
    <phoneticPr fontId="3"/>
  </si>
  <si>
    <t>3年</t>
    <rPh sb="1" eb="2">
      <t>ドシ</t>
    </rPh>
    <phoneticPr fontId="1"/>
  </si>
  <si>
    <t>令和3年</t>
    <rPh sb="0" eb="2">
      <t>レイワ</t>
    </rPh>
    <phoneticPr fontId="20"/>
  </si>
  <si>
    <t>（注）1  中間年は主産県調査であるため、調査を行っていない品目がある。</t>
    <phoneticPr fontId="20"/>
  </si>
  <si>
    <t xml:space="preserve">      2  中間年のなす・はくさい・レタス・にんじん・さといも・ピーマンは、調査を行っていない季節区分があるため</t>
    <phoneticPr fontId="20"/>
  </si>
  <si>
    <t>（注）とく…生後１年以内の牛　駒…生後１年以内の馬</t>
    <rPh sb="1" eb="2">
      <t>チュウ</t>
    </rPh>
    <rPh sb="6" eb="8">
      <t>セイゴ</t>
    </rPh>
    <rPh sb="9" eb="12">
      <t>ネンイナイ</t>
    </rPh>
    <rPh sb="13" eb="14">
      <t>ウシ</t>
    </rPh>
    <rPh sb="15" eb="16">
      <t>コマ</t>
    </rPh>
    <rPh sb="17" eb="19">
      <t>セイゴ</t>
    </rPh>
    <rPh sb="20" eb="21">
      <t>ネン</t>
    </rPh>
    <rPh sb="21" eb="23">
      <t>イナイ</t>
    </rPh>
    <rPh sb="24" eb="25">
      <t>ウマ</t>
    </rPh>
    <phoneticPr fontId="19"/>
  </si>
  <si>
    <t>4年</t>
    <rPh sb="1" eb="2">
      <t>ドシ</t>
    </rPh>
    <phoneticPr fontId="3"/>
  </si>
  <si>
    <t>令和4年</t>
    <rPh sb="0" eb="2">
      <t>レイワ</t>
    </rPh>
    <phoneticPr fontId="20"/>
  </si>
  <si>
    <t>令和4年</t>
    <rPh sb="0" eb="2">
      <t>レイワ</t>
    </rPh>
    <phoneticPr fontId="3"/>
  </si>
  <si>
    <t>4年度</t>
    <rPh sb="1" eb="3">
      <t>ネンド</t>
    </rPh>
    <phoneticPr fontId="3"/>
  </si>
  <si>
    <t>4年2月1日</t>
    <rPh sb="1" eb="2">
      <t>ネン</t>
    </rPh>
    <rPh sb="3" eb="4">
      <t>ガツ</t>
    </rPh>
    <rPh sb="5" eb="6">
      <t>ニチ</t>
    </rPh>
    <phoneticPr fontId="23"/>
  </si>
  <si>
    <t>4年</t>
    <rPh sb="1" eb="2">
      <t>ドシ</t>
    </rPh>
    <phoneticPr fontId="1"/>
  </si>
  <si>
    <t>資料：県総合農政課</t>
    <rPh sb="0" eb="2">
      <t>シリョウ</t>
    </rPh>
    <rPh sb="3" eb="4">
      <t>ケン</t>
    </rPh>
    <rPh sb="4" eb="6">
      <t>ソウゴウ</t>
    </rPh>
    <rPh sb="6" eb="9">
      <t>ノウセイカ</t>
    </rPh>
    <phoneticPr fontId="3"/>
  </si>
  <si>
    <t>5年</t>
    <rPh sb="1" eb="2">
      <t>ドシ</t>
    </rPh>
    <phoneticPr fontId="3"/>
  </si>
  <si>
    <t>令和5年</t>
    <rPh sb="0" eb="2">
      <t>レイワ</t>
    </rPh>
    <phoneticPr fontId="20"/>
  </si>
  <si>
    <t>令和5年</t>
    <rPh sb="0" eb="2">
      <t>レイワ</t>
    </rPh>
    <phoneticPr fontId="3"/>
  </si>
  <si>
    <t>5年度</t>
    <rPh sb="1" eb="3">
      <t>ネンド</t>
    </rPh>
    <phoneticPr fontId="3"/>
  </si>
  <si>
    <t>5年2月1日</t>
    <rPh sb="1" eb="2">
      <t>ネン</t>
    </rPh>
    <rPh sb="3" eb="4">
      <t>ガツ</t>
    </rPh>
    <rPh sb="5" eb="6">
      <t>ニチ</t>
    </rPh>
    <phoneticPr fontId="23"/>
  </si>
  <si>
    <t>5年</t>
    <rPh sb="1" eb="2">
      <t>ドシ</t>
    </rPh>
    <phoneticPr fontId="1"/>
  </si>
  <si>
    <t>令和 2年度</t>
    <rPh sb="0" eb="2">
      <t>レイワ</t>
    </rPh>
    <phoneticPr fontId="3"/>
  </si>
  <si>
    <t>令和 2年</t>
    <rPh sb="0" eb="2">
      <t>レイワ</t>
    </rPh>
    <phoneticPr fontId="3"/>
  </si>
  <si>
    <t>6年</t>
    <rPh sb="1" eb="2">
      <t>ドシ</t>
    </rPh>
    <phoneticPr fontId="3"/>
  </si>
  <si>
    <t>令和6年</t>
    <rPh sb="0" eb="2">
      <t>レイワ</t>
    </rPh>
    <phoneticPr fontId="20"/>
  </si>
  <si>
    <t>令和6年</t>
    <rPh sb="0" eb="2">
      <t>レイワ</t>
    </rPh>
    <phoneticPr fontId="3"/>
  </si>
  <si>
    <t>6年度</t>
    <rPh sb="1" eb="3">
      <t>ネンド</t>
    </rPh>
    <phoneticPr fontId="3"/>
  </si>
  <si>
    <t>6年2月1日</t>
    <rPh sb="1" eb="2">
      <t>ネン</t>
    </rPh>
    <rPh sb="3" eb="4">
      <t>ガツ</t>
    </rPh>
    <rPh sb="5" eb="6">
      <t>ニチ</t>
    </rPh>
    <phoneticPr fontId="23"/>
  </si>
  <si>
    <t>6年</t>
    <rPh sb="1" eb="2">
      <t>ドシ</t>
    </rPh>
    <phoneticPr fontId="1"/>
  </si>
  <si>
    <t>令和 2年度</t>
    <rPh sb="0" eb="2">
      <t>レイワ</t>
    </rPh>
    <rPh sb="4" eb="6">
      <t>ネンド</t>
    </rPh>
    <phoneticPr fontId="2"/>
  </si>
  <si>
    <t>3年度</t>
    <rPh sb="1" eb="3">
      <t>ネンド</t>
    </rPh>
    <phoneticPr fontId="2"/>
  </si>
  <si>
    <t>4年度</t>
    <rPh sb="1" eb="3">
      <t>ネンド</t>
    </rPh>
    <phoneticPr fontId="2"/>
  </si>
  <si>
    <t>5年度</t>
    <rPh sb="1" eb="3">
      <t>ネンド</t>
    </rPh>
    <phoneticPr fontId="2"/>
  </si>
  <si>
    <t>3年度</t>
    <phoneticPr fontId="3"/>
  </si>
  <si>
    <t xml:space="preserve">      3  数値は四捨五入しているため、市町値の合計が県値と一致しないことがある。</t>
    <rPh sb="9" eb="11">
      <t>スウチ</t>
    </rPh>
    <rPh sb="12" eb="16">
      <t>シシャゴニュウ</t>
    </rPh>
    <rPh sb="23" eb="25">
      <t>シチョウ</t>
    </rPh>
    <rPh sb="25" eb="26">
      <t>アタイ</t>
    </rPh>
    <rPh sb="27" eb="29">
      <t>ゴウケイ</t>
    </rPh>
    <rPh sb="30" eb="31">
      <t>ケン</t>
    </rPh>
    <rPh sb="31" eb="32">
      <t>アタイ</t>
    </rPh>
    <rPh sb="33" eb="35">
      <t>イッチ</t>
    </rPh>
    <phoneticPr fontId="3"/>
  </si>
  <si>
    <t>花壇用苗もの類</t>
    <rPh sb="2" eb="3">
      <t>ヨウ</t>
    </rPh>
    <phoneticPr fontId="3"/>
  </si>
  <si>
    <t>4.1  市町別兼業別農家数</t>
    <rPh sb="5" eb="7">
      <t>シチョウ</t>
    </rPh>
    <rPh sb="7" eb="8">
      <t>ベツ</t>
    </rPh>
    <rPh sb="11" eb="13">
      <t>ノウカ</t>
    </rPh>
    <rPh sb="13" eb="14">
      <t>カズ</t>
    </rPh>
    <phoneticPr fontId="2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</si>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</sst>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#\ ##0"/>
    <numFmt numFmtId="177" formatCode="\(0.0\)"/>
    <numFmt numFmtId="178" formatCode="#,##0.0"/>
    <numFmt numFmtId="179" formatCode="#,##0_);[Red]\(#,##0\)"/>
    <numFmt numFmtId="180" formatCode="\(0\)"/>
    <numFmt numFmtId="181" formatCode="#,###,##0;\-#,###,##0;&quot;-&quot;"/>
    <numFmt numFmtId="182" formatCode="##,##0;\△\,0;@"/>
    <numFmt numFmtId="183" formatCode="#,##0;\-#,##0;\-"/>
  </numFmts>
  <fonts count="29">
    <font>
      <sz val="14"/>
      <name val="Terminal"/>
      <charset val="128"/>
    </font>
    <font>
      <sz val="11"/>
      <name val="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10"/>
      <name val="Century"/>
      <family val="1"/>
    </font>
    <font>
      <b/>
      <sz val="11"/>
      <color indexed="52"/>
      <name val="ＭＳ Ｐゴシック"/>
      <family val="3"/>
      <charset val="128"/>
    </font>
    <font>
      <sz val="7"/>
      <name val="Terminal"/>
      <family val="3"/>
      <charset val="255"/>
    </font>
    <font>
      <sz val="6"/>
      <name val="ＭＳ 明朝"/>
      <family val="1"/>
      <charset val="128"/>
    </font>
    <font>
      <sz val="10.5"/>
      <name val="Century"/>
      <family val="1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7">
    <xf numFmtId="0" fontId="0" fillId="0" borderId="0"/>
    <xf numFmtId="179" fontId="4" fillId="0" borderId="0" applyBorder="0" applyProtection="0"/>
    <xf numFmtId="38" fontId="1" fillId="0" borderId="0" applyFont="0" applyFill="0" applyBorder="0" applyAlignment="0" applyProtection="0"/>
    <xf numFmtId="0" fontId="5" fillId="0" borderId="0"/>
    <xf numFmtId="0" fontId="9" fillId="0" borderId="0">
      <alignment vertical="center"/>
    </xf>
    <xf numFmtId="0" fontId="4" fillId="0" borderId="0"/>
    <xf numFmtId="0" fontId="4" fillId="0" borderId="0"/>
    <xf numFmtId="37" fontId="4" fillId="0" borderId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9" fillId="0" borderId="0">
      <alignment vertical="center"/>
    </xf>
    <xf numFmtId="0" fontId="5" fillId="0" borderId="0"/>
    <xf numFmtId="0" fontId="11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10">
    <xf numFmtId="0" fontId="0" fillId="0" borderId="0" xfId="0"/>
    <xf numFmtId="0" fontId="7" fillId="0" borderId="0" xfId="20" applyFont="1" applyAlignment="1"/>
    <xf numFmtId="0" fontId="13" fillId="0" borderId="0" xfId="20" applyFont="1" applyAlignment="1"/>
    <xf numFmtId="0" fontId="12" fillId="0" borderId="0" xfId="20" applyFont="1" applyAlignment="1"/>
    <xf numFmtId="0" fontId="14" fillId="0" borderId="0" xfId="18" applyFont="1" applyAlignment="1">
      <alignment horizontal="left"/>
    </xf>
    <xf numFmtId="0" fontId="14" fillId="0" borderId="0" xfId="18" applyFont="1"/>
    <xf numFmtId="0" fontId="15" fillId="0" borderId="0" xfId="18" applyFont="1"/>
    <xf numFmtId="0" fontId="15" fillId="0" borderId="0" xfId="18" quotePrefix="1" applyFont="1" applyAlignment="1">
      <alignment horizontal="right"/>
    </xf>
    <xf numFmtId="0" fontId="7" fillId="0" borderId="0" xfId="18" applyFont="1"/>
    <xf numFmtId="0" fontId="7" fillId="0" borderId="0" xfId="18" applyFont="1" applyAlignment="1">
      <alignment horizontal="right"/>
    </xf>
    <xf numFmtId="0" fontId="7" fillId="0" borderId="1" xfId="18" applyFont="1" applyBorder="1" applyAlignment="1">
      <alignment horizontal="center" vertical="center"/>
    </xf>
    <xf numFmtId="0" fontId="7" fillId="0" borderId="2" xfId="18" applyFont="1" applyBorder="1" applyAlignment="1">
      <alignment horizontal="center" vertical="center"/>
    </xf>
    <xf numFmtId="0" fontId="7" fillId="0" borderId="3" xfId="18" applyFont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right"/>
    </xf>
    <xf numFmtId="0" fontId="7" fillId="0" borderId="5" xfId="18" quotePrefix="1" applyFont="1" applyBorder="1" applyAlignment="1">
      <alignment horizontal="right"/>
    </xf>
    <xf numFmtId="3" fontId="7" fillId="0" borderId="3" xfId="2" applyNumberFormat="1" applyFont="1" applyFill="1" applyBorder="1" applyAlignment="1">
      <alignment horizontal="right"/>
    </xf>
    <xf numFmtId="3" fontId="7" fillId="0" borderId="0" xfId="18" applyNumberFormat="1" applyFont="1" applyAlignment="1">
      <alignment horizontal="right"/>
    </xf>
    <xf numFmtId="3" fontId="7" fillId="0" borderId="3" xfId="18" applyNumberFormat="1" applyFont="1" applyBorder="1" applyAlignment="1">
      <alignment horizontal="right"/>
    </xf>
    <xf numFmtId="3" fontId="7" fillId="0" borderId="6" xfId="2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14" fillId="0" borderId="0" xfId="15" applyFont="1"/>
    <xf numFmtId="0" fontId="7" fillId="0" borderId="0" xfId="15" applyFont="1"/>
    <xf numFmtId="0" fontId="7" fillId="0" borderId="7" xfId="15" applyFont="1" applyBorder="1"/>
    <xf numFmtId="0" fontId="7" fillId="0" borderId="4" xfId="15" applyFont="1" applyBorder="1"/>
    <xf numFmtId="0" fontId="7" fillId="0" borderId="0" xfId="15" quotePrefix="1" applyFont="1" applyAlignment="1">
      <alignment horizontal="left"/>
    </xf>
    <xf numFmtId="0" fontId="7" fillId="0" borderId="4" xfId="15" quotePrefix="1" applyFont="1" applyBorder="1" applyAlignment="1">
      <alignment horizontal="left"/>
    </xf>
    <xf numFmtId="0" fontId="7" fillId="0" borderId="0" xfId="15" applyFont="1" applyAlignment="1">
      <alignment horizontal="left"/>
    </xf>
    <xf numFmtId="0" fontId="7" fillId="0" borderId="3" xfId="15" applyFont="1" applyBorder="1" applyAlignment="1">
      <alignment horizontal="left"/>
    </xf>
    <xf numFmtId="0" fontId="7" fillId="0" borderId="3" xfId="15" applyFont="1" applyBorder="1"/>
    <xf numFmtId="0" fontId="7" fillId="0" borderId="3" xfId="15" quotePrefix="1" applyFont="1" applyBorder="1" applyAlignment="1">
      <alignment horizontal="left"/>
    </xf>
    <xf numFmtId="0" fontId="7" fillId="0" borderId="5" xfId="15" quotePrefix="1" applyFont="1" applyBorder="1" applyAlignment="1">
      <alignment horizontal="left"/>
    </xf>
    <xf numFmtId="0" fontId="7" fillId="0" borderId="0" xfId="15" quotePrefix="1" applyFont="1"/>
    <xf numFmtId="0" fontId="7" fillId="0" borderId="4" xfId="15" quotePrefix="1" applyFont="1" applyBorder="1"/>
    <xf numFmtId="0" fontId="7" fillId="0" borderId="0" xfId="15" applyFont="1" applyAlignment="1">
      <alignment vertical="center"/>
    </xf>
    <xf numFmtId="0" fontId="7" fillId="0" borderId="0" xfId="19" applyFont="1" applyAlignment="1">
      <alignment vertical="center"/>
    </xf>
    <xf numFmtId="0" fontId="7" fillId="0" borderId="0" xfId="19" applyFont="1"/>
    <xf numFmtId="0" fontId="14" fillId="0" borderId="0" xfId="16" quotePrefix="1" applyFont="1" applyAlignment="1">
      <alignment horizontal="left"/>
    </xf>
    <xf numFmtId="0" fontId="14" fillId="0" borderId="0" xfId="16" applyFont="1"/>
    <xf numFmtId="0" fontId="7" fillId="0" borderId="0" xfId="16" applyFont="1"/>
    <xf numFmtId="0" fontId="7" fillId="0" borderId="0" xfId="15" applyFont="1" applyAlignment="1">
      <alignment horizontal="right"/>
    </xf>
    <xf numFmtId="0" fontId="7" fillId="0" borderId="2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176" fontId="7" fillId="0" borderId="4" xfId="16" applyNumberFormat="1" applyFont="1" applyBorder="1" applyAlignment="1">
      <alignment horizontal="right"/>
    </xf>
    <xf numFmtId="3" fontId="7" fillId="0" borderId="0" xfId="16" applyNumberFormat="1" applyFont="1" applyAlignment="1">
      <alignment horizontal="right"/>
    </xf>
    <xf numFmtId="178" fontId="7" fillId="0" borderId="0" xfId="16" applyNumberFormat="1" applyFont="1" applyAlignment="1">
      <alignment horizontal="right" wrapText="1"/>
    </xf>
    <xf numFmtId="0" fontId="7" fillId="0" borderId="4" xfId="15" applyFont="1" applyBorder="1" applyAlignment="1">
      <alignment horizontal="right" vertical="top"/>
    </xf>
    <xf numFmtId="180" fontId="7" fillId="0" borderId="0" xfId="16" applyNumberFormat="1" applyFont="1" applyAlignment="1">
      <alignment horizontal="right" vertical="top"/>
    </xf>
    <xf numFmtId="177" fontId="7" fillId="0" borderId="0" xfId="16" applyNumberFormat="1" applyFont="1" applyAlignment="1">
      <alignment horizontal="right" vertical="top"/>
    </xf>
    <xf numFmtId="0" fontId="7" fillId="0" borderId="0" xfId="15" applyFont="1" applyAlignment="1">
      <alignment vertical="top"/>
    </xf>
    <xf numFmtId="3" fontId="7" fillId="0" borderId="0" xfId="15" applyNumberFormat="1" applyFont="1"/>
    <xf numFmtId="178" fontId="7" fillId="0" borderId="0" xfId="15" applyNumberFormat="1" applyFont="1"/>
    <xf numFmtId="0" fontId="7" fillId="0" borderId="5" xfId="15" applyFont="1" applyBorder="1" applyAlignment="1">
      <alignment horizontal="right" vertical="top"/>
    </xf>
    <xf numFmtId="0" fontId="14" fillId="0" borderId="0" xfId="10" applyFont="1"/>
    <xf numFmtId="0" fontId="7" fillId="0" borderId="0" xfId="10" applyFont="1"/>
    <xf numFmtId="0" fontId="7" fillId="0" borderId="5" xfId="11" applyFont="1" applyBorder="1" applyAlignment="1">
      <alignment horizontal="right"/>
    </xf>
    <xf numFmtId="0" fontId="7" fillId="0" borderId="0" xfId="2" applyNumberFormat="1" applyFont="1" applyFill="1" applyBorder="1"/>
    <xf numFmtId="0" fontId="7" fillId="0" borderId="0" xfId="2" applyNumberFormat="1" applyFont="1" applyFill="1" applyBorder="1" applyAlignment="1">
      <alignment horizontal="right"/>
    </xf>
    <xf numFmtId="0" fontId="7" fillId="0" borderId="0" xfId="11" quotePrefix="1" applyFont="1" applyAlignment="1">
      <alignment horizontal="left"/>
    </xf>
    <xf numFmtId="0" fontId="7" fillId="0" borderId="0" xfId="11" applyFont="1"/>
    <xf numFmtId="0" fontId="7" fillId="0" borderId="0" xfId="14" applyFont="1"/>
    <xf numFmtId="0" fontId="7" fillId="0" borderId="0" xfId="0" applyFont="1"/>
    <xf numFmtId="0" fontId="14" fillId="0" borderId="0" xfId="11" applyFont="1"/>
    <xf numFmtId="0" fontId="14" fillId="0" borderId="0" xfId="12" applyFont="1"/>
    <xf numFmtId="0" fontId="7" fillId="0" borderId="0" xfId="12" applyFont="1"/>
    <xf numFmtId="0" fontId="7" fillId="0" borderId="0" xfId="12" applyFont="1" applyAlignment="1">
      <alignment horizontal="right"/>
    </xf>
    <xf numFmtId="0" fontId="7" fillId="0" borderId="8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 shrinkToFit="1"/>
    </xf>
    <xf numFmtId="0" fontId="7" fillId="0" borderId="9" xfId="12" applyFont="1" applyBorder="1" applyAlignment="1">
      <alignment horizontal="center" vertical="center"/>
    </xf>
    <xf numFmtId="181" fontId="7" fillId="0" borderId="0" xfId="0" applyNumberFormat="1" applyFont="1" applyAlignment="1">
      <alignment horizontal="right"/>
    </xf>
    <xf numFmtId="0" fontId="7" fillId="0" borderId="10" xfId="12" applyFont="1" applyBorder="1"/>
    <xf numFmtId="0" fontId="7" fillId="0" borderId="10" xfId="12" quotePrefix="1" applyFont="1" applyBorder="1"/>
    <xf numFmtId="0" fontId="7" fillId="0" borderId="0" xfId="9" applyFont="1"/>
    <xf numFmtId="0" fontId="7" fillId="0" borderId="0" xfId="9" quotePrefix="1" applyFont="1" applyAlignment="1">
      <alignment horizontal="left"/>
    </xf>
    <xf numFmtId="0" fontId="7" fillId="0" borderId="0" xfId="9" applyFont="1" applyAlignment="1">
      <alignment horizontal="right"/>
    </xf>
    <xf numFmtId="0" fontId="7" fillId="0" borderId="3" xfId="9" applyFont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right"/>
    </xf>
    <xf numFmtId="0" fontId="7" fillId="0" borderId="2" xfId="9" applyFont="1" applyBorder="1" applyAlignment="1">
      <alignment horizontal="center" vertical="center"/>
    </xf>
    <xf numFmtId="0" fontId="7" fillId="0" borderId="4" xfId="0" applyFont="1" applyBorder="1"/>
    <xf numFmtId="0" fontId="7" fillId="0" borderId="2" xfId="9" applyFont="1" applyBorder="1" applyAlignment="1">
      <alignment horizontal="center" vertical="center" wrapText="1"/>
    </xf>
    <xf numFmtId="181" fontId="7" fillId="0" borderId="11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0" xfId="21" applyFont="1"/>
    <xf numFmtId="0" fontId="7" fillId="0" borderId="0" xfId="21" applyFont="1" applyAlignment="1">
      <alignment horizontal="right"/>
    </xf>
    <xf numFmtId="181" fontId="7" fillId="0" borderId="0" xfId="9" applyNumberFormat="1" applyFont="1"/>
    <xf numFmtId="0" fontId="14" fillId="0" borderId="0" xfId="8" applyFont="1"/>
    <xf numFmtId="0" fontId="14" fillId="0" borderId="0" xfId="8" applyFont="1" applyAlignment="1">
      <alignment horizontal="right"/>
    </xf>
    <xf numFmtId="0" fontId="7" fillId="0" borderId="0" xfId="8" applyFont="1"/>
    <xf numFmtId="0" fontId="7" fillId="0" borderId="0" xfId="8" applyFont="1" applyAlignment="1">
      <alignment horizontal="right"/>
    </xf>
    <xf numFmtId="3" fontId="7" fillId="0" borderId="0" xfId="8" applyNumberFormat="1" applyFont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4" xfId="0" quotePrefix="1" applyFont="1" applyBorder="1" applyAlignment="1">
      <alignment vertical="justify"/>
    </xf>
    <xf numFmtId="0" fontId="7" fillId="0" borderId="3" xfId="0" applyFont="1" applyBorder="1"/>
    <xf numFmtId="0" fontId="7" fillId="0" borderId="5" xfId="0" applyFont="1" applyBorder="1"/>
    <xf numFmtId="3" fontId="7" fillId="0" borderId="3" xfId="8" applyNumberFormat="1" applyFont="1" applyBorder="1" applyAlignment="1">
      <alignment horizontal="right"/>
    </xf>
    <xf numFmtId="0" fontId="7" fillId="0" borderId="3" xfId="8" applyFont="1" applyBorder="1"/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7" fillId="0" borderId="0" xfId="7" applyNumberFormat="1" applyFont="1" applyFill="1" applyBorder="1"/>
    <xf numFmtId="0" fontId="14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3" fontId="7" fillId="0" borderId="0" xfId="2" applyNumberFormat="1" applyFont="1" applyFill="1" applyBorder="1" applyAlignment="1" applyProtection="1">
      <alignment horizontal="right"/>
      <protection locked="0"/>
    </xf>
    <xf numFmtId="3" fontId="7" fillId="0" borderId="0" xfId="6" applyNumberFormat="1" applyFont="1" applyAlignment="1" applyProtection="1">
      <alignment horizontal="right"/>
      <protection locked="0"/>
    </xf>
    <xf numFmtId="3" fontId="7" fillId="0" borderId="0" xfId="6" applyNumberFormat="1" applyFont="1" applyAlignment="1">
      <alignment horizontal="right"/>
    </xf>
    <xf numFmtId="0" fontId="7" fillId="0" borderId="4" xfId="0" applyFont="1" applyBorder="1" applyAlignment="1" applyProtection="1">
      <alignment horizontal="right"/>
      <protection locked="0"/>
    </xf>
    <xf numFmtId="0" fontId="7" fillId="0" borderId="5" xfId="0" applyFont="1" applyBorder="1" applyAlignment="1">
      <alignment horizontal="center"/>
    </xf>
    <xf numFmtId="3" fontId="7" fillId="0" borderId="3" xfId="2" applyNumberFormat="1" applyFont="1" applyFill="1" applyBorder="1" applyAlignment="1" applyProtection="1">
      <alignment horizontal="right"/>
      <protection locked="0"/>
    </xf>
    <xf numFmtId="3" fontId="7" fillId="0" borderId="3" xfId="6" applyNumberFormat="1" applyFont="1" applyBorder="1" applyAlignment="1">
      <alignment horizontal="right"/>
    </xf>
    <xf numFmtId="0" fontId="7" fillId="0" borderId="0" xfId="6" applyFont="1" applyProtection="1">
      <protection locked="0"/>
    </xf>
    <xf numFmtId="0" fontId="7" fillId="0" borderId="0" xfId="6" applyFont="1" applyAlignment="1" applyProtection="1">
      <alignment horizontal="right"/>
      <protection locked="0"/>
    </xf>
    <xf numFmtId="0" fontId="7" fillId="0" borderId="0" xfId="6" applyFont="1" applyAlignment="1">
      <alignment horizontal="right"/>
    </xf>
    <xf numFmtId="0" fontId="7" fillId="0" borderId="0" xfId="0" applyFont="1" applyProtection="1"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8" fontId="7" fillId="0" borderId="0" xfId="2" applyFont="1" applyFill="1"/>
    <xf numFmtId="177" fontId="7" fillId="0" borderId="3" xfId="16" applyNumberFormat="1" applyFont="1" applyBorder="1" applyAlignment="1">
      <alignment horizontal="right" vertical="top"/>
    </xf>
    <xf numFmtId="180" fontId="7" fillId="0" borderId="3" xfId="16" applyNumberFormat="1" applyFont="1" applyBorder="1" applyAlignment="1">
      <alignment horizontal="right" vertical="top"/>
    </xf>
    <xf numFmtId="0" fontId="14" fillId="0" borderId="0" xfId="17" quotePrefix="1" applyFont="1" applyAlignment="1">
      <alignment horizontal="left"/>
    </xf>
    <xf numFmtId="0" fontId="14" fillId="0" borderId="0" xfId="17" applyFont="1"/>
    <xf numFmtId="0" fontId="15" fillId="0" borderId="0" xfId="17" quotePrefix="1" applyFont="1" applyAlignment="1">
      <alignment horizontal="left"/>
    </xf>
    <xf numFmtId="0" fontId="15" fillId="0" borderId="0" xfId="17" applyFont="1"/>
    <xf numFmtId="0" fontId="15" fillId="0" borderId="0" xfId="17" quotePrefix="1" applyFont="1" applyAlignment="1">
      <alignment horizontal="right"/>
    </xf>
    <xf numFmtId="0" fontId="7" fillId="0" borderId="14" xfId="17" quotePrefix="1" applyFont="1" applyBorder="1" applyAlignment="1">
      <alignment horizontal="center" vertical="center"/>
    </xf>
    <xf numFmtId="0" fontId="7" fillId="0" borderId="14" xfId="17" applyFont="1" applyBorder="1" applyAlignment="1">
      <alignment horizontal="center" vertical="center" wrapText="1"/>
    </xf>
    <xf numFmtId="0" fontId="7" fillId="0" borderId="16" xfId="17" applyFont="1" applyBorder="1" applyAlignment="1">
      <alignment horizontal="center" vertical="center" wrapText="1"/>
    </xf>
    <xf numFmtId="0" fontId="7" fillId="0" borderId="15" xfId="17" quotePrefix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7" fillId="0" borderId="17" xfId="17" applyFont="1" applyBorder="1" applyAlignment="1">
      <alignment horizontal="right"/>
    </xf>
    <xf numFmtId="0" fontId="7" fillId="0" borderId="0" xfId="17" applyFont="1" applyAlignment="1">
      <alignment horizontal="right"/>
    </xf>
    <xf numFmtId="3" fontId="7" fillId="0" borderId="17" xfId="2" applyNumberFormat="1" applyFont="1" applyFill="1" applyBorder="1" applyAlignment="1">
      <alignment horizontal="right"/>
    </xf>
    <xf numFmtId="3" fontId="7" fillId="0" borderId="11" xfId="2" applyNumberFormat="1" applyFont="1" applyFill="1" applyBorder="1" applyAlignment="1">
      <alignment horizontal="right"/>
    </xf>
    <xf numFmtId="0" fontId="7" fillId="0" borderId="18" xfId="17" applyFont="1" applyBorder="1" applyAlignment="1">
      <alignment horizontal="right"/>
    </xf>
    <xf numFmtId="3" fontId="7" fillId="0" borderId="19" xfId="2" applyNumberFormat="1" applyFont="1" applyFill="1" applyBorder="1" applyAlignment="1">
      <alignment horizontal="right"/>
    </xf>
    <xf numFmtId="3" fontId="7" fillId="0" borderId="18" xfId="2" applyNumberFormat="1" applyFont="1" applyFill="1" applyBorder="1" applyAlignment="1">
      <alignment horizontal="right"/>
    </xf>
    <xf numFmtId="0" fontId="7" fillId="0" borderId="0" xfId="17" applyFont="1"/>
    <xf numFmtId="38" fontId="7" fillId="0" borderId="0" xfId="2" applyFont="1" applyFill="1" applyBorder="1"/>
    <xf numFmtId="3" fontId="7" fillId="0" borderId="0" xfId="17" applyNumberFormat="1" applyFont="1"/>
    <xf numFmtId="38" fontId="7" fillId="0" borderId="11" xfId="2" applyFont="1" applyFill="1" applyBorder="1"/>
    <xf numFmtId="0" fontId="15" fillId="0" borderId="0" xfId="17" applyFont="1" applyAlignment="1">
      <alignment horizontal="right"/>
    </xf>
    <xf numFmtId="0" fontId="16" fillId="0" borderId="20" xfId="17" applyFont="1" applyBorder="1" applyAlignment="1">
      <alignment horizontal="center" vertical="center"/>
    </xf>
    <xf numFmtId="38" fontId="7" fillId="0" borderId="0" xfId="2" applyFont="1" applyFill="1" applyBorder="1" applyAlignment="1">
      <alignment horizontal="right"/>
    </xf>
    <xf numFmtId="0" fontId="16" fillId="0" borderId="20" xfId="0" applyFont="1" applyBorder="1" applyAlignment="1">
      <alignment horizontal="center" vertical="center"/>
    </xf>
    <xf numFmtId="3" fontId="7" fillId="0" borderId="0" xfId="17" applyNumberFormat="1" applyFont="1" applyAlignment="1">
      <alignment horizontal="right"/>
    </xf>
    <xf numFmtId="3" fontId="7" fillId="0" borderId="17" xfId="17" applyNumberFormat="1" applyFont="1" applyBorder="1" applyAlignment="1">
      <alignment horizontal="right"/>
    </xf>
    <xf numFmtId="3" fontId="7" fillId="0" borderId="11" xfId="17" applyNumberFormat="1" applyFont="1" applyBorder="1" applyAlignment="1">
      <alignment horizontal="right"/>
    </xf>
    <xf numFmtId="0" fontId="15" fillId="0" borderId="0" xfId="17" quotePrefix="1" applyFont="1"/>
    <xf numFmtId="3" fontId="7" fillId="0" borderId="11" xfId="17" applyNumberFormat="1" applyFont="1" applyBorder="1"/>
    <xf numFmtId="0" fontId="7" fillId="0" borderId="2" xfId="17" quotePrefix="1" applyFont="1" applyBorder="1" applyAlignment="1">
      <alignment horizontal="center" vertical="center"/>
    </xf>
    <xf numFmtId="0" fontId="7" fillId="0" borderId="9" xfId="17" quotePrefix="1" applyFont="1" applyBorder="1" applyAlignment="1">
      <alignment horizontal="center" vertical="center"/>
    </xf>
    <xf numFmtId="0" fontId="16" fillId="0" borderId="4" xfId="17" applyFont="1" applyBorder="1" applyAlignment="1">
      <alignment horizontal="center" vertical="center"/>
    </xf>
    <xf numFmtId="0" fontId="7" fillId="0" borderId="4" xfId="17" applyFont="1" applyBorder="1" applyAlignment="1">
      <alignment horizontal="right"/>
    </xf>
    <xf numFmtId="0" fontId="7" fillId="0" borderId="3" xfId="17" applyFont="1" applyBorder="1" applyAlignment="1">
      <alignment horizontal="right"/>
    </xf>
    <xf numFmtId="0" fontId="7" fillId="0" borderId="21" xfId="17" quotePrefix="1" applyFont="1" applyBorder="1" applyAlignment="1">
      <alignment horizontal="center" vertical="center"/>
    </xf>
    <xf numFmtId="0" fontId="16" fillId="0" borderId="20" xfId="17" applyFont="1" applyBorder="1" applyAlignment="1">
      <alignment horizontal="right"/>
    </xf>
    <xf numFmtId="0" fontId="7" fillId="0" borderId="1" xfId="17" quotePrefix="1" applyFont="1" applyBorder="1" applyAlignment="1">
      <alignment horizontal="center" vertical="center"/>
    </xf>
    <xf numFmtId="0" fontId="16" fillId="0" borderId="0" xfId="17" applyFont="1"/>
    <xf numFmtId="38" fontId="7" fillId="0" borderId="6" xfId="2" applyFont="1" applyFill="1" applyBorder="1" applyAlignment="1">
      <alignment horizontal="right"/>
    </xf>
    <xf numFmtId="38" fontId="7" fillId="0" borderId="3" xfId="2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7" fillId="0" borderId="12" xfId="17" applyFont="1" applyBorder="1" applyAlignment="1">
      <alignment vertical="center"/>
    </xf>
    <xf numFmtId="0" fontId="7" fillId="0" borderId="11" xfId="17" applyFont="1" applyBorder="1" applyAlignment="1">
      <alignment horizontal="right"/>
    </xf>
    <xf numFmtId="0" fontId="11" fillId="0" borderId="0" xfId="0" applyFont="1"/>
    <xf numFmtId="0" fontId="7" fillId="0" borderId="3" xfId="17" applyFont="1" applyBorder="1"/>
    <xf numFmtId="0" fontId="22" fillId="0" borderId="0" xfId="0" applyFont="1"/>
    <xf numFmtId="181" fontId="7" fillId="0" borderId="0" xfId="9" applyNumberFormat="1" applyFont="1" applyAlignment="1">
      <alignment horizontal="right"/>
    </xf>
    <xf numFmtId="181" fontId="7" fillId="0" borderId="0" xfId="9" quotePrefix="1" applyNumberFormat="1" applyFont="1" applyAlignment="1">
      <alignment horizontal="right"/>
    </xf>
    <xf numFmtId="181" fontId="7" fillId="0" borderId="3" xfId="2" applyNumberFormat="1" applyFont="1" applyFill="1" applyBorder="1" applyAlignment="1">
      <alignment horizontal="right"/>
    </xf>
    <xf numFmtId="181" fontId="7" fillId="0" borderId="0" xfId="21" applyNumberFormat="1" applyFont="1" applyAlignment="1">
      <alignment horizontal="right"/>
    </xf>
    <xf numFmtId="181" fontId="7" fillId="0" borderId="2" xfId="9" applyNumberFormat="1" applyFont="1" applyBorder="1" applyAlignment="1">
      <alignment horizontal="center" vertical="center" wrapText="1"/>
    </xf>
    <xf numFmtId="181" fontId="7" fillId="0" borderId="2" xfId="9" applyNumberFormat="1" applyFont="1" applyBorder="1" applyAlignment="1">
      <alignment horizontal="center" vertical="center"/>
    </xf>
    <xf numFmtId="181" fontId="7" fillId="0" borderId="5" xfId="9" applyNumberFormat="1" applyFont="1" applyBorder="1" applyAlignment="1">
      <alignment horizontal="center" vertical="center"/>
    </xf>
    <xf numFmtId="38" fontId="7" fillId="0" borderId="0" xfId="2" applyFont="1" applyFill="1" applyBorder="1" applyAlignment="1">
      <alignment horizontal="right" wrapText="1"/>
    </xf>
    <xf numFmtId="0" fontId="16" fillId="0" borderId="7" xfId="17" applyFont="1" applyBorder="1" applyAlignment="1">
      <alignment horizontal="center" vertical="center"/>
    </xf>
    <xf numFmtId="0" fontId="7" fillId="0" borderId="9" xfId="6" applyFont="1" applyBorder="1" applyAlignment="1">
      <alignment horizontal="right"/>
    </xf>
    <xf numFmtId="0" fontId="7" fillId="0" borderId="2" xfId="0" applyFont="1" applyBorder="1" applyAlignment="1" applyProtection="1">
      <alignment vertical="center" shrinkToFit="1"/>
      <protection locked="0"/>
    </xf>
    <xf numFmtId="3" fontId="7" fillId="0" borderId="0" xfId="0" applyNumberFormat="1" applyFont="1"/>
    <xf numFmtId="0" fontId="7" fillId="0" borderId="0" xfId="9" quotePrefix="1" applyFont="1" applyAlignment="1">
      <alignment horizontal="right"/>
    </xf>
    <xf numFmtId="38" fontId="7" fillId="0" borderId="6" xfId="2" applyFont="1" applyFill="1" applyBorder="1"/>
    <xf numFmtId="38" fontId="7" fillId="0" borderId="3" xfId="2" applyFont="1" applyFill="1" applyBorder="1"/>
    <xf numFmtId="0" fontId="7" fillId="0" borderId="0" xfId="13" applyFont="1" applyAlignment="1">
      <alignment horizontal="right"/>
    </xf>
    <xf numFmtId="49" fontId="7" fillId="0" borderId="0" xfId="14" applyNumberFormat="1" applyFont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right"/>
    </xf>
    <xf numFmtId="0" fontId="7" fillId="0" borderId="0" xfId="8" applyFont="1" applyAlignment="1">
      <alignment horizontal="center" vertical="center"/>
    </xf>
    <xf numFmtId="0" fontId="7" fillId="0" borderId="4" xfId="8" applyFont="1" applyBorder="1" applyAlignment="1">
      <alignment horizontal="center" vertical="center"/>
    </xf>
    <xf numFmtId="0" fontId="7" fillId="0" borderId="0" xfId="8" applyFont="1" applyAlignment="1">
      <alignment horizontal="center" vertical="center" wrapText="1"/>
    </xf>
    <xf numFmtId="0" fontId="7" fillId="0" borderId="0" xfId="8" applyFont="1" applyAlignment="1">
      <alignment horizontal="center"/>
    </xf>
    <xf numFmtId="0" fontId="7" fillId="0" borderId="2" xfId="23" applyFont="1" applyBorder="1" applyAlignment="1">
      <alignment horizontal="center" vertical="center"/>
    </xf>
    <xf numFmtId="3" fontId="7" fillId="0" borderId="6" xfId="8" applyNumberFormat="1" applyFont="1" applyBorder="1" applyAlignment="1">
      <alignment horizontal="right"/>
    </xf>
    <xf numFmtId="0" fontId="7" fillId="0" borderId="2" xfId="23" applyFont="1" applyBorder="1" applyAlignment="1">
      <alignment horizontal="center" vertical="center" wrapText="1"/>
    </xf>
    <xf numFmtId="0" fontId="7" fillId="0" borderId="0" xfId="0" quotePrefix="1" applyFont="1" applyAlignment="1">
      <alignment vertical="justify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right"/>
    </xf>
    <xf numFmtId="183" fontId="7" fillId="0" borderId="11" xfId="36" applyNumberFormat="1" applyFont="1" applyFill="1" applyBorder="1" applyAlignment="1">
      <alignment horizontal="right" vertical="center"/>
    </xf>
    <xf numFmtId="183" fontId="7" fillId="0" borderId="0" xfId="8" applyNumberFormat="1" applyFont="1" applyAlignment="1">
      <alignment horizontal="right"/>
    </xf>
    <xf numFmtId="183" fontId="7" fillId="0" borderId="0" xfId="8" applyNumberFormat="1" applyFont="1"/>
    <xf numFmtId="183" fontId="7" fillId="0" borderId="11" xfId="8" applyNumberFormat="1" applyFont="1" applyBorder="1" applyAlignment="1">
      <alignment horizontal="right"/>
    </xf>
    <xf numFmtId="183" fontId="7" fillId="0" borderId="11" xfId="0" applyNumberFormat="1" applyFont="1" applyBorder="1" applyAlignment="1">
      <alignment horizontal="right"/>
    </xf>
    <xf numFmtId="183" fontId="7" fillId="0" borderId="0" xfId="0" applyNumberFormat="1" applyFont="1" applyAlignment="1">
      <alignment horizontal="right"/>
    </xf>
    <xf numFmtId="183" fontId="28" fillId="0" borderId="0" xfId="0" applyNumberFormat="1" applyFont="1" applyAlignment="1">
      <alignment horizontal="right" vertical="center"/>
    </xf>
    <xf numFmtId="0" fontId="7" fillId="0" borderId="1" xfId="16" applyFont="1" applyBorder="1" applyAlignment="1">
      <alignment horizontal="center" vertical="center"/>
    </xf>
    <xf numFmtId="0" fontId="7" fillId="0" borderId="9" xfId="23" applyFont="1" applyBorder="1" applyAlignment="1">
      <alignment horizontal="center" vertical="center"/>
    </xf>
    <xf numFmtId="0" fontId="14" fillId="0" borderId="0" xfId="9" quotePrefix="1" applyFont="1" applyAlignment="1">
      <alignment horizontal="left"/>
    </xf>
    <xf numFmtId="0" fontId="15" fillId="0" borderId="0" xfId="9" quotePrefix="1" applyFont="1" applyAlignment="1">
      <alignment horizontal="left"/>
    </xf>
    <xf numFmtId="182" fontId="24" fillId="0" borderId="0" xfId="22" applyNumberFormat="1" applyFont="1" applyAlignment="1">
      <alignment horizontal="right" vertical="center"/>
    </xf>
    <xf numFmtId="0" fontId="14" fillId="0" borderId="0" xfId="13" quotePrefix="1" applyFont="1" applyAlignment="1">
      <alignment horizontal="left"/>
    </xf>
    <xf numFmtId="0" fontId="14" fillId="0" borderId="0" xfId="13" applyFont="1"/>
    <xf numFmtId="0" fontId="7" fillId="0" borderId="0" xfId="13" quotePrefix="1" applyFont="1" applyAlignment="1">
      <alignment horizontal="left"/>
    </xf>
    <xf numFmtId="0" fontId="7" fillId="0" borderId="0" xfId="13" applyFont="1"/>
    <xf numFmtId="0" fontId="7" fillId="0" borderId="2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7" fillId="0" borderId="4" xfId="13" applyFont="1" applyBorder="1" applyAlignment="1">
      <alignment horizontal="right"/>
    </xf>
    <xf numFmtId="3" fontId="7" fillId="0" borderId="0" xfId="9" applyNumberFormat="1" applyFont="1" applyAlignment="1">
      <alignment horizontal="right"/>
    </xf>
    <xf numFmtId="3" fontId="7" fillId="0" borderId="0" xfId="10" applyNumberFormat="1" applyFont="1"/>
    <xf numFmtId="3" fontId="7" fillId="0" borderId="3" xfId="10" applyNumberFormat="1" applyFont="1" applyBorder="1" applyAlignment="1">
      <alignment horizontal="right"/>
    </xf>
    <xf numFmtId="0" fontId="7" fillId="0" borderId="5" xfId="13" applyFont="1" applyBorder="1" applyAlignment="1">
      <alignment horizontal="right"/>
    </xf>
    <xf numFmtId="0" fontId="14" fillId="0" borderId="0" xfId="14" applyFont="1"/>
    <xf numFmtId="0" fontId="7" fillId="0" borderId="0" xfId="14" applyFont="1" applyAlignment="1">
      <alignment horizontal="right"/>
    </xf>
    <xf numFmtId="0" fontId="7" fillId="0" borderId="2" xfId="14" quotePrefix="1" applyFont="1" applyBorder="1" applyAlignment="1">
      <alignment horizontal="center" vertical="center" shrinkToFit="1"/>
    </xf>
    <xf numFmtId="0" fontId="7" fillId="0" borderId="1" xfId="14" quotePrefix="1" applyFont="1" applyBorder="1" applyAlignment="1">
      <alignment horizontal="center" vertical="center" shrinkToFit="1"/>
    </xf>
    <xf numFmtId="49" fontId="7" fillId="0" borderId="4" xfId="14" applyNumberFormat="1" applyFont="1" applyBorder="1" applyAlignment="1">
      <alignment horizontal="right"/>
    </xf>
    <xf numFmtId="3" fontId="7" fillId="0" borderId="0" xfId="14" applyNumberFormat="1" applyFont="1" applyAlignment="1">
      <alignment horizontal="right"/>
    </xf>
    <xf numFmtId="3" fontId="7" fillId="0" borderId="11" xfId="14" applyNumberFormat="1" applyFont="1" applyBorder="1" applyAlignment="1">
      <alignment horizontal="right"/>
    </xf>
    <xf numFmtId="0" fontId="7" fillId="0" borderId="5" xfId="14" applyFont="1" applyBorder="1"/>
    <xf numFmtId="3" fontId="7" fillId="0" borderId="6" xfId="9" applyNumberFormat="1" applyFont="1" applyBorder="1" applyAlignment="1">
      <alignment horizontal="right"/>
    </xf>
    <xf numFmtId="3" fontId="7" fillId="0" borderId="3" xfId="9" applyNumberFormat="1" applyFont="1" applyBorder="1" applyAlignment="1">
      <alignment horizontal="right"/>
    </xf>
    <xf numFmtId="0" fontId="7" fillId="0" borderId="0" xfId="11" applyFont="1" applyAlignment="1">
      <alignment horizontal="right"/>
    </xf>
    <xf numFmtId="0" fontId="7" fillId="0" borderId="1" xfId="11" applyFont="1" applyBorder="1" applyAlignment="1">
      <alignment horizontal="center" vertical="center" wrapText="1"/>
    </xf>
    <xf numFmtId="0" fontId="7" fillId="0" borderId="2" xfId="11" applyFont="1" applyBorder="1" applyAlignment="1">
      <alignment horizontal="center" vertical="center" wrapText="1"/>
    </xf>
    <xf numFmtId="0" fontId="7" fillId="0" borderId="3" xfId="11" applyFont="1" applyBorder="1" applyAlignment="1">
      <alignment horizontal="center" vertical="center"/>
    </xf>
    <xf numFmtId="0" fontId="7" fillId="0" borderId="6" xfId="11" applyFont="1" applyBorder="1" applyAlignment="1">
      <alignment horizontal="center" vertical="center" wrapText="1"/>
    </xf>
    <xf numFmtId="0" fontId="7" fillId="0" borderId="12" xfId="11" applyFont="1" applyBorder="1" applyAlignment="1">
      <alignment horizontal="center" vertical="center"/>
    </xf>
    <xf numFmtId="0" fontId="7" fillId="0" borderId="6" xfId="11" applyFont="1" applyBorder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2" xfId="17" applyFont="1" applyBorder="1" applyAlignment="1">
      <alignment horizontal="center" vertical="center" wrapText="1"/>
    </xf>
    <xf numFmtId="0" fontId="7" fillId="0" borderId="12" xfId="17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4" fillId="0" borderId="0" xfId="9" applyFont="1"/>
    <xf numFmtId="0" fontId="15" fillId="0" borderId="0" xfId="9" applyFont="1"/>
    <xf numFmtId="0" fontId="7" fillId="0" borderId="2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  <xf numFmtId="0" fontId="7" fillId="0" borderId="23" xfId="9" applyFont="1" applyBorder="1" applyAlignment="1">
      <alignment horizontal="center" vertical="center" shrinkToFit="1"/>
    </xf>
    <xf numFmtId="0" fontId="7" fillId="0" borderId="0" xfId="9" applyFont="1" applyAlignment="1">
      <alignment horizontal="center" vertical="center" shrinkToFit="1"/>
    </xf>
    <xf numFmtId="0" fontId="7" fillId="0" borderId="0" xfId="9" applyFont="1" applyAlignment="1">
      <alignment shrinkToFit="1"/>
    </xf>
    <xf numFmtId="0" fontId="7" fillId="0" borderId="4" xfId="0" applyFont="1" applyBorder="1" applyAlignment="1">
      <alignment shrinkToFit="1"/>
    </xf>
    <xf numFmtId="0" fontId="7" fillId="0" borderId="0" xfId="9" applyFont="1" applyAlignment="1">
      <alignment horizontal="left"/>
    </xf>
    <xf numFmtId="0" fontId="7" fillId="0" borderId="23" xfId="9" applyFont="1" applyBorder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7" fillId="0" borderId="9" xfId="9" applyFont="1" applyBorder="1" applyAlignment="1">
      <alignment horizontal="center" vertical="center" shrinkToFit="1"/>
    </xf>
    <xf numFmtId="0" fontId="7" fillId="0" borderId="13" xfId="17" applyFont="1" applyBorder="1" applyAlignment="1">
      <alignment horizontal="center" vertical="center"/>
    </xf>
    <xf numFmtId="0" fontId="7" fillId="0" borderId="14" xfId="17" applyFont="1" applyBorder="1" applyAlignment="1">
      <alignment horizontal="center" vertical="center"/>
    </xf>
    <xf numFmtId="0" fontId="7" fillId="0" borderId="15" xfId="17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center" wrapText="1"/>
    </xf>
    <xf numFmtId="0" fontId="7" fillId="0" borderId="12" xfId="17" applyFont="1" applyBorder="1" applyAlignment="1">
      <alignment horizontal="center" vertical="center"/>
    </xf>
    <xf numFmtId="0" fontId="7" fillId="0" borderId="22" xfId="17" applyFont="1" applyBorder="1" applyAlignment="1">
      <alignment horizontal="center" vertical="center" wrapText="1"/>
    </xf>
    <xf numFmtId="0" fontId="7" fillId="0" borderId="8" xfId="17" applyFont="1" applyBorder="1" applyAlignment="1">
      <alignment horizontal="center" vertical="center"/>
    </xf>
    <xf numFmtId="0" fontId="7" fillId="0" borderId="2" xfId="17" applyFont="1" applyBorder="1" applyAlignment="1">
      <alignment horizontal="center" vertical="center"/>
    </xf>
    <xf numFmtId="0" fontId="7" fillId="0" borderId="10" xfId="17" applyFont="1" applyBorder="1" applyAlignment="1">
      <alignment horizontal="right"/>
    </xf>
    <xf numFmtId="0" fontId="7" fillId="0" borderId="4" xfId="9" applyFont="1" applyBorder="1"/>
    <xf numFmtId="0" fontId="7" fillId="0" borderId="5" xfId="9" applyFont="1" applyBorder="1"/>
    <xf numFmtId="38" fontId="7" fillId="2" borderId="0" xfId="2" applyFont="1" applyFill="1" applyBorder="1"/>
    <xf numFmtId="38" fontId="7" fillId="0" borderId="11" xfId="2" applyFont="1" applyFill="1" applyBorder="1" applyAlignment="1">
      <alignment horizontal="right" wrapText="1"/>
    </xf>
    <xf numFmtId="0" fontId="15" fillId="2" borderId="0" xfId="17" quotePrefix="1" applyFont="1" applyFill="1"/>
    <xf numFmtId="0" fontId="15" fillId="2" borderId="0" xfId="17" applyFont="1" applyFill="1"/>
    <xf numFmtId="0" fontId="7" fillId="2" borderId="0" xfId="17" applyFont="1" applyFill="1" applyAlignment="1">
      <alignment horizontal="right"/>
    </xf>
    <xf numFmtId="3" fontId="7" fillId="2" borderId="0" xfId="17" applyNumberFormat="1" applyFont="1" applyFill="1"/>
    <xf numFmtId="3" fontId="7" fillId="2" borderId="11" xfId="17" applyNumberFormat="1" applyFont="1" applyFill="1" applyBorder="1"/>
    <xf numFmtId="0" fontId="7" fillId="0" borderId="3" xfId="11" applyFont="1" applyBorder="1" applyAlignment="1">
      <alignment horizontal="right"/>
    </xf>
    <xf numFmtId="3" fontId="7" fillId="0" borderId="24" xfId="2" applyNumberFormat="1" applyFont="1" applyFill="1" applyBorder="1" applyAlignment="1">
      <alignment horizontal="right"/>
    </xf>
    <xf numFmtId="0" fontId="7" fillId="0" borderId="8" xfId="9" applyFont="1" applyBorder="1" applyAlignment="1">
      <alignment horizontal="center" vertical="center" shrinkToFit="1"/>
    </xf>
    <xf numFmtId="3" fontId="7" fillId="0" borderId="0" xfId="2" applyNumberFormat="1" applyFont="1" applyFill="1" applyAlignment="1">
      <alignment horizontal="right"/>
    </xf>
    <xf numFmtId="181" fontId="7" fillId="0" borderId="27" xfId="0" applyNumberFormat="1" applyFont="1" applyBorder="1" applyAlignment="1">
      <alignment horizontal="right"/>
    </xf>
    <xf numFmtId="3" fontId="7" fillId="0" borderId="27" xfId="17" applyNumberFormat="1" applyFont="1" applyBorder="1" applyAlignment="1">
      <alignment horizontal="right"/>
    </xf>
    <xf numFmtId="182" fontId="24" fillId="0" borderId="0" xfId="3" applyNumberFormat="1" applyFont="1" applyAlignment="1">
      <alignment horizontal="right" vertical="center"/>
    </xf>
    <xf numFmtId="0" fontId="7" fillId="0" borderId="3" xfId="9" applyFont="1" applyBorder="1"/>
    <xf numFmtId="0" fontId="7" fillId="0" borderId="0" xfId="5" applyFont="1"/>
    <xf numFmtId="0" fontId="14" fillId="0" borderId="0" xfId="0" applyFont="1" applyAlignment="1">
      <alignment horizontal="left"/>
    </xf>
    <xf numFmtId="0" fontId="7" fillId="0" borderId="7" xfId="13" applyFont="1" applyBorder="1" applyAlignment="1">
      <alignment horizontal="right"/>
    </xf>
    <xf numFmtId="176" fontId="7" fillId="0" borderId="7" xfId="16" applyNumberFormat="1" applyFont="1" applyBorder="1" applyAlignment="1">
      <alignment horizontal="right"/>
    </xf>
    <xf numFmtId="0" fontId="16" fillId="0" borderId="25" xfId="17" applyFont="1" applyBorder="1" applyAlignment="1">
      <alignment horizontal="center" vertical="center"/>
    </xf>
    <xf numFmtId="0" fontId="7" fillId="0" borderId="20" xfId="17" applyFont="1" applyBorder="1" applyAlignment="1">
      <alignment horizontal="right"/>
    </xf>
    <xf numFmtId="0" fontId="7" fillId="0" borderId="28" xfId="17" applyFont="1" applyBorder="1" applyAlignment="1">
      <alignment horizontal="right"/>
    </xf>
    <xf numFmtId="0" fontId="16" fillId="0" borderId="7" xfId="17" applyFont="1" applyBorder="1" applyAlignment="1">
      <alignment horizontal="right"/>
    </xf>
    <xf numFmtId="177" fontId="7" fillId="0" borderId="27" xfId="16" applyNumberFormat="1" applyFont="1" applyBorder="1" applyAlignment="1">
      <alignment horizontal="right" vertical="top"/>
    </xf>
    <xf numFmtId="0" fontId="7" fillId="0" borderId="28" xfId="18" applyFont="1" applyBorder="1" applyAlignment="1">
      <alignment horizontal="right"/>
    </xf>
    <xf numFmtId="0" fontId="12" fillId="0" borderId="0" xfId="20" applyFont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8" applyFont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/>
    </xf>
    <xf numFmtId="0" fontId="7" fillId="0" borderId="10" xfId="9" applyFont="1" applyBorder="1" applyAlignment="1">
      <alignment horizontal="center" vertical="center"/>
    </xf>
    <xf numFmtId="181" fontId="7" fillId="0" borderId="1" xfId="9" applyNumberFormat="1" applyFont="1" applyBorder="1" applyAlignment="1">
      <alignment horizontal="center" vertical="center"/>
    </xf>
    <xf numFmtId="181" fontId="7" fillId="0" borderId="8" xfId="0" applyNumberFormat="1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" xfId="9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 shrinkToFit="1"/>
    </xf>
    <xf numFmtId="0" fontId="7" fillId="0" borderId="9" xfId="9" applyFont="1" applyBorder="1" applyAlignment="1">
      <alignment horizontal="center" vertical="center"/>
    </xf>
    <xf numFmtId="0" fontId="7" fillId="0" borderId="0" xfId="9" applyFont="1" applyAlignment="1">
      <alignment shrinkToFit="1"/>
    </xf>
    <xf numFmtId="0" fontId="14" fillId="0" borderId="4" xfId="0" applyFont="1" applyBorder="1" applyAlignment="1">
      <alignment shrinkToFit="1"/>
    </xf>
    <xf numFmtId="0" fontId="7" fillId="0" borderId="3" xfId="9" applyFont="1" applyBorder="1"/>
    <xf numFmtId="0" fontId="14" fillId="0" borderId="5" xfId="0" applyFont="1" applyBorder="1"/>
    <xf numFmtId="0" fontId="7" fillId="0" borderId="8" xfId="9" applyFont="1" applyBorder="1" applyAlignment="1">
      <alignment horizontal="center" vertical="center"/>
    </xf>
    <xf numFmtId="0" fontId="7" fillId="0" borderId="3" xfId="9" applyFont="1" applyBorder="1" applyAlignment="1">
      <alignment horizontal="center" vertical="center"/>
    </xf>
    <xf numFmtId="0" fontId="7" fillId="0" borderId="5" xfId="9" applyFont="1" applyBorder="1" applyAlignment="1">
      <alignment horizontal="center" vertical="center"/>
    </xf>
    <xf numFmtId="0" fontId="7" fillId="0" borderId="10" xfId="9" applyFont="1" applyBorder="1" applyAlignment="1">
      <alignment shrinkToFit="1"/>
    </xf>
    <xf numFmtId="0" fontId="14" fillId="0" borderId="7" xfId="0" applyFont="1" applyBorder="1" applyAlignment="1">
      <alignment shrinkToFit="1"/>
    </xf>
    <xf numFmtId="0" fontId="7" fillId="0" borderId="7" xfId="9" applyFont="1" applyBorder="1" applyAlignment="1">
      <alignment shrinkToFit="1"/>
    </xf>
    <xf numFmtId="0" fontId="7" fillId="0" borderId="4" xfId="9" applyFont="1" applyBorder="1" applyAlignment="1">
      <alignment shrinkToFit="1"/>
    </xf>
    <xf numFmtId="0" fontId="7" fillId="0" borderId="5" xfId="0" applyFont="1" applyBorder="1"/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7" xfId="11" applyFont="1" applyBorder="1" applyAlignment="1">
      <alignment horizontal="center" vertical="center"/>
    </xf>
    <xf numFmtId="0" fontId="7" fillId="0" borderId="5" xfId="11" applyFont="1" applyBorder="1" applyAlignment="1">
      <alignment horizontal="center" vertical="center"/>
    </xf>
    <xf numFmtId="0" fontId="7" fillId="0" borderId="23" xfId="11" applyFont="1" applyBorder="1" applyAlignment="1">
      <alignment horizontal="center" vertical="center" wrapText="1"/>
    </xf>
    <xf numFmtId="0" fontId="7" fillId="0" borderId="12" xfId="11" applyFont="1" applyBorder="1" applyAlignment="1">
      <alignment horizontal="center" vertical="center" wrapText="1"/>
    </xf>
    <xf numFmtId="0" fontId="7" fillId="0" borderId="7" xfId="13" applyFont="1" applyBorder="1" applyAlignment="1">
      <alignment horizontal="center" vertical="center"/>
    </xf>
    <xf numFmtId="0" fontId="7" fillId="0" borderId="5" xfId="13" applyFont="1" applyBorder="1" applyAlignment="1">
      <alignment horizontal="center" vertical="center"/>
    </xf>
    <xf numFmtId="0" fontId="7" fillId="0" borderId="1" xfId="11" applyFont="1" applyBorder="1" applyAlignment="1">
      <alignment horizontal="center" vertical="center"/>
    </xf>
    <xf numFmtId="0" fontId="7" fillId="0" borderId="8" xfId="11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7" fillId="0" borderId="9" xfId="11" applyFont="1" applyBorder="1" applyAlignment="1">
      <alignment horizontal="center" vertical="center"/>
    </xf>
    <xf numFmtId="0" fontId="7" fillId="0" borderId="1" xfId="14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" xfId="14" applyFont="1" applyBorder="1" applyAlignment="1">
      <alignment horizontal="center" vertical="center"/>
    </xf>
    <xf numFmtId="0" fontId="7" fillId="0" borderId="9" xfId="15" applyFont="1" applyBorder="1" applyAlignment="1">
      <alignment horizontal="center" vertical="center"/>
    </xf>
    <xf numFmtId="178" fontId="7" fillId="0" borderId="0" xfId="15" applyNumberFormat="1" applyFont="1" applyAlignment="1">
      <alignment horizontal="right"/>
    </xf>
    <xf numFmtId="3" fontId="7" fillId="0" borderId="0" xfId="15" applyNumberFormat="1" applyFont="1" applyAlignment="1">
      <alignment horizontal="right"/>
    </xf>
    <xf numFmtId="3" fontId="7" fillId="0" borderId="3" xfId="15" applyNumberFormat="1" applyFont="1" applyBorder="1" applyAlignment="1">
      <alignment horizontal="right"/>
    </xf>
    <xf numFmtId="4" fontId="7" fillId="0" borderId="0" xfId="15" applyNumberFormat="1" applyFont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7" fillId="0" borderId="10" xfId="15" applyNumberFormat="1" applyFont="1" applyBorder="1" applyAlignment="1">
      <alignment horizontal="right"/>
    </xf>
    <xf numFmtId="0" fontId="7" fillId="0" borderId="23" xfId="16" applyFont="1" applyBorder="1" applyAlignment="1">
      <alignment horizontal="center" vertical="center"/>
    </xf>
    <xf numFmtId="0" fontId="7" fillId="0" borderId="1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9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7" xfId="15" applyFont="1" applyBorder="1" applyAlignment="1">
      <alignment horizontal="center" vertical="center"/>
    </xf>
    <xf numFmtId="0" fontId="7" fillId="0" borderId="4" xfId="15" applyFont="1" applyBorder="1" applyAlignment="1">
      <alignment horizontal="center" vertical="center"/>
    </xf>
    <xf numFmtId="0" fontId="7" fillId="0" borderId="5" xfId="15" applyFont="1" applyBorder="1" applyAlignment="1">
      <alignment horizontal="center" vertical="center"/>
    </xf>
    <xf numFmtId="0" fontId="7" fillId="0" borderId="0" xfId="16" applyFont="1" applyAlignment="1">
      <alignment horizontal="center" vertical="center" shrinkToFit="1"/>
    </xf>
    <xf numFmtId="0" fontId="7" fillId="0" borderId="1" xfId="16" applyFont="1" applyBorder="1" applyAlignment="1">
      <alignment horizontal="center" vertical="center" shrinkToFit="1"/>
    </xf>
    <xf numFmtId="0" fontId="7" fillId="0" borderId="8" xfId="16" applyFont="1" applyBorder="1" applyAlignment="1">
      <alignment horizontal="center" vertical="center" shrinkToFit="1"/>
    </xf>
    <xf numFmtId="0" fontId="7" fillId="0" borderId="9" xfId="16" applyFont="1" applyBorder="1" applyAlignment="1">
      <alignment horizontal="center" vertical="center" shrinkToFit="1"/>
    </xf>
    <xf numFmtId="3" fontId="7" fillId="0" borderId="6" xfId="15" applyNumberFormat="1" applyFont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7" fillId="0" borderId="13" xfId="17" applyFont="1" applyBorder="1" applyAlignment="1">
      <alignment horizontal="center" vertical="center"/>
    </xf>
    <xf numFmtId="0" fontId="7" fillId="0" borderId="14" xfId="17" applyFont="1" applyBorder="1" applyAlignment="1">
      <alignment horizontal="center" vertical="center"/>
    </xf>
    <xf numFmtId="0" fontId="7" fillId="0" borderId="15" xfId="17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center" wrapText="1"/>
    </xf>
    <xf numFmtId="0" fontId="7" fillId="0" borderId="9" xfId="17" applyFont="1" applyBorder="1" applyAlignment="1">
      <alignment horizontal="center" vertical="center" wrapText="1"/>
    </xf>
    <xf numFmtId="0" fontId="7" fillId="0" borderId="8" xfId="17" applyFont="1" applyBorder="1" applyAlignment="1">
      <alignment horizontal="center" vertical="center" wrapText="1"/>
    </xf>
    <xf numFmtId="0" fontId="7" fillId="0" borderId="23" xfId="17" applyFont="1" applyBorder="1" applyAlignment="1">
      <alignment horizontal="center" vertical="center"/>
    </xf>
    <xf numFmtId="0" fontId="7" fillId="0" borderId="22" xfId="17" applyFont="1" applyBorder="1" applyAlignment="1">
      <alignment horizontal="center" vertical="center"/>
    </xf>
    <xf numFmtId="0" fontId="7" fillId="0" borderId="12" xfId="17" applyFont="1" applyBorder="1" applyAlignment="1">
      <alignment horizontal="center" vertical="center"/>
    </xf>
    <xf numFmtId="0" fontId="7" fillId="0" borderId="23" xfId="17" applyFont="1" applyBorder="1" applyAlignment="1">
      <alignment horizontal="center" vertical="center" wrapText="1"/>
    </xf>
    <xf numFmtId="0" fontId="7" fillId="0" borderId="22" xfId="17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24" xfId="17" applyFont="1" applyBorder="1" applyAlignment="1">
      <alignment horizontal="center" vertical="center"/>
    </xf>
    <xf numFmtId="0" fontId="7" fillId="0" borderId="7" xfId="17" applyFont="1" applyBorder="1" applyAlignment="1">
      <alignment horizontal="center" vertical="center"/>
    </xf>
    <xf numFmtId="0" fontId="7" fillId="0" borderId="6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/>
    </xf>
    <xf numFmtId="0" fontId="7" fillId="0" borderId="10" xfId="17" applyFont="1" applyBorder="1" applyAlignment="1">
      <alignment horizontal="center" vertical="center"/>
    </xf>
    <xf numFmtId="0" fontId="7" fillId="0" borderId="3" xfId="17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center"/>
    </xf>
    <xf numFmtId="0" fontId="7" fillId="0" borderId="9" xfId="17" applyFont="1" applyBorder="1" applyAlignment="1">
      <alignment horizontal="center" vertical="center"/>
    </xf>
    <xf numFmtId="0" fontId="7" fillId="0" borderId="8" xfId="17" applyFont="1" applyBorder="1" applyAlignment="1">
      <alignment horizontal="center" vertical="center"/>
    </xf>
    <xf numFmtId="0" fontId="7" fillId="0" borderId="4" xfId="17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21" xfId="17" applyFont="1" applyBorder="1" applyAlignment="1">
      <alignment horizontal="center" vertical="center"/>
    </xf>
    <xf numFmtId="0" fontId="7" fillId="0" borderId="25" xfId="17" applyFont="1" applyBorder="1" applyAlignment="1">
      <alignment horizontal="center" vertical="center"/>
    </xf>
    <xf numFmtId="0" fontId="7" fillId="0" borderId="26" xfId="17" applyFont="1" applyBorder="1" applyAlignment="1">
      <alignment horizontal="center" vertical="center"/>
    </xf>
    <xf numFmtId="0" fontId="7" fillId="0" borderId="2" xfId="17" applyFont="1" applyBorder="1" applyAlignment="1">
      <alignment horizontal="center" vertical="center"/>
    </xf>
    <xf numFmtId="0" fontId="7" fillId="0" borderId="10" xfId="17" applyFont="1" applyBorder="1" applyAlignment="1">
      <alignment horizontal="right"/>
    </xf>
    <xf numFmtId="0" fontId="7" fillId="0" borderId="7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</cellXfs>
  <cellStyles count="37">
    <cellStyle name="Excel Built-in Comma [0]" xfId="1" xr:uid="{00000000-0005-0000-0000-000000000000}"/>
    <cellStyle name="桁区切り" xfId="2" builtinId="6"/>
    <cellStyle name="桁区切り 2" xfId="36" xr:uid="{00000000-0005-0000-0000-000045000000}"/>
    <cellStyle name="標準" xfId="0" builtinId="0"/>
    <cellStyle name="標準 2" xfId="3" xr:uid="{00000000-0005-0000-0000-000003000000}"/>
    <cellStyle name="標準 2 2" xfId="23" xr:uid="{C5331918-6176-47C8-807F-8DDA2B7DD4CA}"/>
    <cellStyle name="標準 2 3" xfId="24" xr:uid="{00000000-0005-0000-0000-000002000000}"/>
    <cellStyle name="標準 23" xfId="25" xr:uid="{00000000-0005-0000-0000-000004000000}"/>
    <cellStyle name="標準 3" xfId="4" xr:uid="{00000000-0005-0000-0000-000004000000}"/>
    <cellStyle name="標準 3 2" xfId="28" xr:uid="{00000000-0005-0000-0000-000006000000}"/>
    <cellStyle name="標準 3 3" xfId="30" xr:uid="{00000000-0005-0000-0000-000007000000}"/>
    <cellStyle name="標準 3 4" xfId="26" xr:uid="{00000000-0005-0000-0000-000005000000}"/>
    <cellStyle name="標準 4" xfId="5" xr:uid="{00000000-0005-0000-0000-000005000000}"/>
    <cellStyle name="標準 4 2" xfId="31" xr:uid="{00000000-0005-0000-0000-000009000000}"/>
    <cellStyle name="標準 4 3" xfId="34" xr:uid="{00000000-0005-0000-0000-00000A000000}"/>
    <cellStyle name="標準 4 4" xfId="27" xr:uid="{00000000-0005-0000-0000-000008000000}"/>
    <cellStyle name="標準 5" xfId="29" xr:uid="{00000000-0005-0000-0000-00000B000000}"/>
    <cellStyle name="標準 5 2" xfId="35" xr:uid="{00000000-0005-0000-0000-00000C000000}"/>
    <cellStyle name="標準 6" xfId="32" xr:uid="{00000000-0005-0000-0000-00000D000000}"/>
    <cellStyle name="標準 7" xfId="33" xr:uid="{00000000-0005-0000-0000-00000E000000}"/>
    <cellStyle name="標準_T100302a" xfId="6" xr:uid="{00000000-0005-0000-0000-000006000000}"/>
    <cellStyle name="標準_T120203a" xfId="7" xr:uid="{00000000-0005-0000-0000-000007000000}"/>
    <cellStyle name="標準_T120303" xfId="8" xr:uid="{00000000-0005-0000-0000-000008000000}"/>
    <cellStyle name="標準_T120304a" xfId="9" xr:uid="{00000000-0005-0000-0000-000009000000}"/>
    <cellStyle name="標準_T120305a" xfId="10" xr:uid="{00000000-0005-0000-0000-00000A000000}"/>
    <cellStyle name="標準_T120306a" xfId="11" xr:uid="{00000000-0005-0000-0000-00000B000000}"/>
    <cellStyle name="標準_T120307a" xfId="12" xr:uid="{00000000-0005-0000-0000-00000C000000}"/>
    <cellStyle name="標準_T120308a" xfId="13" xr:uid="{00000000-0005-0000-0000-00000D000000}"/>
    <cellStyle name="標準_T120309a" xfId="14" xr:uid="{00000000-0005-0000-0000-00000E000000}"/>
    <cellStyle name="標準_T120310a" xfId="15" xr:uid="{00000000-0005-0000-0000-00000F000000}"/>
    <cellStyle name="標準_T120311a" xfId="16" xr:uid="{00000000-0005-0000-0000-000010000000}"/>
    <cellStyle name="標準_T120312a" xfId="17" xr:uid="{00000000-0005-0000-0000-000011000000}"/>
    <cellStyle name="標準_T120313a" xfId="18" xr:uid="{00000000-0005-0000-0000-000012000000}"/>
    <cellStyle name="標準_T121105a" xfId="19" xr:uid="{00000000-0005-0000-0000-000013000000}"/>
    <cellStyle name="標準_茨城県（耕地面積、水陸稲、麦類）" xfId="22" xr:uid="{A93C7946-B14F-4F11-AB19-D9C4B7F6B883}"/>
    <cellStyle name="標準_各章とびら 書式（課内Ｐ未対応）" xfId="20" xr:uid="{00000000-0005-0000-0000-000014000000}"/>
    <cellStyle name="標準_農政局追加用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312420</xdr:colOff>
      <xdr:row>34</xdr:row>
      <xdr:rowOff>0</xdr:rowOff>
    </xdr:from>
    <xdr:to>
      <xdr:col>2</xdr:col>
      <xdr:colOff>388620</xdr:colOff>
      <xdr:row>35</xdr:row>
      <xdr:rowOff>83820</xdr:rowOff>
    </xdr:to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42D39E57-37BD-4959-9FC4-2D9BC0B59630}"/>
            </a:ext>
          </a:extLst>
        </xdr:cNvPr>
        <xdr:cNvSpPr txBox="1">
          <a:spLocks noChangeArrowheads="1"/>
        </xdr:cNvSpPr>
      </xdr:nvSpPr>
      <xdr:spPr bwMode="auto">
        <a:xfrm>
          <a:off x="1333500" y="55245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83820</xdr:rowOff>
    </xdr:to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F30D1441-CD29-4053-9471-539B2EFAF395}"/>
            </a:ext>
          </a:extLst>
        </xdr:cNvPr>
        <xdr:cNvSpPr txBox="1">
          <a:spLocks noChangeArrowheads="1"/>
        </xdr:cNvSpPr>
      </xdr:nvSpPr>
      <xdr:spPr bwMode="auto">
        <a:xfrm>
          <a:off x="1021080" y="41529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83820</xdr:rowOff>
    </xdr:to>
    <xdr:sp macro="" textlink="">
      <xdr:nvSpPr>
        <xdr:cNvPr id="6805" name="Text Box 1">
          <a:extLst>
            <a:ext uri="{FF2B5EF4-FFF2-40B4-BE49-F238E27FC236}">
              <a16:creationId xmlns:a16="http://schemas.microsoft.com/office/drawing/2014/main" id="{EB0E2A1D-8CB0-4CF7-AFF0-01EF6188043E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312420</xdr:colOff>
      <xdr:row>29</xdr:row>
      <xdr:rowOff>0</xdr:rowOff>
    </xdr:from>
    <xdr:to>
      <xdr:col>2</xdr:col>
      <xdr:colOff>388620</xdr:colOff>
      <xdr:row>30</xdr:row>
      <xdr:rowOff>83820</xdr:rowOff>
    </xdr:to>
    <xdr:sp macro="" textlink="">
      <xdr:nvSpPr>
        <xdr:cNvPr id="6806" name="Text Box 1">
          <a:extLst>
            <a:ext uri="{FF2B5EF4-FFF2-40B4-BE49-F238E27FC236}">
              <a16:creationId xmlns:a16="http://schemas.microsoft.com/office/drawing/2014/main" id="{CDA5ECC9-42BD-4621-B233-022FA73D0CC1}"/>
            </a:ext>
          </a:extLst>
        </xdr:cNvPr>
        <xdr:cNvSpPr txBox="1">
          <a:spLocks noChangeArrowheads="1"/>
        </xdr:cNvSpPr>
      </xdr:nvSpPr>
      <xdr:spPr bwMode="auto">
        <a:xfrm>
          <a:off x="1295400" y="52273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83820</xdr:rowOff>
    </xdr:to>
    <xdr:sp macro="" textlink="">
      <xdr:nvSpPr>
        <xdr:cNvPr id="6807" name="Text Box 1">
          <a:extLst>
            <a:ext uri="{FF2B5EF4-FFF2-40B4-BE49-F238E27FC236}">
              <a16:creationId xmlns:a16="http://schemas.microsoft.com/office/drawing/2014/main" id="{D0C21EF5-9E3F-4027-B923-22B8D9C9A557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53"/>
  <sheetViews>
    <sheetView tabSelected="1" zoomScaleNormal="100" zoomScaleSheetLayoutView="100" workbookViewId="0">
      <selection sqref="A1:K1"/>
    </sheetView>
  </sheetViews>
  <sheetFormatPr defaultColWidth="9" defaultRowHeight="13.5"/>
  <cols>
    <col min="1" max="11" width="6" style="2" customWidth="1"/>
    <col min="12" max="13" width="6.25" style="2" customWidth="1"/>
    <col min="14" max="16384" width="9" style="2"/>
  </cols>
  <sheetData>
    <row r="1" spans="1:11" s="3" customFormat="1" ht="32.25">
      <c r="A1" s="294" t="s">
        <v>125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4" spans="1:11">
      <c r="C4" s="2" t="s">
        <v>516</v>
      </c>
    </row>
    <row r="5" spans="1:11">
      <c r="C5" s="2" t="s">
        <v>477</v>
      </c>
    </row>
    <row r="6" spans="1:11">
      <c r="C6" s="2" t="s">
        <v>206</v>
      </c>
    </row>
    <row r="7" spans="1:11">
      <c r="C7" s="2" t="s">
        <v>139</v>
      </c>
    </row>
    <row r="8" spans="1:11">
      <c r="C8" s="2" t="s">
        <v>207</v>
      </c>
    </row>
    <row r="9" spans="1:11">
      <c r="C9" s="2" t="s">
        <v>142</v>
      </c>
    </row>
    <row r="10" spans="1:11">
      <c r="C10" s="2" t="s">
        <v>180</v>
      </c>
    </row>
    <row r="11" spans="1:11">
      <c r="C11" s="2" t="s">
        <v>181</v>
      </c>
    </row>
    <row r="12" spans="1:11">
      <c r="C12" s="2" t="s">
        <v>182</v>
      </c>
    </row>
    <row r="13" spans="1:11">
      <c r="C13" s="2" t="s">
        <v>227</v>
      </c>
    </row>
    <row r="14" spans="1:11">
      <c r="C14" s="2" t="s">
        <v>197</v>
      </c>
    </row>
    <row r="15" spans="1:11">
      <c r="C15" s="2" t="s">
        <v>198</v>
      </c>
    </row>
    <row r="16" spans="1:11">
      <c r="C16" s="2" t="s">
        <v>199</v>
      </c>
    </row>
    <row r="17" spans="3:3">
      <c r="C17" s="2" t="s">
        <v>126</v>
      </c>
    </row>
    <row r="18" spans="3:3">
      <c r="C18" s="2" t="s">
        <v>127</v>
      </c>
    </row>
    <row r="19" spans="3:3">
      <c r="C19" s="2" t="s">
        <v>128</v>
      </c>
    </row>
    <row r="20" spans="3:3">
      <c r="C20" s="2" t="s">
        <v>143</v>
      </c>
    </row>
    <row r="21" spans="3:3">
      <c r="C21" s="2" t="s">
        <v>144</v>
      </c>
    </row>
    <row r="22" spans="3:3">
      <c r="C22" s="2" t="s">
        <v>145</v>
      </c>
    </row>
    <row r="23" spans="3:3">
      <c r="C23" s="2" t="s">
        <v>453</v>
      </c>
    </row>
    <row r="24" spans="3:3">
      <c r="C24" s="2" t="s">
        <v>454</v>
      </c>
    </row>
    <row r="25" spans="3:3">
      <c r="C25" s="2" t="s">
        <v>455</v>
      </c>
    </row>
    <row r="26" spans="3:3">
      <c r="C26" s="2" t="s">
        <v>456</v>
      </c>
    </row>
    <row r="27" spans="3:3">
      <c r="C27" s="2" t="s">
        <v>457</v>
      </c>
    </row>
    <row r="28" spans="3:3">
      <c r="C28" s="2" t="s">
        <v>458</v>
      </c>
    </row>
    <row r="29" spans="3:3">
      <c r="C29" s="2" t="s">
        <v>459</v>
      </c>
    </row>
    <row r="30" spans="3:3">
      <c r="C30" s="2" t="s">
        <v>460</v>
      </c>
    </row>
    <row r="31" spans="3:3">
      <c r="C31" s="2" t="s">
        <v>130</v>
      </c>
    </row>
    <row r="32" spans="3:3">
      <c r="C32" s="2" t="s">
        <v>146</v>
      </c>
    </row>
    <row r="33" spans="3:3">
      <c r="C33" s="2" t="s">
        <v>228</v>
      </c>
    </row>
    <row r="36" spans="3:3" s="1" customFormat="1" ht="11.25">
      <c r="C36" s="1" t="s">
        <v>141</v>
      </c>
    </row>
    <row r="37" spans="3:3" s="1" customFormat="1" ht="11.25">
      <c r="C37" s="1" t="s">
        <v>200</v>
      </c>
    </row>
    <row r="38" spans="3:3" s="1" customFormat="1" ht="11.25">
      <c r="C38" s="1" t="s">
        <v>190</v>
      </c>
    </row>
    <row r="39" spans="3:3" s="1" customFormat="1" ht="11.25">
      <c r="C39" s="1" t="s">
        <v>189</v>
      </c>
    </row>
    <row r="40" spans="3:3" s="1" customFormat="1" ht="11.25">
      <c r="C40" s="1" t="s">
        <v>188</v>
      </c>
    </row>
    <row r="41" spans="3:3" s="1" customFormat="1" ht="11.25">
      <c r="C41" s="1" t="s">
        <v>201</v>
      </c>
    </row>
    <row r="42" spans="3:3" s="1" customFormat="1" ht="11.25">
      <c r="C42" s="1" t="s">
        <v>264</v>
      </c>
    </row>
    <row r="43" spans="3:3" s="1" customFormat="1" ht="11.25">
      <c r="C43" s="1" t="s">
        <v>131</v>
      </c>
    </row>
    <row r="44" spans="3:3" s="1" customFormat="1" ht="11.25">
      <c r="C44" s="1" t="s">
        <v>2</v>
      </c>
    </row>
    <row r="45" spans="3:3" s="1" customFormat="1" ht="11.25">
      <c r="C45" s="1" t="s">
        <v>132</v>
      </c>
    </row>
    <row r="46" spans="3:3" s="1" customFormat="1" ht="11.25">
      <c r="C46" s="1" t="s">
        <v>133</v>
      </c>
    </row>
    <row r="47" spans="3:3" s="1" customFormat="1" ht="11.25">
      <c r="C47" s="1" t="s">
        <v>202</v>
      </c>
    </row>
    <row r="48" spans="3:3" s="1" customFormat="1" ht="11.25">
      <c r="C48" s="1" t="s">
        <v>265</v>
      </c>
    </row>
    <row r="49" spans="3:3" s="1" customFormat="1" ht="11.25">
      <c r="C49" s="1" t="s">
        <v>266</v>
      </c>
    </row>
    <row r="50" spans="3:3" s="1" customFormat="1" ht="11.25">
      <c r="C50" s="1" t="s">
        <v>267</v>
      </c>
    </row>
    <row r="51" spans="3:3" s="1" customFormat="1" ht="11.25">
      <c r="C51" s="1" t="s">
        <v>134</v>
      </c>
    </row>
    <row r="52" spans="3:3" s="1" customFormat="1" ht="11.25">
      <c r="C52" s="1" t="s">
        <v>135</v>
      </c>
    </row>
    <row r="53" spans="3:3" s="1" customFormat="1" ht="11.25"/>
  </sheetData>
  <mergeCells count="1">
    <mergeCell ref="A1:K1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K45"/>
  <sheetViews>
    <sheetView zoomScaleNormal="100" zoomScaleSheetLayoutView="100" workbookViewId="0"/>
  </sheetViews>
  <sheetFormatPr defaultColWidth="7.75" defaultRowHeight="11.25"/>
  <cols>
    <col min="1" max="1" width="10" style="60" customWidth="1"/>
    <col min="2" max="10" width="8.75" style="60" customWidth="1"/>
    <col min="11" max="11" width="9.75" style="60" customWidth="1"/>
    <col min="12" max="16384" width="7.75" style="60"/>
  </cols>
  <sheetData>
    <row r="1" spans="1:7" s="100" customFormat="1" ht="17.25"/>
    <row r="2" spans="1:7" s="164" customFormat="1" ht="14.25">
      <c r="A2" s="125" t="s">
        <v>449</v>
      </c>
      <c r="B2" s="126"/>
      <c r="C2" s="126"/>
      <c r="D2" s="126"/>
      <c r="E2" s="126"/>
      <c r="F2" s="144"/>
      <c r="G2" s="126"/>
    </row>
    <row r="3" spans="1:7" ht="15.75" customHeight="1">
      <c r="A3" s="264" t="s">
        <v>115</v>
      </c>
      <c r="B3" s="265" t="s">
        <v>387</v>
      </c>
      <c r="C3" s="397" t="s">
        <v>361</v>
      </c>
      <c r="D3" s="307"/>
      <c r="E3" s="153" t="s">
        <v>388</v>
      </c>
      <c r="F3" s="153" t="s">
        <v>389</v>
      </c>
      <c r="G3" s="154" t="s">
        <v>390</v>
      </c>
    </row>
    <row r="4" spans="1:7" s="165" customFormat="1" ht="15.75" customHeight="1">
      <c r="A4" s="155"/>
      <c r="B4" s="167" t="s">
        <v>391</v>
      </c>
      <c r="C4" s="407" t="s">
        <v>370</v>
      </c>
      <c r="D4" s="407"/>
      <c r="E4" s="134" t="s">
        <v>370</v>
      </c>
      <c r="F4" s="134" t="s">
        <v>391</v>
      </c>
      <c r="G4" s="134" t="s">
        <v>370</v>
      </c>
    </row>
    <row r="5" spans="1:7" ht="15.75" customHeight="1">
      <c r="A5" s="156" t="s">
        <v>501</v>
      </c>
      <c r="B5" s="150">
        <v>145453</v>
      </c>
      <c r="C5" s="378">
        <v>1840284360</v>
      </c>
      <c r="D5" s="378"/>
      <c r="E5" s="142">
        <v>1449590</v>
      </c>
      <c r="F5" s="140">
        <v>395</v>
      </c>
      <c r="G5" s="142">
        <v>273629</v>
      </c>
    </row>
    <row r="6" spans="1:7" ht="15.75" customHeight="1">
      <c r="A6" s="134" t="s">
        <v>482</v>
      </c>
      <c r="B6" s="150">
        <v>142184</v>
      </c>
      <c r="C6" s="378">
        <v>1804601060</v>
      </c>
      <c r="D6" s="378"/>
      <c r="E6" s="142">
        <v>1432244</v>
      </c>
      <c r="F6" s="140">
        <v>508</v>
      </c>
      <c r="G6" s="142">
        <v>438893</v>
      </c>
    </row>
    <row r="7" spans="1:7" ht="15.75" customHeight="1">
      <c r="A7" s="134" t="s">
        <v>491</v>
      </c>
      <c r="B7" s="150">
        <v>139262</v>
      </c>
      <c r="C7" s="378">
        <v>1774768890</v>
      </c>
      <c r="D7" s="378"/>
      <c r="E7" s="142">
        <v>1416905</v>
      </c>
      <c r="F7" s="140">
        <v>599</v>
      </c>
      <c r="G7" s="142">
        <v>464694</v>
      </c>
    </row>
    <row r="8" spans="1:7" ht="15.75" customHeight="1">
      <c r="A8" s="134" t="s">
        <v>498</v>
      </c>
      <c r="B8" s="281">
        <v>136348</v>
      </c>
      <c r="C8" s="378">
        <v>1745286150</v>
      </c>
      <c r="D8" s="378"/>
      <c r="E8" s="142">
        <v>1403136</v>
      </c>
      <c r="F8" s="140">
        <v>485</v>
      </c>
      <c r="G8" s="142">
        <v>219751</v>
      </c>
    </row>
    <row r="9" spans="1:7" ht="15.75" customHeight="1">
      <c r="A9" s="134" t="s">
        <v>506</v>
      </c>
      <c r="B9" s="281">
        <v>133327</v>
      </c>
      <c r="C9" s="378">
        <v>1717863420</v>
      </c>
      <c r="D9" s="378"/>
      <c r="E9" s="142">
        <v>1399199</v>
      </c>
      <c r="F9" s="140">
        <v>446</v>
      </c>
      <c r="G9" s="142">
        <v>364857</v>
      </c>
    </row>
    <row r="10" spans="1:7" ht="6" customHeight="1">
      <c r="A10" s="157"/>
      <c r="B10" s="18"/>
      <c r="C10" s="15"/>
      <c r="D10" s="15"/>
      <c r="E10" s="15"/>
      <c r="F10" s="15"/>
      <c r="G10" s="15"/>
    </row>
    <row r="11" spans="1:7" ht="15.75" customHeight="1">
      <c r="A11" s="140" t="s">
        <v>375</v>
      </c>
      <c r="B11" s="140"/>
      <c r="C11" s="140"/>
      <c r="D11" s="140"/>
      <c r="E11" s="140"/>
      <c r="F11" s="140"/>
      <c r="G11" s="140"/>
    </row>
    <row r="12" spans="1:7" ht="15.75" customHeight="1"/>
    <row r="13" spans="1:7" s="164" customFormat="1" ht="15.75" customHeight="1">
      <c r="A13" s="125" t="s">
        <v>450</v>
      </c>
      <c r="B13" s="126"/>
      <c r="C13" s="126"/>
      <c r="D13" s="126"/>
      <c r="E13" s="126"/>
      <c r="F13" s="126"/>
    </row>
    <row r="14" spans="1:7" ht="15.75" customHeight="1">
      <c r="A14" s="258" t="s">
        <v>115</v>
      </c>
      <c r="B14" s="128" t="s">
        <v>392</v>
      </c>
      <c r="C14" s="128" t="s">
        <v>361</v>
      </c>
      <c r="D14" s="128" t="s">
        <v>388</v>
      </c>
      <c r="E14" s="128" t="s">
        <v>393</v>
      </c>
      <c r="F14" s="158" t="s">
        <v>390</v>
      </c>
    </row>
    <row r="15" spans="1:7" s="165" customFormat="1" ht="15.75" customHeight="1">
      <c r="A15" s="159"/>
      <c r="B15" s="133" t="s">
        <v>394</v>
      </c>
      <c r="C15" s="134" t="s">
        <v>370</v>
      </c>
      <c r="D15" s="134" t="s">
        <v>370</v>
      </c>
      <c r="E15" s="134" t="s">
        <v>394</v>
      </c>
      <c r="F15" s="134" t="s">
        <v>370</v>
      </c>
    </row>
    <row r="16" spans="1:7" ht="15.75" customHeight="1">
      <c r="A16" s="156" t="s">
        <v>501</v>
      </c>
      <c r="B16" s="135">
        <v>18185</v>
      </c>
      <c r="C16" s="13">
        <v>42015580</v>
      </c>
      <c r="D16" s="13">
        <v>168946</v>
      </c>
      <c r="E16" s="13">
        <v>810</v>
      </c>
      <c r="F16" s="13">
        <v>120105</v>
      </c>
    </row>
    <row r="17" spans="1:6" ht="15.75" customHeight="1">
      <c r="A17" s="134" t="s">
        <v>482</v>
      </c>
      <c r="B17" s="135">
        <v>18397</v>
      </c>
      <c r="C17" s="13">
        <v>43315760</v>
      </c>
      <c r="D17" s="13">
        <v>166641</v>
      </c>
      <c r="E17" s="13">
        <v>814</v>
      </c>
      <c r="F17" s="13">
        <v>115108</v>
      </c>
    </row>
    <row r="18" spans="1:6" ht="15.75" customHeight="1">
      <c r="A18" s="134" t="s">
        <v>491</v>
      </c>
      <c r="B18" s="136">
        <v>18455</v>
      </c>
      <c r="C18" s="13">
        <v>44416010</v>
      </c>
      <c r="D18" s="13">
        <v>170044</v>
      </c>
      <c r="E18" s="13">
        <v>778</v>
      </c>
      <c r="F18" s="13">
        <v>86605</v>
      </c>
    </row>
    <row r="19" spans="1:6" ht="15.75" customHeight="1">
      <c r="A19" s="134" t="s">
        <v>498</v>
      </c>
      <c r="B19" s="136">
        <v>18853</v>
      </c>
      <c r="C19" s="13">
        <v>46466680</v>
      </c>
      <c r="D19" s="13">
        <v>179464</v>
      </c>
      <c r="E19" s="13">
        <v>803</v>
      </c>
      <c r="F19" s="13">
        <v>101938</v>
      </c>
    </row>
    <row r="20" spans="1:6" ht="15.75" customHeight="1">
      <c r="A20" s="134" t="s">
        <v>506</v>
      </c>
      <c r="B20" s="136">
        <v>19239</v>
      </c>
      <c r="C20" s="13">
        <v>48284710</v>
      </c>
      <c r="D20" s="13">
        <v>190561</v>
      </c>
      <c r="E20" s="13">
        <v>694</v>
      </c>
      <c r="F20" s="13">
        <v>88470</v>
      </c>
    </row>
    <row r="21" spans="1:6" ht="5.25" customHeight="1">
      <c r="A21" s="137"/>
      <c r="B21" s="138"/>
      <c r="C21" s="139"/>
      <c r="D21" s="139"/>
      <c r="E21" s="139"/>
      <c r="F21" s="139"/>
    </row>
    <row r="22" spans="1:6" ht="15.75" customHeight="1">
      <c r="A22" s="140" t="s">
        <v>375</v>
      </c>
      <c r="B22" s="140"/>
      <c r="C22" s="140"/>
      <c r="D22" s="140"/>
      <c r="E22" s="140"/>
      <c r="F22" s="140"/>
    </row>
    <row r="23" spans="1:6" ht="15.75" customHeight="1"/>
    <row r="24" spans="1:6" s="126" customFormat="1" ht="15.75" customHeight="1">
      <c r="A24" s="125" t="s">
        <v>451</v>
      </c>
    </row>
    <row r="25" spans="1:6" s="140" customFormat="1" ht="15.75" customHeight="1">
      <c r="A25" s="264" t="s">
        <v>115</v>
      </c>
      <c r="B25" s="153" t="s">
        <v>430</v>
      </c>
      <c r="C25" s="153" t="s">
        <v>361</v>
      </c>
      <c r="D25" s="153" t="s">
        <v>388</v>
      </c>
      <c r="E25" s="153" t="s">
        <v>431</v>
      </c>
      <c r="F25" s="154" t="s">
        <v>390</v>
      </c>
    </row>
    <row r="26" spans="1:6" s="161" customFormat="1" ht="15.75" customHeight="1">
      <c r="A26" s="291"/>
      <c r="B26" s="134" t="s">
        <v>432</v>
      </c>
      <c r="C26" s="134" t="s">
        <v>370</v>
      </c>
      <c r="D26" s="134" t="s">
        <v>370</v>
      </c>
      <c r="E26" s="134" t="s">
        <v>433</v>
      </c>
      <c r="F26" s="134" t="s">
        <v>370</v>
      </c>
    </row>
    <row r="27" spans="1:6" s="140" customFormat="1" ht="15.75" customHeight="1">
      <c r="A27" s="290" t="s">
        <v>509</v>
      </c>
      <c r="B27" s="13">
        <v>4</v>
      </c>
      <c r="C27" s="13">
        <v>4000</v>
      </c>
      <c r="D27" s="13">
        <v>26</v>
      </c>
      <c r="E27" s="13" t="s">
        <v>5</v>
      </c>
      <c r="F27" s="13" t="s">
        <v>5</v>
      </c>
    </row>
    <row r="28" spans="1:6" s="140" customFormat="1" ht="15.75" customHeight="1">
      <c r="A28" s="290" t="s">
        <v>510</v>
      </c>
      <c r="B28" s="13">
        <v>4</v>
      </c>
      <c r="C28" s="13">
        <v>4000</v>
      </c>
      <c r="D28" s="13">
        <v>26</v>
      </c>
      <c r="E28" s="13" t="s">
        <v>5</v>
      </c>
      <c r="F28" s="13" t="s">
        <v>5</v>
      </c>
    </row>
    <row r="29" spans="1:6" s="140" customFormat="1" ht="15.75" customHeight="1">
      <c r="A29" s="290" t="s">
        <v>511</v>
      </c>
      <c r="B29" s="13">
        <v>1</v>
      </c>
      <c r="C29" s="13">
        <v>1000</v>
      </c>
      <c r="D29" s="13">
        <v>7</v>
      </c>
      <c r="E29" s="13" t="s">
        <v>5</v>
      </c>
      <c r="F29" s="13" t="s">
        <v>5</v>
      </c>
    </row>
    <row r="30" spans="1:6" s="140" customFormat="1" ht="15.75" customHeight="1">
      <c r="A30" s="290" t="s">
        <v>512</v>
      </c>
      <c r="B30" s="13">
        <v>1</v>
      </c>
      <c r="C30" s="13">
        <v>1000</v>
      </c>
      <c r="D30" s="13">
        <v>7</v>
      </c>
      <c r="E30" s="13" t="s">
        <v>5</v>
      </c>
      <c r="F30" s="13" t="s">
        <v>5</v>
      </c>
    </row>
    <row r="31" spans="1:6" s="140" customFormat="1" ht="15.75" customHeight="1">
      <c r="A31" s="290" t="s">
        <v>506</v>
      </c>
      <c r="B31" s="13">
        <v>1</v>
      </c>
      <c r="C31" s="13">
        <v>1000</v>
      </c>
      <c r="D31" s="13">
        <v>7</v>
      </c>
      <c r="E31" s="13" t="s">
        <v>5</v>
      </c>
      <c r="F31" s="13" t="s">
        <v>5</v>
      </c>
    </row>
    <row r="32" spans="1:6" s="140" customFormat="1" ht="6" customHeight="1">
      <c r="A32" s="157"/>
      <c r="B32" s="18"/>
      <c r="C32" s="15"/>
      <c r="D32" s="15"/>
      <c r="E32" s="15"/>
      <c r="F32" s="15"/>
    </row>
    <row r="33" spans="1:11" s="140" customFormat="1" ht="15.75" customHeight="1">
      <c r="A33" s="140" t="s">
        <v>375</v>
      </c>
    </row>
    <row r="34" spans="1:11" s="140" customFormat="1" ht="15.75" customHeight="1"/>
    <row r="35" spans="1:11" s="126" customFormat="1" ht="15.75" customHeight="1">
      <c r="A35" s="271" t="s">
        <v>452</v>
      </c>
      <c r="B35" s="272"/>
      <c r="C35" s="272"/>
    </row>
    <row r="36" spans="1:11" s="140" customFormat="1" ht="15.75" customHeight="1">
      <c r="A36" s="392" t="s">
        <v>1</v>
      </c>
      <c r="B36" s="406" t="s">
        <v>434</v>
      </c>
      <c r="C36" s="406"/>
      <c r="D36" s="406"/>
      <c r="E36" s="406"/>
      <c r="F36" s="406"/>
      <c r="G36" s="406"/>
      <c r="H36" s="406" t="s">
        <v>377</v>
      </c>
      <c r="I36" s="406"/>
      <c r="J36" s="406"/>
      <c r="K36" s="397"/>
    </row>
    <row r="37" spans="1:11" s="140" customFormat="1" ht="42" customHeight="1">
      <c r="A37" s="394"/>
      <c r="B37" s="265" t="s">
        <v>435</v>
      </c>
      <c r="C37" s="243" t="s">
        <v>436</v>
      </c>
      <c r="D37" s="243" t="s">
        <v>437</v>
      </c>
      <c r="E37" s="243" t="s">
        <v>438</v>
      </c>
      <c r="F37" s="243" t="s">
        <v>439</v>
      </c>
      <c r="G37" s="243" t="s">
        <v>440</v>
      </c>
      <c r="H37" s="243" t="s">
        <v>441</v>
      </c>
      <c r="I37" s="243" t="s">
        <v>442</v>
      </c>
      <c r="J37" s="243" t="s">
        <v>443</v>
      </c>
      <c r="K37" s="261" t="s">
        <v>444</v>
      </c>
    </row>
    <row r="38" spans="1:11" s="161" customFormat="1" ht="15.75" customHeight="1">
      <c r="A38" s="155"/>
      <c r="B38" s="167" t="s">
        <v>433</v>
      </c>
      <c r="C38" s="134" t="s">
        <v>370</v>
      </c>
      <c r="D38" s="134" t="s">
        <v>370</v>
      </c>
      <c r="E38" s="134" t="s">
        <v>370</v>
      </c>
      <c r="F38" s="134" t="s">
        <v>370</v>
      </c>
      <c r="G38" s="134" t="s">
        <v>370</v>
      </c>
      <c r="H38" s="134" t="s">
        <v>433</v>
      </c>
      <c r="I38" s="134" t="s">
        <v>370</v>
      </c>
      <c r="J38" s="134" t="s">
        <v>370</v>
      </c>
      <c r="K38" s="134" t="s">
        <v>370</v>
      </c>
    </row>
    <row r="39" spans="1:11" s="140" customFormat="1" ht="15.75" customHeight="1">
      <c r="A39" s="156" t="s">
        <v>501</v>
      </c>
      <c r="B39" s="142">
        <v>321</v>
      </c>
      <c r="C39" s="141">
        <v>3378858</v>
      </c>
      <c r="D39" s="142">
        <v>410098</v>
      </c>
      <c r="E39" s="142">
        <v>3788956</v>
      </c>
      <c r="F39" s="142">
        <v>34012</v>
      </c>
      <c r="G39" s="142">
        <v>102495</v>
      </c>
      <c r="H39" s="141">
        <v>50</v>
      </c>
      <c r="I39" s="141">
        <v>57092</v>
      </c>
      <c r="J39" s="141">
        <v>53878</v>
      </c>
      <c r="K39" s="141">
        <v>110969</v>
      </c>
    </row>
    <row r="40" spans="1:11" s="140" customFormat="1" ht="15.75" customHeight="1">
      <c r="A40" s="156" t="s">
        <v>513</v>
      </c>
      <c r="B40" s="142">
        <v>489</v>
      </c>
      <c r="C40" s="141">
        <v>4967382</v>
      </c>
      <c r="D40" s="142">
        <v>601537</v>
      </c>
      <c r="E40" s="142">
        <v>5568919</v>
      </c>
      <c r="F40" s="142">
        <v>54237</v>
      </c>
      <c r="G40" s="142">
        <v>150384</v>
      </c>
      <c r="H40" s="141">
        <v>99</v>
      </c>
      <c r="I40" s="141">
        <v>108749</v>
      </c>
      <c r="J40" s="141">
        <v>87601</v>
      </c>
      <c r="K40" s="141">
        <v>196350</v>
      </c>
    </row>
    <row r="41" spans="1:11" s="140" customFormat="1" ht="15.75" customHeight="1">
      <c r="A41" s="273" t="s">
        <v>491</v>
      </c>
      <c r="B41" s="152">
        <v>793</v>
      </c>
      <c r="C41" s="141">
        <v>6913551</v>
      </c>
      <c r="D41" s="142">
        <v>838447</v>
      </c>
      <c r="E41" s="142">
        <v>7751998</v>
      </c>
      <c r="F41" s="142">
        <v>74385</v>
      </c>
      <c r="G41" s="142">
        <v>209612</v>
      </c>
      <c r="H41" s="141">
        <v>118</v>
      </c>
      <c r="I41" s="141">
        <v>181284</v>
      </c>
      <c r="J41" s="141">
        <v>150711</v>
      </c>
      <c r="K41" s="141">
        <v>331995</v>
      </c>
    </row>
    <row r="42" spans="1:11" s="140" customFormat="1" ht="15.75" customHeight="1">
      <c r="A42" s="273" t="s">
        <v>498</v>
      </c>
      <c r="B42" s="275">
        <v>910</v>
      </c>
      <c r="C42" s="269">
        <v>7777945</v>
      </c>
      <c r="D42" s="274">
        <v>943543</v>
      </c>
      <c r="E42" s="274">
        <v>8721488</v>
      </c>
      <c r="F42" s="274">
        <v>80499</v>
      </c>
      <c r="G42" s="274">
        <v>235886</v>
      </c>
      <c r="H42" s="269">
        <v>148</v>
      </c>
      <c r="I42" s="269">
        <v>109542</v>
      </c>
      <c r="J42" s="269">
        <v>102481</v>
      </c>
      <c r="K42" s="269">
        <v>212023</v>
      </c>
    </row>
    <row r="43" spans="1:11" s="140" customFormat="1" ht="15.75" customHeight="1">
      <c r="A43" s="273" t="s">
        <v>506</v>
      </c>
      <c r="B43" s="275">
        <v>979</v>
      </c>
      <c r="C43" s="269">
        <v>8195091</v>
      </c>
      <c r="D43" s="274">
        <v>996043</v>
      </c>
      <c r="E43" s="274">
        <v>9191134</v>
      </c>
      <c r="F43" s="274">
        <v>94540</v>
      </c>
      <c r="G43" s="274">
        <v>249011</v>
      </c>
      <c r="H43" s="269">
        <v>184</v>
      </c>
      <c r="I43" s="269">
        <v>105832</v>
      </c>
      <c r="J43" s="269">
        <v>110986</v>
      </c>
      <c r="K43" s="269">
        <v>216818</v>
      </c>
    </row>
    <row r="44" spans="1:11" s="140" customFormat="1" ht="6" customHeight="1">
      <c r="A44" s="157"/>
      <c r="B44" s="18"/>
      <c r="C44" s="15"/>
      <c r="D44" s="15"/>
      <c r="E44" s="15"/>
      <c r="F44" s="15"/>
      <c r="G44" s="15"/>
      <c r="H44" s="15"/>
      <c r="I44" s="15"/>
      <c r="J44" s="15"/>
      <c r="K44" s="15"/>
    </row>
    <row r="45" spans="1:11" s="140" customFormat="1" ht="15.75" customHeight="1">
      <c r="A45" s="140" t="s">
        <v>375</v>
      </c>
    </row>
  </sheetData>
  <mergeCells count="10">
    <mergeCell ref="C5:D5"/>
    <mergeCell ref="C7:D7"/>
    <mergeCell ref="C4:D4"/>
    <mergeCell ref="C3:D3"/>
    <mergeCell ref="C6:D6"/>
    <mergeCell ref="C9:D9"/>
    <mergeCell ref="C8:D8"/>
    <mergeCell ref="A36:A37"/>
    <mergeCell ref="B36:G36"/>
    <mergeCell ref="H36:K36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7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  <pageSetUpPr fitToPage="1"/>
  </sheetPr>
  <dimension ref="A1:M28"/>
  <sheetViews>
    <sheetView zoomScaleNormal="100" workbookViewId="0"/>
  </sheetViews>
  <sheetFormatPr defaultColWidth="8" defaultRowHeight="11.25"/>
  <cols>
    <col min="1" max="1" width="8.125" style="8" customWidth="1"/>
    <col min="2" max="11" width="7.5" style="8" customWidth="1"/>
    <col min="12" max="16384" width="8" style="8"/>
  </cols>
  <sheetData>
    <row r="1" spans="1:13" s="5" customFormat="1" ht="17.25">
      <c r="A1" s="4" t="s">
        <v>129</v>
      </c>
    </row>
    <row r="2" spans="1:13" s="6" customFormat="1" ht="14.25">
      <c r="A2" s="6" t="s">
        <v>138</v>
      </c>
      <c r="M2" s="7"/>
    </row>
    <row r="3" spans="1:13">
      <c r="M3" s="9" t="s">
        <v>104</v>
      </c>
    </row>
    <row r="4" spans="1:13" ht="16.5" customHeight="1">
      <c r="A4" s="408" t="s">
        <v>1</v>
      </c>
      <c r="B4" s="409" t="s">
        <v>347</v>
      </c>
      <c r="C4" s="307"/>
      <c r="D4" s="409" t="s">
        <v>348</v>
      </c>
      <c r="E4" s="307"/>
      <c r="F4" s="409" t="s">
        <v>349</v>
      </c>
      <c r="G4" s="307"/>
      <c r="H4" s="409" t="s">
        <v>350</v>
      </c>
      <c r="I4" s="307"/>
      <c r="J4" s="409" t="s">
        <v>351</v>
      </c>
      <c r="K4" s="307"/>
      <c r="L4" s="409" t="s">
        <v>352</v>
      </c>
      <c r="M4" s="315"/>
    </row>
    <row r="5" spans="1:13" ht="16.5" customHeight="1">
      <c r="A5" s="303"/>
      <c r="B5" s="10" t="s">
        <v>19</v>
      </c>
      <c r="C5" s="10" t="s">
        <v>20</v>
      </c>
      <c r="D5" s="10" t="s">
        <v>19</v>
      </c>
      <c r="E5" s="10" t="s">
        <v>20</v>
      </c>
      <c r="F5" s="10" t="s">
        <v>19</v>
      </c>
      <c r="G5" s="10" t="s">
        <v>20</v>
      </c>
      <c r="H5" s="10" t="s">
        <v>19</v>
      </c>
      <c r="I5" s="10" t="s">
        <v>20</v>
      </c>
      <c r="J5" s="10" t="s">
        <v>19</v>
      </c>
      <c r="K5" s="10" t="s">
        <v>20</v>
      </c>
      <c r="L5" s="11" t="s">
        <v>19</v>
      </c>
      <c r="M5" s="12" t="s">
        <v>20</v>
      </c>
    </row>
    <row r="6" spans="1:13" ht="16.5" customHeight="1">
      <c r="A6" s="293" t="s">
        <v>410</v>
      </c>
      <c r="B6" s="13" t="s">
        <v>517</v>
      </c>
      <c r="C6" s="13" t="s">
        <v>517</v>
      </c>
      <c r="D6" s="13">
        <v>17000</v>
      </c>
      <c r="E6" s="13">
        <v>3150</v>
      </c>
      <c r="F6" s="13">
        <v>19700</v>
      </c>
      <c r="G6" s="13">
        <v>2400</v>
      </c>
      <c r="H6" s="13">
        <v>2220</v>
      </c>
      <c r="I6" s="13">
        <v>350</v>
      </c>
      <c r="J6" s="13">
        <v>2800</v>
      </c>
      <c r="K6" s="13">
        <v>456</v>
      </c>
      <c r="L6" s="13">
        <v>4890</v>
      </c>
      <c r="M6" s="13">
        <v>429</v>
      </c>
    </row>
    <row r="7" spans="1:13" ht="16.5" customHeight="1">
      <c r="A7" s="293" t="s">
        <v>422</v>
      </c>
      <c r="B7" s="13" t="s">
        <v>517</v>
      </c>
      <c r="C7" s="13" t="s">
        <v>517</v>
      </c>
      <c r="D7" s="13">
        <v>31100</v>
      </c>
      <c r="E7" s="13">
        <v>5450</v>
      </c>
      <c r="F7" s="13">
        <v>22000</v>
      </c>
      <c r="G7" s="13">
        <v>3130</v>
      </c>
      <c r="H7" s="13">
        <v>4660</v>
      </c>
      <c r="I7" s="13">
        <v>650</v>
      </c>
      <c r="J7" s="13">
        <v>7100</v>
      </c>
      <c r="K7" s="13">
        <v>3770</v>
      </c>
      <c r="L7" s="13">
        <v>5930</v>
      </c>
      <c r="M7" s="13">
        <v>1110</v>
      </c>
    </row>
    <row r="8" spans="1:13" ht="16.5" customHeight="1">
      <c r="A8" s="293" t="s">
        <v>479</v>
      </c>
      <c r="B8" s="13" t="s">
        <v>5</v>
      </c>
      <c r="C8" s="13" t="s">
        <v>5</v>
      </c>
      <c r="D8" s="13">
        <v>33100</v>
      </c>
      <c r="E8" s="13">
        <v>5550</v>
      </c>
      <c r="F8" s="13" t="s">
        <v>5</v>
      </c>
      <c r="G8" s="13" t="s">
        <v>5</v>
      </c>
      <c r="H8" s="13">
        <v>6510</v>
      </c>
      <c r="I8" s="13">
        <v>2880</v>
      </c>
      <c r="J8" s="13">
        <v>1000</v>
      </c>
      <c r="K8" s="13">
        <v>50</v>
      </c>
      <c r="L8" s="13">
        <v>3400</v>
      </c>
      <c r="M8" s="13">
        <v>250</v>
      </c>
    </row>
    <row r="9" spans="1:13" ht="16.5" customHeight="1">
      <c r="A9" s="293" t="s">
        <v>488</v>
      </c>
      <c r="B9" s="13" t="s">
        <v>5</v>
      </c>
      <c r="C9" s="13" t="s">
        <v>5</v>
      </c>
      <c r="D9" s="13">
        <v>18300</v>
      </c>
      <c r="E9" s="13">
        <v>3290</v>
      </c>
      <c r="F9" s="13">
        <v>6520</v>
      </c>
      <c r="G9" s="13">
        <v>453</v>
      </c>
      <c r="H9" s="13">
        <v>3670</v>
      </c>
      <c r="I9" s="13">
        <v>790</v>
      </c>
      <c r="J9" s="13">
        <v>1250</v>
      </c>
      <c r="K9" s="13">
        <v>63</v>
      </c>
      <c r="L9" s="13">
        <v>5280</v>
      </c>
      <c r="M9" s="13">
        <v>262</v>
      </c>
    </row>
    <row r="10" spans="1:13" ht="16.5" customHeight="1">
      <c r="A10" s="293" t="s">
        <v>495</v>
      </c>
      <c r="B10" s="13" t="s">
        <v>5</v>
      </c>
      <c r="C10" s="13" t="s">
        <v>5</v>
      </c>
      <c r="D10" s="13">
        <v>28700</v>
      </c>
      <c r="E10" s="13">
        <v>4030</v>
      </c>
      <c r="F10" s="13">
        <v>22100</v>
      </c>
      <c r="G10" s="13">
        <v>2910</v>
      </c>
      <c r="H10" s="13">
        <v>3530</v>
      </c>
      <c r="I10" s="13">
        <v>624</v>
      </c>
      <c r="J10" s="13">
        <v>942</v>
      </c>
      <c r="K10" s="13">
        <v>36</v>
      </c>
      <c r="L10" s="13">
        <v>7320</v>
      </c>
      <c r="M10" s="13">
        <v>740</v>
      </c>
    </row>
    <row r="11" spans="1:13" ht="3.75" customHeight="1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8" t="s">
        <v>406</v>
      </c>
    </row>
    <row r="13" spans="1:13" ht="16.5" customHeight="1"/>
    <row r="14" spans="1:13" ht="3.75" customHeight="1"/>
    <row r="15" spans="1:13" ht="14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8" spans="1:9" s="6" customFormat="1" ht="14.25">
      <c r="A18" s="6" t="s">
        <v>222</v>
      </c>
    </row>
    <row r="19" spans="1:9">
      <c r="I19" s="9" t="s">
        <v>104</v>
      </c>
    </row>
    <row r="20" spans="1:9" ht="16.5" customHeight="1">
      <c r="A20" s="408" t="s">
        <v>1</v>
      </c>
      <c r="B20" s="409" t="s">
        <v>288</v>
      </c>
      <c r="C20" s="307"/>
      <c r="D20" s="409" t="s">
        <v>289</v>
      </c>
      <c r="E20" s="307"/>
      <c r="F20" s="409" t="s">
        <v>290</v>
      </c>
      <c r="G20" s="307"/>
      <c r="H20" s="409" t="s">
        <v>291</v>
      </c>
      <c r="I20" s="315"/>
    </row>
    <row r="21" spans="1:9" ht="16.5" customHeight="1">
      <c r="A21" s="303"/>
      <c r="B21" s="10" t="s">
        <v>19</v>
      </c>
      <c r="C21" s="10" t="s">
        <v>20</v>
      </c>
      <c r="D21" s="10" t="s">
        <v>19</v>
      </c>
      <c r="E21" s="10" t="s">
        <v>20</v>
      </c>
      <c r="F21" s="10" t="s">
        <v>19</v>
      </c>
      <c r="G21" s="10" t="s">
        <v>20</v>
      </c>
      <c r="H21" s="10" t="s">
        <v>19</v>
      </c>
      <c r="I21" s="10" t="s">
        <v>20</v>
      </c>
    </row>
    <row r="22" spans="1:9" ht="16.5" customHeight="1">
      <c r="A22" s="293" t="s">
        <v>410</v>
      </c>
      <c r="B22" s="13" t="s">
        <v>3</v>
      </c>
      <c r="C22" s="13" t="s">
        <v>3</v>
      </c>
      <c r="D22" s="13" t="s">
        <v>3</v>
      </c>
      <c r="E22" s="13" t="s">
        <v>3</v>
      </c>
      <c r="F22" s="13" t="s">
        <v>3</v>
      </c>
      <c r="G22" s="13" t="s">
        <v>3</v>
      </c>
      <c r="H22" s="16" t="s">
        <v>3</v>
      </c>
      <c r="I22" s="16" t="s">
        <v>3</v>
      </c>
    </row>
    <row r="23" spans="1:9" ht="16.5" customHeight="1">
      <c r="A23" s="293" t="s">
        <v>422</v>
      </c>
      <c r="B23" s="13" t="s">
        <v>3</v>
      </c>
      <c r="C23" s="13" t="s">
        <v>3</v>
      </c>
      <c r="D23" s="13" t="s">
        <v>3</v>
      </c>
      <c r="E23" s="13" t="s">
        <v>3</v>
      </c>
      <c r="F23" s="13" t="s">
        <v>3</v>
      </c>
      <c r="G23" s="13" t="s">
        <v>3</v>
      </c>
      <c r="H23" s="16" t="s">
        <v>3</v>
      </c>
      <c r="I23" s="16" t="s">
        <v>3</v>
      </c>
    </row>
    <row r="24" spans="1:9" ht="16.5" customHeight="1">
      <c r="A24" s="293" t="s">
        <v>479</v>
      </c>
      <c r="B24" s="13" t="s">
        <v>3</v>
      </c>
      <c r="C24" s="13" t="s">
        <v>3</v>
      </c>
      <c r="D24" s="13" t="s">
        <v>3</v>
      </c>
      <c r="E24" s="13" t="s">
        <v>3</v>
      </c>
      <c r="F24" s="13" t="s">
        <v>3</v>
      </c>
      <c r="G24" s="13" t="s">
        <v>3</v>
      </c>
      <c r="H24" s="16" t="s">
        <v>3</v>
      </c>
      <c r="I24" s="16" t="s">
        <v>3</v>
      </c>
    </row>
    <row r="25" spans="1:9" ht="16.5" customHeight="1">
      <c r="A25" s="293" t="s">
        <v>488</v>
      </c>
      <c r="B25" s="13" t="s">
        <v>3</v>
      </c>
      <c r="C25" s="13" t="s">
        <v>3</v>
      </c>
      <c r="D25" s="13" t="s">
        <v>3</v>
      </c>
      <c r="E25" s="13" t="s">
        <v>3</v>
      </c>
      <c r="F25" s="13" t="s">
        <v>3</v>
      </c>
      <c r="G25" s="13" t="s">
        <v>3</v>
      </c>
      <c r="H25" s="16" t="s">
        <v>3</v>
      </c>
      <c r="I25" s="16" t="s">
        <v>3</v>
      </c>
    </row>
    <row r="26" spans="1:9" ht="16.5" customHeight="1">
      <c r="A26" s="293" t="s">
        <v>495</v>
      </c>
      <c r="B26" s="13" t="s">
        <v>3</v>
      </c>
      <c r="C26" s="13" t="s">
        <v>3</v>
      </c>
      <c r="D26" s="13" t="s">
        <v>3</v>
      </c>
      <c r="E26" s="13" t="s">
        <v>3</v>
      </c>
      <c r="F26" s="13" t="s">
        <v>3</v>
      </c>
      <c r="G26" s="13" t="s">
        <v>3</v>
      </c>
      <c r="H26" s="16" t="s">
        <v>3</v>
      </c>
      <c r="I26" s="16" t="s">
        <v>3</v>
      </c>
    </row>
    <row r="27" spans="1:9" ht="3.75" customHeight="1">
      <c r="A27" s="14"/>
      <c r="B27" s="15"/>
      <c r="C27" s="15"/>
      <c r="D27" s="15"/>
      <c r="E27" s="15"/>
      <c r="F27" s="15"/>
      <c r="G27" s="15"/>
      <c r="H27" s="17"/>
      <c r="I27" s="17"/>
    </row>
    <row r="28" spans="1:9">
      <c r="A28" s="8" t="s">
        <v>405</v>
      </c>
    </row>
  </sheetData>
  <mergeCells count="12">
    <mergeCell ref="L4:M4"/>
    <mergeCell ref="D4:E4"/>
    <mergeCell ref="F4:G4"/>
    <mergeCell ref="H4:I4"/>
    <mergeCell ref="A4:A5"/>
    <mergeCell ref="A20:A21"/>
    <mergeCell ref="J4:K4"/>
    <mergeCell ref="B20:C20"/>
    <mergeCell ref="D20:E20"/>
    <mergeCell ref="F20:G20"/>
    <mergeCell ref="H20:I20"/>
    <mergeCell ref="B4:C4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0070C0"/>
    <pageSetUpPr fitToPage="1"/>
  </sheetPr>
  <dimension ref="A1:L66"/>
  <sheetViews>
    <sheetView zoomScaleNormal="100" zoomScaleSheetLayoutView="100" workbookViewId="0"/>
  </sheetViews>
  <sheetFormatPr defaultColWidth="10.625" defaultRowHeight="11.25"/>
  <cols>
    <col min="1" max="1" width="3.5" style="60" customWidth="1"/>
    <col min="2" max="2" width="9.875" style="60" customWidth="1"/>
    <col min="3" max="10" width="9.375" style="60" customWidth="1"/>
    <col min="11" max="16384" width="10.625" style="60"/>
  </cols>
  <sheetData>
    <row r="1" spans="1:12" ht="17.25">
      <c r="A1" s="100" t="s">
        <v>196</v>
      </c>
    </row>
    <row r="2" spans="1:12">
      <c r="J2" s="98" t="s">
        <v>102</v>
      </c>
    </row>
    <row r="3" spans="1:12" ht="12" customHeight="1">
      <c r="A3" s="298" t="s">
        <v>23</v>
      </c>
      <c r="B3" s="299"/>
      <c r="C3" s="304" t="s">
        <v>91</v>
      </c>
      <c r="D3" s="295" t="s">
        <v>103</v>
      </c>
      <c r="E3" s="298"/>
      <c r="F3" s="298"/>
      <c r="G3" s="298"/>
      <c r="H3" s="298"/>
      <c r="I3" s="299"/>
      <c r="J3" s="295" t="s">
        <v>11</v>
      </c>
    </row>
    <row r="4" spans="1:12" ht="12" customHeight="1">
      <c r="A4" s="300"/>
      <c r="B4" s="301"/>
      <c r="C4" s="305"/>
      <c r="D4" s="188"/>
      <c r="E4" s="295"/>
      <c r="F4" s="307"/>
      <c r="G4" s="295"/>
      <c r="H4" s="298"/>
      <c r="I4" s="299"/>
      <c r="J4" s="296"/>
    </row>
    <row r="5" spans="1:12" ht="33.75">
      <c r="A5" s="302"/>
      <c r="B5" s="303"/>
      <c r="C5" s="306"/>
      <c r="D5" s="189"/>
      <c r="E5" s="101" t="s">
        <v>223</v>
      </c>
      <c r="F5" s="190" t="s">
        <v>268</v>
      </c>
      <c r="G5" s="101" t="s">
        <v>461</v>
      </c>
      <c r="H5" s="117" t="s">
        <v>224</v>
      </c>
      <c r="I5" s="117" t="s">
        <v>225</v>
      </c>
      <c r="J5" s="297"/>
    </row>
    <row r="6" spans="1:12" ht="15.75" customHeight="1">
      <c r="B6" s="90" t="s">
        <v>419</v>
      </c>
      <c r="C6" s="19">
        <v>114523</v>
      </c>
      <c r="D6" s="19">
        <f t="shared" ref="D6:D8" si="0">E6+G6</f>
        <v>77614</v>
      </c>
      <c r="E6" s="19">
        <v>9946</v>
      </c>
      <c r="F6" s="19">
        <v>2978</v>
      </c>
      <c r="G6" s="19">
        <v>67668</v>
      </c>
      <c r="H6" s="19">
        <v>5470</v>
      </c>
      <c r="I6" s="19">
        <v>62198</v>
      </c>
      <c r="J6" s="19">
        <v>36909</v>
      </c>
      <c r="L6" s="182"/>
    </row>
    <row r="7" spans="1:12" ht="12" customHeight="1">
      <c r="B7" s="118" t="s">
        <v>319</v>
      </c>
      <c r="C7" s="19">
        <v>104990</v>
      </c>
      <c r="D7" s="19">
        <f t="shared" si="0"/>
        <v>65104</v>
      </c>
      <c r="E7" s="19">
        <v>10736</v>
      </c>
      <c r="F7" s="19">
        <v>2886</v>
      </c>
      <c r="G7" s="19">
        <v>54368</v>
      </c>
      <c r="H7" s="19">
        <v>5341</v>
      </c>
      <c r="I7" s="19">
        <v>49027</v>
      </c>
      <c r="J7" s="19">
        <v>39886</v>
      </c>
      <c r="L7" s="182"/>
    </row>
    <row r="8" spans="1:12" ht="12" customHeight="1">
      <c r="B8" s="90" t="s">
        <v>226</v>
      </c>
      <c r="C8" s="19">
        <v>95499</v>
      </c>
      <c r="D8" s="19">
        <f t="shared" si="0"/>
        <v>56793</v>
      </c>
      <c r="E8" s="19">
        <v>11334</v>
      </c>
      <c r="F8" s="19">
        <v>2859</v>
      </c>
      <c r="G8" s="19">
        <v>45459</v>
      </c>
      <c r="H8" s="19">
        <v>4480</v>
      </c>
      <c r="I8" s="19">
        <v>40979</v>
      </c>
      <c r="J8" s="19">
        <v>38706</v>
      </c>
      <c r="L8" s="182"/>
    </row>
    <row r="9" spans="1:12" ht="12" customHeight="1">
      <c r="B9" s="90" t="s">
        <v>320</v>
      </c>
      <c r="C9" s="19">
        <v>81416</v>
      </c>
      <c r="D9" s="19">
        <f>E9+G9</f>
        <v>46831</v>
      </c>
      <c r="E9" s="19">
        <v>11069</v>
      </c>
      <c r="F9" s="19">
        <v>2582</v>
      </c>
      <c r="G9" s="19">
        <v>35762</v>
      </c>
      <c r="H9" s="19">
        <v>4087</v>
      </c>
      <c r="I9" s="19">
        <v>31675</v>
      </c>
      <c r="J9" s="19">
        <v>34585</v>
      </c>
      <c r="L9" s="182"/>
    </row>
    <row r="10" spans="1:12" ht="12" customHeight="1">
      <c r="B10" s="191" t="s">
        <v>420</v>
      </c>
      <c r="C10" s="19">
        <f>SUM(C22:C62)</f>
        <v>67124</v>
      </c>
      <c r="D10" s="19">
        <f>SUM(D22:D62)</f>
        <v>37025</v>
      </c>
      <c r="E10" s="69" t="s">
        <v>3</v>
      </c>
      <c r="F10" s="69" t="s">
        <v>3</v>
      </c>
      <c r="G10" s="69" t="s">
        <v>3</v>
      </c>
      <c r="H10" s="69" t="s">
        <v>3</v>
      </c>
      <c r="I10" s="69" t="s">
        <v>3</v>
      </c>
      <c r="J10" s="19">
        <f>SUM(J22:J62)</f>
        <v>30099</v>
      </c>
    </row>
    <row r="11" spans="1:12" ht="12" customHeight="1">
      <c r="B11" s="91"/>
      <c r="C11" s="19"/>
      <c r="D11" s="19"/>
      <c r="E11" s="19"/>
      <c r="F11" s="19"/>
      <c r="G11" s="19"/>
      <c r="H11" s="19"/>
      <c r="I11" s="19"/>
      <c r="J11" s="19"/>
    </row>
    <row r="12" spans="1:12" ht="12" customHeight="1">
      <c r="B12" s="78" t="s">
        <v>234</v>
      </c>
      <c r="C12" s="69">
        <f>SUM(C24,C26,C28)</f>
        <v>583</v>
      </c>
      <c r="D12" s="69">
        <f>SUM(D24,D26,D28)</f>
        <v>252</v>
      </c>
      <c r="E12" s="69" t="s">
        <v>3</v>
      </c>
      <c r="F12" s="69" t="s">
        <v>3</v>
      </c>
      <c r="G12" s="69" t="s">
        <v>3</v>
      </c>
      <c r="H12" s="69" t="s">
        <v>3</v>
      </c>
      <c r="I12" s="69" t="s">
        <v>3</v>
      </c>
      <c r="J12" s="69">
        <f>SUM(J24,J26,J28)</f>
        <v>331</v>
      </c>
      <c r="K12" s="69"/>
    </row>
    <row r="13" spans="1:12" ht="12" customHeight="1">
      <c r="B13" s="78" t="s">
        <v>235</v>
      </c>
      <c r="C13" s="69">
        <f>SUM(C29,C35,C38,C40,C51)</f>
        <v>3372</v>
      </c>
      <c r="D13" s="69">
        <f>SUM(D29,D35,D38,D40,D51)</f>
        <v>2100</v>
      </c>
      <c r="E13" s="69" t="s">
        <v>3</v>
      </c>
      <c r="F13" s="69" t="s">
        <v>3</v>
      </c>
      <c r="G13" s="69" t="s">
        <v>3</v>
      </c>
      <c r="H13" s="69" t="s">
        <v>3</v>
      </c>
      <c r="I13" s="69" t="s">
        <v>3</v>
      </c>
      <c r="J13" s="69">
        <f>SUM(J29,J35,J38,J40,J51)</f>
        <v>1272</v>
      </c>
      <c r="K13" s="69"/>
    </row>
    <row r="14" spans="1:12" ht="12" customHeight="1">
      <c r="B14" s="78" t="s">
        <v>236</v>
      </c>
      <c r="C14" s="69">
        <f t="shared" ref="C14" si="1">SUM(C25,C32,C37,C53,C54)</f>
        <v>5652</v>
      </c>
      <c r="D14" s="69">
        <f t="shared" ref="D14" si="2">SUM(D25,D32,D37,D53,D54)</f>
        <v>2297</v>
      </c>
      <c r="E14" s="69" t="s">
        <v>3</v>
      </c>
      <c r="F14" s="69" t="s">
        <v>3</v>
      </c>
      <c r="G14" s="69" t="s">
        <v>3</v>
      </c>
      <c r="H14" s="69" t="s">
        <v>3</v>
      </c>
      <c r="I14" s="69" t="s">
        <v>3</v>
      </c>
      <c r="J14" s="69">
        <f t="shared" ref="J14" si="3">SUM(J25,J32,J37,J53,J54)</f>
        <v>3355</v>
      </c>
      <c r="K14" s="69"/>
    </row>
    <row r="15" spans="1:12" ht="12" customHeight="1">
      <c r="B15" s="78" t="s">
        <v>237</v>
      </c>
      <c r="C15" s="69">
        <f>SUM(C34,C36,C39,C41,C49,C52)</f>
        <v>11411</v>
      </c>
      <c r="D15" s="69">
        <f>SUM(D34,D36,D39,D41,D49,D52)</f>
        <v>7612</v>
      </c>
      <c r="E15" s="69" t="s">
        <v>3</v>
      </c>
      <c r="F15" s="69" t="s">
        <v>3</v>
      </c>
      <c r="G15" s="69" t="s">
        <v>3</v>
      </c>
      <c r="H15" s="69" t="s">
        <v>3</v>
      </c>
      <c r="I15" s="69" t="s">
        <v>3</v>
      </c>
      <c r="J15" s="69">
        <f>SUM(J34,J36,J39,J41,J49,J52)</f>
        <v>3799</v>
      </c>
      <c r="K15" s="69"/>
    </row>
    <row r="16" spans="1:12" ht="12" customHeight="1">
      <c r="B16" s="78" t="s">
        <v>238</v>
      </c>
      <c r="C16" s="69">
        <f>SUM(C23,C57,C55,C56)</f>
        <v>7558</v>
      </c>
      <c r="D16" s="69">
        <f>SUM(D23,D57,D55,D56)</f>
        <v>2463</v>
      </c>
      <c r="E16" s="69" t="s">
        <v>3</v>
      </c>
      <c r="F16" s="69" t="s">
        <v>3</v>
      </c>
      <c r="G16" s="69" t="s">
        <v>3</v>
      </c>
      <c r="H16" s="69" t="s">
        <v>3</v>
      </c>
      <c r="I16" s="69" t="s">
        <v>3</v>
      </c>
      <c r="J16" s="69">
        <f>SUM(J23,J57,J55,J56)</f>
        <v>5095</v>
      </c>
      <c r="K16" s="69"/>
    </row>
    <row r="17" spans="1:11" ht="12" customHeight="1">
      <c r="B17" s="78" t="s">
        <v>239</v>
      </c>
      <c r="C17" s="69">
        <f>SUM(C30,C50,C33,C48,C58,C59,C60)</f>
        <v>8785</v>
      </c>
      <c r="D17" s="69">
        <f>SUM(D30,D50,D33,D48,D58,D59,D60)</f>
        <v>3891</v>
      </c>
      <c r="E17" s="69" t="s">
        <v>3</v>
      </c>
      <c r="F17" s="69" t="s">
        <v>3</v>
      </c>
      <c r="G17" s="69" t="s">
        <v>3</v>
      </c>
      <c r="H17" s="69" t="s">
        <v>3</v>
      </c>
      <c r="I17" s="69" t="s">
        <v>3</v>
      </c>
      <c r="J17" s="69">
        <f>SUM(J30,J50,J33,J48,J58,J59,J60)</f>
        <v>4894</v>
      </c>
      <c r="K17" s="69"/>
    </row>
    <row r="18" spans="1:11" ht="12" customHeight="1">
      <c r="B18" s="78" t="s">
        <v>240</v>
      </c>
      <c r="C18" s="69">
        <f>SUM(C31,C43,C46,C61,C62)</f>
        <v>9839</v>
      </c>
      <c r="D18" s="69">
        <f>SUM(D31,D43,D46,D61,D62)</f>
        <v>4753</v>
      </c>
      <c r="E18" s="69" t="s">
        <v>3</v>
      </c>
      <c r="F18" s="69" t="s">
        <v>3</v>
      </c>
      <c r="G18" s="69" t="s">
        <v>3</v>
      </c>
      <c r="H18" s="69" t="s">
        <v>3</v>
      </c>
      <c r="I18" s="69" t="s">
        <v>3</v>
      </c>
      <c r="J18" s="69">
        <f>SUM(J31,J43,J46,J61,J62)</f>
        <v>5086</v>
      </c>
      <c r="K18" s="69"/>
    </row>
    <row r="19" spans="1:11" ht="12" customHeight="1">
      <c r="B19" s="78" t="s">
        <v>241</v>
      </c>
      <c r="C19" s="69">
        <f>SUM(C42,C44)</f>
        <v>8214</v>
      </c>
      <c r="D19" s="69">
        <f>SUM(D42,D44)</f>
        <v>5187</v>
      </c>
      <c r="E19" s="69" t="s">
        <v>3</v>
      </c>
      <c r="F19" s="69" t="s">
        <v>3</v>
      </c>
      <c r="G19" s="69" t="s">
        <v>3</v>
      </c>
      <c r="H19" s="69" t="s">
        <v>3</v>
      </c>
      <c r="I19" s="69" t="s">
        <v>3</v>
      </c>
      <c r="J19" s="69">
        <f>SUM(J42,J44)</f>
        <v>3027</v>
      </c>
      <c r="K19" s="69"/>
    </row>
    <row r="20" spans="1:11" ht="12" customHeight="1">
      <c r="B20" s="78" t="s">
        <v>242</v>
      </c>
      <c r="C20" s="69">
        <f>SUM(C27,C45,C47)</f>
        <v>7658</v>
      </c>
      <c r="D20" s="69">
        <f>SUM(D27,D45,D47)</f>
        <v>5576</v>
      </c>
      <c r="E20" s="69" t="s">
        <v>3</v>
      </c>
      <c r="F20" s="69" t="s">
        <v>3</v>
      </c>
      <c r="G20" s="69" t="s">
        <v>3</v>
      </c>
      <c r="H20" s="69" t="s">
        <v>3</v>
      </c>
      <c r="I20" s="69" t="s">
        <v>3</v>
      </c>
      <c r="J20" s="69">
        <f>SUM(J27,J45,J47)</f>
        <v>2082</v>
      </c>
      <c r="K20" s="69"/>
    </row>
    <row r="21" spans="1:11" ht="12" customHeight="1">
      <c r="B21" s="81"/>
      <c r="C21" s="19"/>
      <c r="D21" s="19"/>
      <c r="E21" s="19"/>
      <c r="F21" s="19"/>
      <c r="G21" s="19"/>
      <c r="H21" s="19"/>
      <c r="I21" s="19"/>
      <c r="J21" s="19"/>
    </row>
    <row r="22" spans="1:11" ht="12" customHeight="1">
      <c r="A22" s="60">
        <v>100</v>
      </c>
      <c r="B22" s="78" t="s">
        <v>4</v>
      </c>
      <c r="C22" s="89">
        <v>4052</v>
      </c>
      <c r="D22" s="89">
        <v>2894</v>
      </c>
      <c r="E22" s="69" t="s">
        <v>3</v>
      </c>
      <c r="F22" s="69" t="s">
        <v>3</v>
      </c>
      <c r="G22" s="69" t="s">
        <v>3</v>
      </c>
      <c r="H22" s="69" t="s">
        <v>3</v>
      </c>
      <c r="I22" s="69" t="s">
        <v>3</v>
      </c>
      <c r="J22" s="19">
        <v>1158</v>
      </c>
    </row>
    <row r="23" spans="1:11" ht="12" customHeight="1">
      <c r="A23" s="60">
        <v>201</v>
      </c>
      <c r="B23" s="78" t="s">
        <v>243</v>
      </c>
      <c r="C23" s="89">
        <v>5421</v>
      </c>
      <c r="D23" s="89">
        <v>1605</v>
      </c>
      <c r="E23" s="69" t="s">
        <v>3</v>
      </c>
      <c r="F23" s="69" t="s">
        <v>3</v>
      </c>
      <c r="G23" s="69" t="s">
        <v>3</v>
      </c>
      <c r="H23" s="69" t="s">
        <v>3</v>
      </c>
      <c r="I23" s="69" t="s">
        <v>3</v>
      </c>
      <c r="J23" s="19">
        <v>3816</v>
      </c>
    </row>
    <row r="24" spans="1:11" ht="12" customHeight="1">
      <c r="A24" s="60">
        <v>202</v>
      </c>
      <c r="B24" s="78" t="s">
        <v>26</v>
      </c>
      <c r="C24" s="89">
        <v>260</v>
      </c>
      <c r="D24" s="89">
        <v>107</v>
      </c>
      <c r="E24" s="69" t="s">
        <v>3</v>
      </c>
      <c r="F24" s="69" t="s">
        <v>3</v>
      </c>
      <c r="G24" s="69" t="s">
        <v>3</v>
      </c>
      <c r="H24" s="69" t="s">
        <v>3</v>
      </c>
      <c r="I24" s="69" t="s">
        <v>3</v>
      </c>
      <c r="J24" s="19">
        <v>153</v>
      </c>
    </row>
    <row r="25" spans="1:11" ht="12" customHeight="1">
      <c r="A25" s="60">
        <v>203</v>
      </c>
      <c r="B25" s="78" t="s">
        <v>27</v>
      </c>
      <c r="C25" s="89">
        <v>874</v>
      </c>
      <c r="D25" s="89">
        <v>425</v>
      </c>
      <c r="E25" s="69" t="s">
        <v>3</v>
      </c>
      <c r="F25" s="69" t="s">
        <v>3</v>
      </c>
      <c r="G25" s="69" t="s">
        <v>3</v>
      </c>
      <c r="H25" s="69" t="s">
        <v>3</v>
      </c>
      <c r="I25" s="69" t="s">
        <v>3</v>
      </c>
      <c r="J25" s="19">
        <v>449</v>
      </c>
    </row>
    <row r="26" spans="1:11" ht="12" customHeight="1">
      <c r="A26" s="60">
        <v>204</v>
      </c>
      <c r="B26" s="78" t="s">
        <v>28</v>
      </c>
      <c r="C26" s="89">
        <v>319</v>
      </c>
      <c r="D26" s="89">
        <v>144</v>
      </c>
      <c r="E26" s="69" t="s">
        <v>3</v>
      </c>
      <c r="F26" s="69" t="s">
        <v>3</v>
      </c>
      <c r="G26" s="69" t="s">
        <v>3</v>
      </c>
      <c r="H26" s="69" t="s">
        <v>3</v>
      </c>
      <c r="I26" s="69" t="s">
        <v>3</v>
      </c>
      <c r="J26" s="19">
        <v>175</v>
      </c>
    </row>
    <row r="27" spans="1:11" ht="12" customHeight="1">
      <c r="A27" s="60">
        <v>205</v>
      </c>
      <c r="B27" s="78" t="s">
        <v>29</v>
      </c>
      <c r="C27" s="89">
        <v>1918</v>
      </c>
      <c r="D27" s="89">
        <v>1287</v>
      </c>
      <c r="E27" s="69" t="s">
        <v>3</v>
      </c>
      <c r="F27" s="69" t="s">
        <v>3</v>
      </c>
      <c r="G27" s="69" t="s">
        <v>3</v>
      </c>
      <c r="H27" s="69" t="s">
        <v>3</v>
      </c>
      <c r="I27" s="69" t="s">
        <v>3</v>
      </c>
      <c r="J27" s="19">
        <v>631</v>
      </c>
    </row>
    <row r="28" spans="1:11" ht="12" customHeight="1">
      <c r="A28" s="60">
        <v>206</v>
      </c>
      <c r="B28" s="78" t="s">
        <v>30</v>
      </c>
      <c r="C28" s="89">
        <v>4</v>
      </c>
      <c r="D28" s="89">
        <v>1</v>
      </c>
      <c r="E28" s="69" t="s">
        <v>3</v>
      </c>
      <c r="F28" s="69" t="s">
        <v>3</v>
      </c>
      <c r="G28" s="69" t="s">
        <v>3</v>
      </c>
      <c r="H28" s="69" t="s">
        <v>3</v>
      </c>
      <c r="I28" s="69" t="s">
        <v>3</v>
      </c>
      <c r="J28" s="19">
        <v>3</v>
      </c>
    </row>
    <row r="29" spans="1:11" ht="12" customHeight="1">
      <c r="A29" s="60">
        <v>207</v>
      </c>
      <c r="B29" s="78" t="s">
        <v>31</v>
      </c>
      <c r="C29" s="89">
        <v>338</v>
      </c>
      <c r="D29" s="89">
        <v>139</v>
      </c>
      <c r="E29" s="69" t="s">
        <v>3</v>
      </c>
      <c r="F29" s="69" t="s">
        <v>3</v>
      </c>
      <c r="G29" s="69" t="s">
        <v>3</v>
      </c>
      <c r="H29" s="69" t="s">
        <v>3</v>
      </c>
      <c r="I29" s="69" t="s">
        <v>3</v>
      </c>
      <c r="J29" s="19">
        <v>199</v>
      </c>
    </row>
    <row r="30" spans="1:11" ht="12" customHeight="1">
      <c r="A30" s="60">
        <v>208</v>
      </c>
      <c r="B30" s="78" t="s">
        <v>56</v>
      </c>
      <c r="C30" s="89">
        <v>452</v>
      </c>
      <c r="D30" s="89">
        <v>224</v>
      </c>
      <c r="E30" s="69" t="s">
        <v>3</v>
      </c>
      <c r="F30" s="69" t="s">
        <v>3</v>
      </c>
      <c r="G30" s="69" t="s">
        <v>3</v>
      </c>
      <c r="H30" s="69" t="s">
        <v>3</v>
      </c>
      <c r="I30" s="69" t="s">
        <v>3</v>
      </c>
      <c r="J30" s="19">
        <v>228</v>
      </c>
    </row>
    <row r="31" spans="1:11" ht="12" customHeight="1">
      <c r="A31" s="60">
        <v>209</v>
      </c>
      <c r="B31" s="78" t="s">
        <v>32</v>
      </c>
      <c r="C31" s="89">
        <v>3700</v>
      </c>
      <c r="D31" s="89">
        <v>1977</v>
      </c>
      <c r="E31" s="69" t="s">
        <v>3</v>
      </c>
      <c r="F31" s="69" t="s">
        <v>3</v>
      </c>
      <c r="G31" s="69" t="s">
        <v>3</v>
      </c>
      <c r="H31" s="69" t="s">
        <v>3</v>
      </c>
      <c r="I31" s="69" t="s">
        <v>3</v>
      </c>
      <c r="J31" s="19">
        <v>1723</v>
      </c>
    </row>
    <row r="32" spans="1:11" ht="12" customHeight="1">
      <c r="A32" s="60">
        <v>210</v>
      </c>
      <c r="B32" s="78" t="s">
        <v>33</v>
      </c>
      <c r="C32" s="89">
        <v>2617</v>
      </c>
      <c r="D32" s="89">
        <v>902</v>
      </c>
      <c r="E32" s="69" t="s">
        <v>3</v>
      </c>
      <c r="F32" s="69" t="s">
        <v>3</v>
      </c>
      <c r="G32" s="69" t="s">
        <v>3</v>
      </c>
      <c r="H32" s="69" t="s">
        <v>3</v>
      </c>
      <c r="I32" s="69" t="s">
        <v>3</v>
      </c>
      <c r="J32" s="19">
        <v>1715</v>
      </c>
    </row>
    <row r="33" spans="1:10" ht="12" customHeight="1">
      <c r="A33" s="60">
        <v>212</v>
      </c>
      <c r="B33" s="78" t="s">
        <v>34</v>
      </c>
      <c r="C33" s="89">
        <v>687</v>
      </c>
      <c r="D33" s="89">
        <v>254</v>
      </c>
      <c r="E33" s="69" t="s">
        <v>3</v>
      </c>
      <c r="F33" s="69" t="s">
        <v>3</v>
      </c>
      <c r="G33" s="69" t="s">
        <v>3</v>
      </c>
      <c r="H33" s="69" t="s">
        <v>3</v>
      </c>
      <c r="I33" s="69" t="s">
        <v>3</v>
      </c>
      <c r="J33" s="19">
        <v>433</v>
      </c>
    </row>
    <row r="34" spans="1:10" ht="12" customHeight="1">
      <c r="A34" s="60">
        <v>213</v>
      </c>
      <c r="B34" s="78" t="s">
        <v>35</v>
      </c>
      <c r="C34" s="89">
        <v>1128</v>
      </c>
      <c r="D34" s="89">
        <v>579</v>
      </c>
      <c r="E34" s="69" t="s">
        <v>3</v>
      </c>
      <c r="F34" s="69" t="s">
        <v>3</v>
      </c>
      <c r="G34" s="69" t="s">
        <v>3</v>
      </c>
      <c r="H34" s="69" t="s">
        <v>3</v>
      </c>
      <c r="I34" s="69" t="s">
        <v>3</v>
      </c>
      <c r="J34" s="19">
        <v>549</v>
      </c>
    </row>
    <row r="35" spans="1:10" ht="12" customHeight="1">
      <c r="A35" s="60">
        <v>214</v>
      </c>
      <c r="B35" s="78" t="s">
        <v>36</v>
      </c>
      <c r="C35" s="89">
        <v>537</v>
      </c>
      <c r="D35" s="89">
        <v>313</v>
      </c>
      <c r="E35" s="69" t="s">
        <v>3</v>
      </c>
      <c r="F35" s="69" t="s">
        <v>3</v>
      </c>
      <c r="G35" s="69" t="s">
        <v>3</v>
      </c>
      <c r="H35" s="69" t="s">
        <v>3</v>
      </c>
      <c r="I35" s="69" t="s">
        <v>3</v>
      </c>
      <c r="J35" s="19">
        <v>224</v>
      </c>
    </row>
    <row r="36" spans="1:10" ht="12" customHeight="1">
      <c r="A36" s="60">
        <v>215</v>
      </c>
      <c r="B36" s="78" t="s">
        <v>37</v>
      </c>
      <c r="C36" s="89">
        <v>2345</v>
      </c>
      <c r="D36" s="89">
        <v>1818</v>
      </c>
      <c r="E36" s="69" t="s">
        <v>3</v>
      </c>
      <c r="F36" s="69" t="s">
        <v>3</v>
      </c>
      <c r="G36" s="69" t="s">
        <v>3</v>
      </c>
      <c r="H36" s="69" t="s">
        <v>3</v>
      </c>
      <c r="I36" s="69" t="s">
        <v>3</v>
      </c>
      <c r="J36" s="19">
        <v>527</v>
      </c>
    </row>
    <row r="37" spans="1:10" ht="12" customHeight="1">
      <c r="A37" s="60">
        <v>216</v>
      </c>
      <c r="B37" s="78" t="s">
        <v>38</v>
      </c>
      <c r="C37" s="89">
        <v>589</v>
      </c>
      <c r="D37" s="89">
        <v>114</v>
      </c>
      <c r="E37" s="69" t="s">
        <v>3</v>
      </c>
      <c r="F37" s="69" t="s">
        <v>3</v>
      </c>
      <c r="G37" s="69" t="s">
        <v>3</v>
      </c>
      <c r="H37" s="69" t="s">
        <v>3</v>
      </c>
      <c r="I37" s="69" t="s">
        <v>3</v>
      </c>
      <c r="J37" s="19">
        <v>475</v>
      </c>
    </row>
    <row r="38" spans="1:10" ht="12" customHeight="1">
      <c r="A38" s="60">
        <v>217</v>
      </c>
      <c r="B38" s="78" t="s">
        <v>39</v>
      </c>
      <c r="C38" s="89">
        <v>324</v>
      </c>
      <c r="D38" s="89">
        <v>148</v>
      </c>
      <c r="E38" s="69" t="s">
        <v>3</v>
      </c>
      <c r="F38" s="69" t="s">
        <v>3</v>
      </c>
      <c r="G38" s="69" t="s">
        <v>3</v>
      </c>
      <c r="H38" s="69" t="s">
        <v>3</v>
      </c>
      <c r="I38" s="69" t="s">
        <v>3</v>
      </c>
      <c r="J38" s="19">
        <v>176</v>
      </c>
    </row>
    <row r="39" spans="1:10" ht="12" customHeight="1">
      <c r="A39" s="60">
        <v>218</v>
      </c>
      <c r="B39" s="78" t="s">
        <v>40</v>
      </c>
      <c r="C39" s="89">
        <v>1684</v>
      </c>
      <c r="D39" s="89">
        <v>1140</v>
      </c>
      <c r="E39" s="69" t="s">
        <v>3</v>
      </c>
      <c r="F39" s="69" t="s">
        <v>3</v>
      </c>
      <c r="G39" s="69" t="s">
        <v>3</v>
      </c>
      <c r="H39" s="69" t="s">
        <v>3</v>
      </c>
      <c r="I39" s="69" t="s">
        <v>3</v>
      </c>
      <c r="J39" s="19">
        <v>544</v>
      </c>
    </row>
    <row r="40" spans="1:10" ht="12" customHeight="1">
      <c r="A40" s="60">
        <v>219</v>
      </c>
      <c r="B40" s="78" t="s">
        <v>41</v>
      </c>
      <c r="C40" s="89">
        <v>1615</v>
      </c>
      <c r="D40" s="89">
        <v>1185</v>
      </c>
      <c r="E40" s="69" t="s">
        <v>3</v>
      </c>
      <c r="F40" s="69" t="s">
        <v>3</v>
      </c>
      <c r="G40" s="69" t="s">
        <v>3</v>
      </c>
      <c r="H40" s="69" t="s">
        <v>3</v>
      </c>
      <c r="I40" s="69" t="s">
        <v>3</v>
      </c>
      <c r="J40" s="19">
        <v>430</v>
      </c>
    </row>
    <row r="41" spans="1:10" ht="12" customHeight="1">
      <c r="A41" s="60">
        <v>220</v>
      </c>
      <c r="B41" s="78" t="s">
        <v>42</v>
      </c>
      <c r="C41" s="89">
        <v>2677</v>
      </c>
      <c r="D41" s="89">
        <v>1696</v>
      </c>
      <c r="E41" s="69" t="s">
        <v>3</v>
      </c>
      <c r="F41" s="69" t="s">
        <v>3</v>
      </c>
      <c r="G41" s="69" t="s">
        <v>3</v>
      </c>
      <c r="H41" s="69" t="s">
        <v>3</v>
      </c>
      <c r="I41" s="69" t="s">
        <v>3</v>
      </c>
      <c r="J41" s="19">
        <v>981</v>
      </c>
    </row>
    <row r="42" spans="1:10" ht="12" customHeight="1">
      <c r="A42" s="60">
        <v>221</v>
      </c>
      <c r="B42" s="78" t="s">
        <v>408</v>
      </c>
      <c r="C42" s="89">
        <v>3224</v>
      </c>
      <c r="D42" s="89">
        <v>2287</v>
      </c>
      <c r="E42" s="69" t="s">
        <v>3</v>
      </c>
      <c r="F42" s="69" t="s">
        <v>3</v>
      </c>
      <c r="G42" s="69" t="s">
        <v>3</v>
      </c>
      <c r="H42" s="69" t="s">
        <v>3</v>
      </c>
      <c r="I42" s="69" t="s">
        <v>3</v>
      </c>
      <c r="J42" s="19">
        <v>937</v>
      </c>
    </row>
    <row r="43" spans="1:10" ht="12" customHeight="1">
      <c r="A43" s="60">
        <v>222</v>
      </c>
      <c r="B43" s="78" t="s">
        <v>57</v>
      </c>
      <c r="C43" s="89">
        <v>1983</v>
      </c>
      <c r="D43" s="89">
        <v>766</v>
      </c>
      <c r="E43" s="69" t="s">
        <v>3</v>
      </c>
      <c r="F43" s="69" t="s">
        <v>3</v>
      </c>
      <c r="G43" s="69" t="s">
        <v>3</v>
      </c>
      <c r="H43" s="69" t="s">
        <v>3</v>
      </c>
      <c r="I43" s="69" t="s">
        <v>3</v>
      </c>
      <c r="J43" s="19">
        <v>1217</v>
      </c>
    </row>
    <row r="44" spans="1:10" ht="12" customHeight="1">
      <c r="A44" s="60">
        <v>223</v>
      </c>
      <c r="B44" s="78" t="s">
        <v>58</v>
      </c>
      <c r="C44" s="89">
        <v>4990</v>
      </c>
      <c r="D44" s="89">
        <v>2900</v>
      </c>
      <c r="E44" s="69" t="s">
        <v>3</v>
      </c>
      <c r="F44" s="69" t="s">
        <v>3</v>
      </c>
      <c r="G44" s="69" t="s">
        <v>3</v>
      </c>
      <c r="H44" s="69" t="s">
        <v>3</v>
      </c>
      <c r="I44" s="69" t="s">
        <v>3</v>
      </c>
      <c r="J44" s="19">
        <v>2090</v>
      </c>
    </row>
    <row r="45" spans="1:10" ht="12" customHeight="1">
      <c r="A45" s="60">
        <v>224</v>
      </c>
      <c r="B45" s="78" t="s">
        <v>59</v>
      </c>
      <c r="C45" s="89">
        <v>3462</v>
      </c>
      <c r="D45" s="89">
        <v>2891</v>
      </c>
      <c r="E45" s="69" t="s">
        <v>3</v>
      </c>
      <c r="F45" s="69" t="s">
        <v>3</v>
      </c>
      <c r="G45" s="69" t="s">
        <v>3</v>
      </c>
      <c r="H45" s="69" t="s">
        <v>3</v>
      </c>
      <c r="I45" s="69" t="s">
        <v>3</v>
      </c>
      <c r="J45" s="19">
        <v>571</v>
      </c>
    </row>
    <row r="46" spans="1:10" ht="12" customHeight="1">
      <c r="A46" s="60">
        <v>225</v>
      </c>
      <c r="B46" s="78" t="s">
        <v>83</v>
      </c>
      <c r="C46" s="89">
        <v>1777</v>
      </c>
      <c r="D46" s="89">
        <v>858</v>
      </c>
      <c r="E46" s="69" t="s">
        <v>3</v>
      </c>
      <c r="F46" s="69" t="s">
        <v>3</v>
      </c>
      <c r="G46" s="69" t="s">
        <v>3</v>
      </c>
      <c r="H46" s="69" t="s">
        <v>3</v>
      </c>
      <c r="I46" s="69" t="s">
        <v>3</v>
      </c>
      <c r="J46" s="19">
        <v>919</v>
      </c>
    </row>
    <row r="47" spans="1:10" ht="12" customHeight="1">
      <c r="A47" s="60">
        <v>226</v>
      </c>
      <c r="B47" s="78" t="s">
        <v>84</v>
      </c>
      <c r="C47" s="89">
        <v>2278</v>
      </c>
      <c r="D47" s="89">
        <v>1398</v>
      </c>
      <c r="E47" s="69" t="s">
        <v>3</v>
      </c>
      <c r="F47" s="69" t="s">
        <v>3</v>
      </c>
      <c r="G47" s="69" t="s">
        <v>3</v>
      </c>
      <c r="H47" s="69" t="s">
        <v>3</v>
      </c>
      <c r="I47" s="69" t="s">
        <v>3</v>
      </c>
      <c r="J47" s="19">
        <v>880</v>
      </c>
    </row>
    <row r="48" spans="1:10" ht="12" customHeight="1">
      <c r="A48" s="60">
        <v>227</v>
      </c>
      <c r="B48" s="78" t="s">
        <v>85</v>
      </c>
      <c r="C48" s="89">
        <v>2647</v>
      </c>
      <c r="D48" s="89">
        <v>1131</v>
      </c>
      <c r="E48" s="69" t="s">
        <v>3</v>
      </c>
      <c r="F48" s="69" t="s">
        <v>3</v>
      </c>
      <c r="G48" s="69" t="s">
        <v>3</v>
      </c>
      <c r="H48" s="69" t="s">
        <v>3</v>
      </c>
      <c r="I48" s="69" t="s">
        <v>3</v>
      </c>
      <c r="J48" s="19">
        <v>1516</v>
      </c>
    </row>
    <row r="49" spans="1:10" ht="12" customHeight="1">
      <c r="A49" s="60">
        <v>228</v>
      </c>
      <c r="B49" s="78" t="s">
        <v>92</v>
      </c>
      <c r="C49" s="89">
        <v>2194</v>
      </c>
      <c r="D49" s="89">
        <v>1582</v>
      </c>
      <c r="E49" s="69" t="s">
        <v>3</v>
      </c>
      <c r="F49" s="69" t="s">
        <v>3</v>
      </c>
      <c r="G49" s="69" t="s">
        <v>3</v>
      </c>
      <c r="H49" s="69" t="s">
        <v>3</v>
      </c>
      <c r="I49" s="69" t="s">
        <v>3</v>
      </c>
      <c r="J49" s="19">
        <v>612</v>
      </c>
    </row>
    <row r="50" spans="1:10" ht="12" customHeight="1">
      <c r="A50" s="60">
        <v>229</v>
      </c>
      <c r="B50" s="78" t="s">
        <v>86</v>
      </c>
      <c r="C50" s="89">
        <v>2348</v>
      </c>
      <c r="D50" s="89">
        <v>1090</v>
      </c>
      <c r="E50" s="69" t="s">
        <v>3</v>
      </c>
      <c r="F50" s="69" t="s">
        <v>3</v>
      </c>
      <c r="G50" s="69" t="s">
        <v>3</v>
      </c>
      <c r="H50" s="69" t="s">
        <v>3</v>
      </c>
      <c r="I50" s="69" t="s">
        <v>3</v>
      </c>
      <c r="J50" s="19">
        <v>1258</v>
      </c>
    </row>
    <row r="51" spans="1:10" ht="12" customHeight="1">
      <c r="A51" s="60">
        <v>301</v>
      </c>
      <c r="B51" s="78" t="s">
        <v>244</v>
      </c>
      <c r="C51" s="89">
        <v>558</v>
      </c>
      <c r="D51" s="89">
        <v>315</v>
      </c>
      <c r="E51" s="69" t="s">
        <v>3</v>
      </c>
      <c r="F51" s="69" t="s">
        <v>3</v>
      </c>
      <c r="G51" s="69" t="s">
        <v>3</v>
      </c>
      <c r="H51" s="69" t="s">
        <v>3</v>
      </c>
      <c r="I51" s="69" t="s">
        <v>3</v>
      </c>
      <c r="J51" s="19">
        <v>243</v>
      </c>
    </row>
    <row r="52" spans="1:10" ht="12" customHeight="1">
      <c r="A52" s="60">
        <v>365</v>
      </c>
      <c r="B52" s="78" t="s">
        <v>87</v>
      </c>
      <c r="C52" s="89">
        <v>1383</v>
      </c>
      <c r="D52" s="89">
        <v>797</v>
      </c>
      <c r="E52" s="69" t="s">
        <v>3</v>
      </c>
      <c r="F52" s="69" t="s">
        <v>3</v>
      </c>
      <c r="G52" s="69" t="s">
        <v>3</v>
      </c>
      <c r="H52" s="69" t="s">
        <v>3</v>
      </c>
      <c r="I52" s="69" t="s">
        <v>3</v>
      </c>
      <c r="J52" s="19">
        <v>586</v>
      </c>
    </row>
    <row r="53" spans="1:10" ht="12" customHeight="1">
      <c r="A53" s="60">
        <v>381</v>
      </c>
      <c r="B53" s="78" t="s">
        <v>43</v>
      </c>
      <c r="C53" s="89">
        <v>1443</v>
      </c>
      <c r="D53" s="89">
        <v>836</v>
      </c>
      <c r="E53" s="69" t="s">
        <v>3</v>
      </c>
      <c r="F53" s="69" t="s">
        <v>3</v>
      </c>
      <c r="G53" s="69" t="s">
        <v>3</v>
      </c>
      <c r="H53" s="69" t="s">
        <v>3</v>
      </c>
      <c r="I53" s="69" t="s">
        <v>3</v>
      </c>
      <c r="J53" s="19">
        <v>607</v>
      </c>
    </row>
    <row r="54" spans="1:10" ht="12" customHeight="1">
      <c r="A54" s="60">
        <v>382</v>
      </c>
      <c r="B54" s="78" t="s">
        <v>44</v>
      </c>
      <c r="C54" s="89">
        <v>129</v>
      </c>
      <c r="D54" s="89">
        <v>20</v>
      </c>
      <c r="E54" s="69" t="s">
        <v>3</v>
      </c>
      <c r="F54" s="69" t="s">
        <v>3</v>
      </c>
      <c r="G54" s="69" t="s">
        <v>3</v>
      </c>
      <c r="H54" s="69" t="s">
        <v>3</v>
      </c>
      <c r="I54" s="69" t="s">
        <v>3</v>
      </c>
      <c r="J54" s="19">
        <v>109</v>
      </c>
    </row>
    <row r="55" spans="1:10" ht="12" customHeight="1">
      <c r="A55" s="60">
        <v>442</v>
      </c>
      <c r="B55" s="78" t="s">
        <v>45</v>
      </c>
      <c r="C55" s="89">
        <v>733</v>
      </c>
      <c r="D55" s="89">
        <v>276</v>
      </c>
      <c r="E55" s="69" t="s">
        <v>3</v>
      </c>
      <c r="F55" s="69" t="s">
        <v>3</v>
      </c>
      <c r="G55" s="69" t="s">
        <v>3</v>
      </c>
      <c r="H55" s="69" t="s">
        <v>3</v>
      </c>
      <c r="I55" s="69" t="s">
        <v>3</v>
      </c>
      <c r="J55" s="19">
        <v>457</v>
      </c>
    </row>
    <row r="56" spans="1:10" ht="12" customHeight="1">
      <c r="A56" s="60">
        <v>443</v>
      </c>
      <c r="B56" s="78" t="s">
        <v>46</v>
      </c>
      <c r="C56" s="89">
        <v>776</v>
      </c>
      <c r="D56" s="89">
        <v>291</v>
      </c>
      <c r="E56" s="69" t="s">
        <v>3</v>
      </c>
      <c r="F56" s="69" t="s">
        <v>3</v>
      </c>
      <c r="G56" s="69" t="s">
        <v>3</v>
      </c>
      <c r="H56" s="69" t="s">
        <v>3</v>
      </c>
      <c r="I56" s="69" t="s">
        <v>3</v>
      </c>
      <c r="J56" s="19">
        <v>485</v>
      </c>
    </row>
    <row r="57" spans="1:10" ht="12" customHeight="1">
      <c r="A57" s="60">
        <v>446</v>
      </c>
      <c r="B57" s="78" t="s">
        <v>88</v>
      </c>
      <c r="C57" s="89">
        <v>628</v>
      </c>
      <c r="D57" s="89">
        <v>291</v>
      </c>
      <c r="E57" s="69" t="s">
        <v>3</v>
      </c>
      <c r="F57" s="69" t="s">
        <v>3</v>
      </c>
      <c r="G57" s="69" t="s">
        <v>3</v>
      </c>
      <c r="H57" s="69" t="s">
        <v>3</v>
      </c>
      <c r="I57" s="69" t="s">
        <v>3</v>
      </c>
      <c r="J57" s="19">
        <v>337</v>
      </c>
    </row>
    <row r="58" spans="1:10" ht="12" customHeight="1">
      <c r="A58" s="60">
        <v>464</v>
      </c>
      <c r="B58" s="78" t="s">
        <v>47</v>
      </c>
      <c r="C58" s="89">
        <v>595</v>
      </c>
      <c r="D58" s="89">
        <v>191</v>
      </c>
      <c r="E58" s="69" t="s">
        <v>3</v>
      </c>
      <c r="F58" s="69" t="s">
        <v>3</v>
      </c>
      <c r="G58" s="69" t="s">
        <v>3</v>
      </c>
      <c r="H58" s="69" t="s">
        <v>3</v>
      </c>
      <c r="I58" s="69" t="s">
        <v>3</v>
      </c>
      <c r="J58" s="19">
        <v>404</v>
      </c>
    </row>
    <row r="59" spans="1:10" ht="12" customHeight="1">
      <c r="A59" s="60">
        <v>481</v>
      </c>
      <c r="B59" s="78" t="s">
        <v>48</v>
      </c>
      <c r="C59" s="89">
        <v>515</v>
      </c>
      <c r="D59" s="89">
        <v>223</v>
      </c>
      <c r="E59" s="69" t="s">
        <v>3</v>
      </c>
      <c r="F59" s="69" t="s">
        <v>3</v>
      </c>
      <c r="G59" s="69" t="s">
        <v>3</v>
      </c>
      <c r="H59" s="69" t="s">
        <v>3</v>
      </c>
      <c r="I59" s="69" t="s">
        <v>3</v>
      </c>
      <c r="J59" s="19">
        <v>292</v>
      </c>
    </row>
    <row r="60" spans="1:10" ht="12" customHeight="1">
      <c r="A60" s="60">
        <v>501</v>
      </c>
      <c r="B60" s="78" t="s">
        <v>245</v>
      </c>
      <c r="C60" s="89">
        <v>1541</v>
      </c>
      <c r="D60" s="89">
        <v>778</v>
      </c>
      <c r="E60" s="69" t="s">
        <v>3</v>
      </c>
      <c r="F60" s="69" t="s">
        <v>3</v>
      </c>
      <c r="G60" s="69" t="s">
        <v>3</v>
      </c>
      <c r="H60" s="69" t="s">
        <v>3</v>
      </c>
      <c r="I60" s="69" t="s">
        <v>3</v>
      </c>
      <c r="J60" s="19">
        <v>763</v>
      </c>
    </row>
    <row r="61" spans="1:10" ht="12" customHeight="1">
      <c r="A61" s="60">
        <v>585</v>
      </c>
      <c r="B61" s="78" t="s">
        <v>89</v>
      </c>
      <c r="C61" s="89">
        <v>1181</v>
      </c>
      <c r="D61" s="89">
        <v>504</v>
      </c>
      <c r="E61" s="69" t="s">
        <v>3</v>
      </c>
      <c r="F61" s="69" t="s">
        <v>3</v>
      </c>
      <c r="G61" s="69" t="s">
        <v>3</v>
      </c>
      <c r="H61" s="69" t="s">
        <v>3</v>
      </c>
      <c r="I61" s="69" t="s">
        <v>3</v>
      </c>
      <c r="J61" s="19">
        <v>677</v>
      </c>
    </row>
    <row r="62" spans="1:10" ht="12" customHeight="1">
      <c r="A62" s="60">
        <v>586</v>
      </c>
      <c r="B62" s="78" t="s">
        <v>90</v>
      </c>
      <c r="C62" s="89">
        <v>1198</v>
      </c>
      <c r="D62" s="89">
        <v>648</v>
      </c>
      <c r="E62" s="69" t="s">
        <v>3</v>
      </c>
      <c r="F62" s="69" t="s">
        <v>3</v>
      </c>
      <c r="G62" s="69" t="s">
        <v>3</v>
      </c>
      <c r="H62" s="69" t="s">
        <v>3</v>
      </c>
      <c r="I62" s="69" t="s">
        <v>3</v>
      </c>
      <c r="J62" s="19">
        <v>550</v>
      </c>
    </row>
    <row r="63" spans="1:10" ht="6.75" customHeight="1">
      <c r="A63" s="92"/>
      <c r="B63" s="93"/>
      <c r="C63" s="119"/>
      <c r="D63" s="119"/>
      <c r="E63" s="119"/>
      <c r="F63" s="119"/>
      <c r="G63" s="119"/>
      <c r="H63" s="119"/>
      <c r="I63" s="119"/>
      <c r="J63" s="119"/>
    </row>
    <row r="64" spans="1:10">
      <c r="A64" s="60" t="s">
        <v>229</v>
      </c>
      <c r="B64" s="96"/>
      <c r="E64" s="98"/>
      <c r="F64" s="97"/>
      <c r="G64" s="98"/>
      <c r="H64" s="98"/>
      <c r="I64" s="98"/>
      <c r="J64" s="98"/>
    </row>
    <row r="65" spans="1:1">
      <c r="A65" s="60" t="s">
        <v>421</v>
      </c>
    </row>
    <row r="66" spans="1:1">
      <c r="A66" s="60" t="s">
        <v>191</v>
      </c>
    </row>
  </sheetData>
  <mergeCells count="6">
    <mergeCell ref="J3:J5"/>
    <mergeCell ref="G4:I4"/>
    <mergeCell ref="A3:B5"/>
    <mergeCell ref="C3:C5"/>
    <mergeCell ref="E4:F4"/>
    <mergeCell ref="D3:I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U86"/>
  <sheetViews>
    <sheetView zoomScaleNormal="100" zoomScaleSheetLayoutView="100" workbookViewId="0"/>
  </sheetViews>
  <sheetFormatPr defaultColWidth="7.75" defaultRowHeight="11.25"/>
  <cols>
    <col min="1" max="1" width="3.5" style="87" customWidth="1"/>
    <col min="2" max="2" width="9.375" style="88" customWidth="1"/>
    <col min="3" max="12" width="9.375" style="87" customWidth="1"/>
    <col min="13" max="16384" width="7.75" style="87"/>
  </cols>
  <sheetData>
    <row r="1" spans="1:12" s="85" customFormat="1" ht="17.25">
      <c r="A1" s="85" t="s">
        <v>467</v>
      </c>
      <c r="B1" s="86"/>
    </row>
    <row r="2" spans="1:12">
      <c r="J2" s="88"/>
      <c r="L2" s="88" t="s">
        <v>466</v>
      </c>
    </row>
    <row r="3" spans="1:12" s="195" customFormat="1" ht="22.5">
      <c r="A3" s="308" t="s">
        <v>465</v>
      </c>
      <c r="B3" s="309"/>
      <c r="C3" s="196" t="s">
        <v>462</v>
      </c>
      <c r="D3" s="198" t="s">
        <v>463</v>
      </c>
      <c r="E3" s="196" t="s">
        <v>464</v>
      </c>
      <c r="F3" s="196" t="s">
        <v>468</v>
      </c>
      <c r="G3" s="196" t="s">
        <v>469</v>
      </c>
      <c r="H3" s="196" t="s">
        <v>470</v>
      </c>
      <c r="I3" s="196" t="s">
        <v>471</v>
      </c>
      <c r="J3" s="196" t="s">
        <v>472</v>
      </c>
      <c r="K3" s="196" t="s">
        <v>473</v>
      </c>
      <c r="L3" s="210" t="s">
        <v>474</v>
      </c>
    </row>
    <row r="4" spans="1:12" ht="9" customHeight="1">
      <c r="A4" s="192"/>
      <c r="B4" s="193"/>
      <c r="C4" s="192"/>
      <c r="D4" s="192"/>
      <c r="E4" s="194"/>
      <c r="F4" s="194"/>
      <c r="G4" s="194"/>
      <c r="H4" s="194"/>
      <c r="I4" s="194"/>
      <c r="J4" s="192"/>
    </row>
    <row r="5" spans="1:12" ht="12" customHeight="1">
      <c r="A5" s="60"/>
      <c r="B5" s="201" t="s">
        <v>420</v>
      </c>
      <c r="C5" s="202">
        <v>38302</v>
      </c>
      <c r="D5" s="203">
        <v>495</v>
      </c>
      <c r="E5" s="203">
        <v>599</v>
      </c>
      <c r="F5" s="203">
        <v>10132</v>
      </c>
      <c r="G5" s="203">
        <v>15591</v>
      </c>
      <c r="H5" s="203">
        <v>8118</v>
      </c>
      <c r="I5" s="203">
        <v>1466</v>
      </c>
      <c r="J5" s="203">
        <v>795</v>
      </c>
      <c r="K5" s="204">
        <v>603</v>
      </c>
      <c r="L5" s="204">
        <v>503</v>
      </c>
    </row>
    <row r="6" spans="1:12" ht="12" customHeight="1">
      <c r="A6" s="60"/>
      <c r="B6" s="199"/>
      <c r="C6" s="205"/>
      <c r="D6" s="203"/>
      <c r="E6" s="203"/>
      <c r="F6" s="203"/>
      <c r="G6" s="203"/>
      <c r="H6" s="203"/>
      <c r="I6" s="203"/>
      <c r="J6" s="203"/>
      <c r="K6" s="204"/>
      <c r="L6" s="204"/>
    </row>
    <row r="7" spans="1:12" ht="12" customHeight="1">
      <c r="A7" s="60"/>
      <c r="B7" s="60" t="s">
        <v>234</v>
      </c>
      <c r="C7" s="206">
        <v>268</v>
      </c>
      <c r="D7" s="207">
        <v>2</v>
      </c>
      <c r="E7" s="207">
        <v>53</v>
      </c>
      <c r="F7" s="207">
        <v>105</v>
      </c>
      <c r="G7" s="207">
        <v>90</v>
      </c>
      <c r="H7" s="207">
        <v>13</v>
      </c>
      <c r="I7" s="207">
        <v>3</v>
      </c>
      <c r="J7" s="207">
        <v>0</v>
      </c>
      <c r="K7" s="204">
        <v>1</v>
      </c>
      <c r="L7" s="204">
        <v>0</v>
      </c>
    </row>
    <row r="8" spans="1:12" ht="12" customHeight="1">
      <c r="A8" s="60"/>
      <c r="B8" s="60" t="s">
        <v>235</v>
      </c>
      <c r="C8" s="206">
        <v>2186</v>
      </c>
      <c r="D8" s="207">
        <v>31</v>
      </c>
      <c r="E8" s="207">
        <v>91</v>
      </c>
      <c r="F8" s="207">
        <v>542</v>
      </c>
      <c r="G8" s="207">
        <v>882</v>
      </c>
      <c r="H8" s="207">
        <v>510</v>
      </c>
      <c r="I8" s="207">
        <v>63</v>
      </c>
      <c r="J8" s="207">
        <v>27</v>
      </c>
      <c r="K8" s="204">
        <v>19</v>
      </c>
      <c r="L8" s="204">
        <v>21</v>
      </c>
    </row>
    <row r="9" spans="1:12" ht="12" customHeight="1">
      <c r="A9" s="60"/>
      <c r="B9" s="60" t="s">
        <v>236</v>
      </c>
      <c r="C9" s="206">
        <v>2390</v>
      </c>
      <c r="D9" s="207">
        <v>26</v>
      </c>
      <c r="E9" s="207">
        <v>28</v>
      </c>
      <c r="F9" s="207">
        <v>831</v>
      </c>
      <c r="G9" s="207">
        <v>935</v>
      </c>
      <c r="H9" s="207">
        <v>388</v>
      </c>
      <c r="I9" s="207">
        <v>66</v>
      </c>
      <c r="J9" s="207">
        <v>40</v>
      </c>
      <c r="K9" s="204">
        <v>19</v>
      </c>
      <c r="L9" s="204">
        <v>36</v>
      </c>
    </row>
    <row r="10" spans="1:12" ht="12" customHeight="1">
      <c r="A10" s="60"/>
      <c r="B10" s="60" t="s">
        <v>274</v>
      </c>
      <c r="C10" s="206">
        <v>7851</v>
      </c>
      <c r="D10" s="207">
        <v>86</v>
      </c>
      <c r="E10" s="207">
        <v>48</v>
      </c>
      <c r="F10" s="207">
        <v>1629</v>
      </c>
      <c r="G10" s="207">
        <v>3023</v>
      </c>
      <c r="H10" s="207">
        <v>2153</v>
      </c>
      <c r="I10" s="207">
        <v>410</v>
      </c>
      <c r="J10" s="207">
        <v>222</v>
      </c>
      <c r="K10" s="204">
        <v>159</v>
      </c>
      <c r="L10" s="204">
        <v>121</v>
      </c>
    </row>
    <row r="11" spans="1:12" ht="12" customHeight="1">
      <c r="A11" s="60"/>
      <c r="B11" s="60" t="s">
        <v>275</v>
      </c>
      <c r="C11" s="206">
        <v>2572</v>
      </c>
      <c r="D11" s="207">
        <v>22</v>
      </c>
      <c r="E11" s="207">
        <v>30</v>
      </c>
      <c r="F11" s="207">
        <v>1071</v>
      </c>
      <c r="G11" s="207">
        <v>1012</v>
      </c>
      <c r="H11" s="207">
        <v>244</v>
      </c>
      <c r="I11" s="207">
        <v>58</v>
      </c>
      <c r="J11" s="207">
        <v>32</v>
      </c>
      <c r="K11" s="204">
        <v>43</v>
      </c>
      <c r="L11" s="204">
        <v>60</v>
      </c>
    </row>
    <row r="12" spans="1:12" ht="12" customHeight="1">
      <c r="A12" s="60"/>
      <c r="B12" s="60" t="s">
        <v>276</v>
      </c>
      <c r="C12" s="206">
        <v>4041</v>
      </c>
      <c r="D12" s="207">
        <v>37</v>
      </c>
      <c r="E12" s="207">
        <v>54</v>
      </c>
      <c r="F12" s="207">
        <v>1476</v>
      </c>
      <c r="G12" s="207">
        <v>1551</v>
      </c>
      <c r="H12" s="207">
        <v>546</v>
      </c>
      <c r="I12" s="207">
        <v>132</v>
      </c>
      <c r="J12" s="207">
        <v>76</v>
      </c>
      <c r="K12" s="204">
        <v>71</v>
      </c>
      <c r="L12" s="204">
        <v>98</v>
      </c>
    </row>
    <row r="13" spans="1:12" ht="12" customHeight="1">
      <c r="A13" s="60"/>
      <c r="B13" s="60" t="s">
        <v>277</v>
      </c>
      <c r="C13" s="206">
        <v>4932</v>
      </c>
      <c r="D13" s="207">
        <v>56</v>
      </c>
      <c r="E13" s="207">
        <v>64</v>
      </c>
      <c r="F13" s="207">
        <v>1664</v>
      </c>
      <c r="G13" s="207">
        <v>1902</v>
      </c>
      <c r="H13" s="207">
        <v>730</v>
      </c>
      <c r="I13" s="207">
        <v>191</v>
      </c>
      <c r="J13" s="207">
        <v>137</v>
      </c>
      <c r="K13" s="204">
        <v>122</v>
      </c>
      <c r="L13" s="204">
        <v>66</v>
      </c>
    </row>
    <row r="14" spans="1:12" ht="12" customHeight="1">
      <c r="A14" s="60"/>
      <c r="B14" s="60" t="s">
        <v>278</v>
      </c>
      <c r="C14" s="206">
        <v>5344</v>
      </c>
      <c r="D14" s="207">
        <v>59</v>
      </c>
      <c r="E14" s="207">
        <v>31</v>
      </c>
      <c r="F14" s="207">
        <v>1170</v>
      </c>
      <c r="G14" s="207">
        <v>2282</v>
      </c>
      <c r="H14" s="207">
        <v>1269</v>
      </c>
      <c r="I14" s="207">
        <v>229</v>
      </c>
      <c r="J14" s="207">
        <v>143</v>
      </c>
      <c r="K14" s="204">
        <v>99</v>
      </c>
      <c r="L14" s="204">
        <v>62</v>
      </c>
    </row>
    <row r="15" spans="1:12" ht="12" customHeight="1">
      <c r="A15" s="60"/>
      <c r="B15" s="60" t="s">
        <v>279</v>
      </c>
      <c r="C15" s="206">
        <v>5738</v>
      </c>
      <c r="D15" s="207">
        <v>151</v>
      </c>
      <c r="E15" s="207">
        <v>157</v>
      </c>
      <c r="F15" s="207">
        <v>1070</v>
      </c>
      <c r="G15" s="207">
        <v>2681</v>
      </c>
      <c r="H15" s="207">
        <v>1362</v>
      </c>
      <c r="I15" s="207">
        <v>196</v>
      </c>
      <c r="J15" s="207">
        <v>67</v>
      </c>
      <c r="K15" s="204">
        <v>42</v>
      </c>
      <c r="L15" s="204">
        <v>12</v>
      </c>
    </row>
    <row r="16" spans="1:12" ht="12" customHeight="1">
      <c r="A16" s="60"/>
      <c r="B16" s="200"/>
      <c r="C16" s="205"/>
      <c r="D16" s="203"/>
      <c r="E16" s="203"/>
      <c r="F16" s="203"/>
      <c r="G16" s="203"/>
      <c r="H16" s="203"/>
      <c r="I16" s="203"/>
      <c r="J16" s="203"/>
      <c r="K16" s="204"/>
      <c r="L16" s="204"/>
    </row>
    <row r="17" spans="1:12" ht="12" customHeight="1">
      <c r="A17" s="60">
        <v>100</v>
      </c>
      <c r="B17" s="60" t="s">
        <v>280</v>
      </c>
      <c r="C17" s="202">
        <v>2980</v>
      </c>
      <c r="D17" s="208">
        <v>25</v>
      </c>
      <c r="E17" s="208">
        <v>43</v>
      </c>
      <c r="F17" s="208">
        <v>557</v>
      </c>
      <c r="G17" s="208">
        <v>1229</v>
      </c>
      <c r="H17" s="208">
        <v>902</v>
      </c>
      <c r="I17" s="208">
        <v>118</v>
      </c>
      <c r="J17" s="208">
        <v>51</v>
      </c>
      <c r="K17" s="208">
        <v>28</v>
      </c>
      <c r="L17" s="208">
        <v>27</v>
      </c>
    </row>
    <row r="18" spans="1:12" ht="12" customHeight="1">
      <c r="A18" s="60">
        <v>201</v>
      </c>
      <c r="B18" s="60" t="s">
        <v>281</v>
      </c>
      <c r="C18" s="202">
        <v>1650</v>
      </c>
      <c r="D18" s="208">
        <v>13</v>
      </c>
      <c r="E18" s="208">
        <v>22</v>
      </c>
      <c r="F18" s="208">
        <v>674</v>
      </c>
      <c r="G18" s="208">
        <v>670</v>
      </c>
      <c r="H18" s="208">
        <v>162</v>
      </c>
      <c r="I18" s="208">
        <v>43</v>
      </c>
      <c r="J18" s="208">
        <v>23</v>
      </c>
      <c r="K18" s="208">
        <v>22</v>
      </c>
      <c r="L18" s="208">
        <v>21</v>
      </c>
    </row>
    <row r="19" spans="1:12" ht="12" customHeight="1">
      <c r="A19" s="60">
        <v>202</v>
      </c>
      <c r="B19" s="60" t="s">
        <v>26</v>
      </c>
      <c r="C19" s="202">
        <v>118</v>
      </c>
      <c r="D19" s="208">
        <v>2</v>
      </c>
      <c r="E19" s="208">
        <v>29</v>
      </c>
      <c r="F19" s="208">
        <v>46</v>
      </c>
      <c r="G19" s="208">
        <v>38</v>
      </c>
      <c r="H19" s="208">
        <v>3</v>
      </c>
      <c r="I19" s="208" t="s">
        <v>5</v>
      </c>
      <c r="J19" s="208" t="s">
        <v>5</v>
      </c>
      <c r="K19" s="208" t="s">
        <v>5</v>
      </c>
      <c r="L19" s="208">
        <v>0</v>
      </c>
    </row>
    <row r="20" spans="1:12" ht="12" customHeight="1">
      <c r="A20" s="60">
        <v>203</v>
      </c>
      <c r="B20" s="60" t="s">
        <v>27</v>
      </c>
      <c r="C20" s="202">
        <v>438</v>
      </c>
      <c r="D20" s="208">
        <v>5</v>
      </c>
      <c r="E20" s="208">
        <v>14</v>
      </c>
      <c r="F20" s="208">
        <v>161</v>
      </c>
      <c r="G20" s="208">
        <v>155</v>
      </c>
      <c r="H20" s="208">
        <v>78</v>
      </c>
      <c r="I20" s="208">
        <v>15</v>
      </c>
      <c r="J20" s="208">
        <v>8</v>
      </c>
      <c r="K20" s="208">
        <v>1</v>
      </c>
      <c r="L20" s="208">
        <v>1</v>
      </c>
    </row>
    <row r="21" spans="1:12" ht="12" customHeight="1">
      <c r="A21" s="60">
        <v>204</v>
      </c>
      <c r="B21" s="60" t="s">
        <v>28</v>
      </c>
      <c r="C21" s="202">
        <v>149</v>
      </c>
      <c r="D21" s="208" t="s">
        <v>5</v>
      </c>
      <c r="E21" s="208">
        <v>24</v>
      </c>
      <c r="F21" s="208">
        <v>59</v>
      </c>
      <c r="G21" s="208">
        <v>52</v>
      </c>
      <c r="H21" s="208">
        <v>10</v>
      </c>
      <c r="I21" s="208">
        <v>3</v>
      </c>
      <c r="J21" s="208" t="s">
        <v>5</v>
      </c>
      <c r="K21" s="208">
        <v>1</v>
      </c>
      <c r="L21" s="208">
        <v>0</v>
      </c>
    </row>
    <row r="22" spans="1:12" ht="12" customHeight="1">
      <c r="A22" s="60">
        <v>205</v>
      </c>
      <c r="B22" s="60" t="s">
        <v>29</v>
      </c>
      <c r="C22" s="202">
        <v>1322</v>
      </c>
      <c r="D22" s="208">
        <v>32</v>
      </c>
      <c r="E22" s="208">
        <v>27</v>
      </c>
      <c r="F22" s="208">
        <v>261</v>
      </c>
      <c r="G22" s="208">
        <v>666</v>
      </c>
      <c r="H22" s="208">
        <v>270</v>
      </c>
      <c r="I22" s="208">
        <v>38</v>
      </c>
      <c r="J22" s="208">
        <v>14</v>
      </c>
      <c r="K22" s="208">
        <v>12</v>
      </c>
      <c r="L22" s="208">
        <v>2</v>
      </c>
    </row>
    <row r="23" spans="1:12" ht="12" customHeight="1">
      <c r="A23" s="60">
        <v>206</v>
      </c>
      <c r="B23" s="60" t="s">
        <v>30</v>
      </c>
      <c r="C23" s="202">
        <v>1</v>
      </c>
      <c r="D23" s="208" t="s">
        <v>427</v>
      </c>
      <c r="E23" s="208" t="s">
        <v>427</v>
      </c>
      <c r="F23" s="208" t="s">
        <v>427</v>
      </c>
      <c r="G23" s="208" t="s">
        <v>427</v>
      </c>
      <c r="H23" s="208" t="s">
        <v>427</v>
      </c>
      <c r="I23" s="208" t="s">
        <v>427</v>
      </c>
      <c r="J23" s="208" t="s">
        <v>427</v>
      </c>
      <c r="K23" s="208" t="s">
        <v>427</v>
      </c>
      <c r="L23" s="208" t="s">
        <v>427</v>
      </c>
    </row>
    <row r="24" spans="1:12" ht="12" customHeight="1">
      <c r="A24" s="60">
        <v>207</v>
      </c>
      <c r="B24" s="60" t="s">
        <v>31</v>
      </c>
      <c r="C24" s="202">
        <v>141</v>
      </c>
      <c r="D24" s="208" t="s">
        <v>5</v>
      </c>
      <c r="E24" s="208">
        <v>22</v>
      </c>
      <c r="F24" s="208">
        <v>63</v>
      </c>
      <c r="G24" s="208">
        <v>42</v>
      </c>
      <c r="H24" s="208">
        <v>12</v>
      </c>
      <c r="I24" s="208">
        <v>2</v>
      </c>
      <c r="J24" s="208" t="s">
        <v>5</v>
      </c>
      <c r="K24" s="208" t="s">
        <v>5</v>
      </c>
      <c r="L24" s="208">
        <v>0</v>
      </c>
    </row>
    <row r="25" spans="1:12" ht="12" customHeight="1">
      <c r="A25" s="60">
        <v>208</v>
      </c>
      <c r="B25" s="60" t="s">
        <v>56</v>
      </c>
      <c r="C25" s="202">
        <v>234</v>
      </c>
      <c r="D25" s="208">
        <v>1</v>
      </c>
      <c r="E25" s="208">
        <v>4</v>
      </c>
      <c r="F25" s="208">
        <v>87</v>
      </c>
      <c r="G25" s="208">
        <v>81</v>
      </c>
      <c r="H25" s="208">
        <v>39</v>
      </c>
      <c r="I25" s="208">
        <v>7</v>
      </c>
      <c r="J25" s="208">
        <v>3</v>
      </c>
      <c r="K25" s="208">
        <v>6</v>
      </c>
      <c r="L25" s="208">
        <v>6</v>
      </c>
    </row>
    <row r="26" spans="1:12" ht="12" customHeight="1">
      <c r="A26" s="60">
        <v>209</v>
      </c>
      <c r="B26" s="60" t="s">
        <v>32</v>
      </c>
      <c r="C26" s="202">
        <v>2052</v>
      </c>
      <c r="D26" s="208">
        <v>16</v>
      </c>
      <c r="E26" s="208">
        <v>29</v>
      </c>
      <c r="F26" s="208">
        <v>544</v>
      </c>
      <c r="G26" s="208">
        <v>779</v>
      </c>
      <c r="H26" s="208">
        <v>370</v>
      </c>
      <c r="I26" s="208">
        <v>112</v>
      </c>
      <c r="J26" s="208">
        <v>74</v>
      </c>
      <c r="K26" s="208">
        <v>85</v>
      </c>
      <c r="L26" s="208">
        <v>43</v>
      </c>
    </row>
    <row r="27" spans="1:12" ht="12" customHeight="1">
      <c r="A27" s="60">
        <v>210</v>
      </c>
      <c r="B27" s="60" t="s">
        <v>33</v>
      </c>
      <c r="C27" s="202">
        <v>945</v>
      </c>
      <c r="D27" s="208">
        <v>17</v>
      </c>
      <c r="E27" s="208">
        <v>9</v>
      </c>
      <c r="F27" s="208">
        <v>399</v>
      </c>
      <c r="G27" s="208">
        <v>380</v>
      </c>
      <c r="H27" s="208">
        <v>86</v>
      </c>
      <c r="I27" s="208">
        <v>23</v>
      </c>
      <c r="J27" s="208">
        <v>14</v>
      </c>
      <c r="K27" s="208">
        <v>7</v>
      </c>
      <c r="L27" s="208">
        <v>10</v>
      </c>
    </row>
    <row r="28" spans="1:12" ht="12" customHeight="1">
      <c r="A28" s="60">
        <v>212</v>
      </c>
      <c r="B28" s="60" t="s">
        <v>34</v>
      </c>
      <c r="C28" s="202">
        <v>266</v>
      </c>
      <c r="D28" s="208">
        <v>2</v>
      </c>
      <c r="E28" s="208">
        <v>8</v>
      </c>
      <c r="F28" s="208">
        <v>87</v>
      </c>
      <c r="G28" s="208">
        <v>85</v>
      </c>
      <c r="H28" s="208">
        <v>41</v>
      </c>
      <c r="I28" s="208">
        <v>9</v>
      </c>
      <c r="J28" s="208">
        <v>7</v>
      </c>
      <c r="K28" s="208">
        <v>12</v>
      </c>
      <c r="L28" s="208">
        <v>15</v>
      </c>
    </row>
    <row r="29" spans="1:12" ht="12" customHeight="1">
      <c r="A29" s="60">
        <v>213</v>
      </c>
      <c r="B29" s="60" t="s">
        <v>35</v>
      </c>
      <c r="C29" s="202">
        <v>595</v>
      </c>
      <c r="D29" s="208">
        <v>3</v>
      </c>
      <c r="E29" s="208">
        <v>8</v>
      </c>
      <c r="F29" s="208">
        <v>138</v>
      </c>
      <c r="G29" s="208">
        <v>229</v>
      </c>
      <c r="H29" s="208">
        <v>124</v>
      </c>
      <c r="I29" s="208">
        <v>42</v>
      </c>
      <c r="J29" s="208">
        <v>28</v>
      </c>
      <c r="K29" s="208">
        <v>17</v>
      </c>
      <c r="L29" s="208">
        <v>6</v>
      </c>
    </row>
    <row r="30" spans="1:12" ht="12" customHeight="1">
      <c r="A30" s="60">
        <v>214</v>
      </c>
      <c r="B30" s="60" t="s">
        <v>36</v>
      </c>
      <c r="C30" s="202">
        <v>336</v>
      </c>
      <c r="D30" s="208">
        <v>5</v>
      </c>
      <c r="E30" s="208">
        <v>20</v>
      </c>
      <c r="F30" s="208">
        <v>98</v>
      </c>
      <c r="G30" s="208">
        <v>150</v>
      </c>
      <c r="H30" s="208">
        <v>48</v>
      </c>
      <c r="I30" s="208">
        <v>8</v>
      </c>
      <c r="J30" s="208">
        <v>3</v>
      </c>
      <c r="K30" s="208">
        <v>1</v>
      </c>
      <c r="L30" s="208">
        <v>3</v>
      </c>
    </row>
    <row r="31" spans="1:12" ht="12" customHeight="1">
      <c r="A31" s="60">
        <v>215</v>
      </c>
      <c r="B31" s="60" t="s">
        <v>37</v>
      </c>
      <c r="C31" s="202">
        <v>1869</v>
      </c>
      <c r="D31" s="208">
        <v>34</v>
      </c>
      <c r="E31" s="208">
        <v>10</v>
      </c>
      <c r="F31" s="208">
        <v>294</v>
      </c>
      <c r="G31" s="208">
        <v>701</v>
      </c>
      <c r="H31" s="208">
        <v>678</v>
      </c>
      <c r="I31" s="208">
        <v>89</v>
      </c>
      <c r="J31" s="208">
        <v>26</v>
      </c>
      <c r="K31" s="208">
        <v>24</v>
      </c>
      <c r="L31" s="208">
        <v>13</v>
      </c>
    </row>
    <row r="32" spans="1:12" ht="12" customHeight="1">
      <c r="A32" s="60">
        <v>216</v>
      </c>
      <c r="B32" s="60" t="s">
        <v>38</v>
      </c>
      <c r="C32" s="202">
        <v>117</v>
      </c>
      <c r="D32" s="208">
        <v>1</v>
      </c>
      <c r="E32" s="208">
        <v>1</v>
      </c>
      <c r="F32" s="208">
        <v>70</v>
      </c>
      <c r="G32" s="208">
        <v>31</v>
      </c>
      <c r="H32" s="208">
        <v>11</v>
      </c>
      <c r="I32" s="208">
        <v>1</v>
      </c>
      <c r="J32" s="208">
        <v>2</v>
      </c>
      <c r="K32" s="208" t="s">
        <v>5</v>
      </c>
      <c r="L32" s="208">
        <v>0</v>
      </c>
    </row>
    <row r="33" spans="1:12" ht="12" customHeight="1">
      <c r="A33" s="60">
        <v>217</v>
      </c>
      <c r="B33" s="60" t="s">
        <v>39</v>
      </c>
      <c r="C33" s="202">
        <v>163</v>
      </c>
      <c r="D33" s="208">
        <v>14</v>
      </c>
      <c r="E33" s="208">
        <v>36</v>
      </c>
      <c r="F33" s="208">
        <v>50</v>
      </c>
      <c r="G33" s="208">
        <v>50</v>
      </c>
      <c r="H33" s="208">
        <v>8</v>
      </c>
      <c r="I33" s="208">
        <v>1</v>
      </c>
      <c r="J33" s="208">
        <v>2</v>
      </c>
      <c r="K33" s="208">
        <v>2</v>
      </c>
      <c r="L33" s="208">
        <v>0</v>
      </c>
    </row>
    <row r="34" spans="1:12" ht="12" customHeight="1">
      <c r="A34" s="60">
        <v>218</v>
      </c>
      <c r="B34" s="60" t="s">
        <v>40</v>
      </c>
      <c r="C34" s="202">
        <v>1172</v>
      </c>
      <c r="D34" s="208">
        <v>12</v>
      </c>
      <c r="E34" s="208">
        <v>9</v>
      </c>
      <c r="F34" s="208">
        <v>272</v>
      </c>
      <c r="G34" s="208">
        <v>460</v>
      </c>
      <c r="H34" s="208">
        <v>298</v>
      </c>
      <c r="I34" s="208">
        <v>49</v>
      </c>
      <c r="J34" s="208">
        <v>22</v>
      </c>
      <c r="K34" s="208">
        <v>24</v>
      </c>
      <c r="L34" s="208">
        <v>26</v>
      </c>
    </row>
    <row r="35" spans="1:12" ht="12" customHeight="1">
      <c r="A35" s="60">
        <v>219</v>
      </c>
      <c r="B35" s="60" t="s">
        <v>41</v>
      </c>
      <c r="C35" s="202">
        <v>1219</v>
      </c>
      <c r="D35" s="208">
        <v>11</v>
      </c>
      <c r="E35" s="208">
        <v>4</v>
      </c>
      <c r="F35" s="208">
        <v>205</v>
      </c>
      <c r="G35" s="208">
        <v>505</v>
      </c>
      <c r="H35" s="208">
        <v>399</v>
      </c>
      <c r="I35" s="208">
        <v>43</v>
      </c>
      <c r="J35" s="208">
        <v>20</v>
      </c>
      <c r="K35" s="208">
        <v>14</v>
      </c>
      <c r="L35" s="208">
        <v>18</v>
      </c>
    </row>
    <row r="36" spans="1:12" ht="12" customHeight="1">
      <c r="A36" s="60">
        <v>220</v>
      </c>
      <c r="B36" s="60" t="s">
        <v>42</v>
      </c>
      <c r="C36" s="202">
        <v>1776</v>
      </c>
      <c r="D36" s="208">
        <v>16</v>
      </c>
      <c r="E36" s="208">
        <v>13</v>
      </c>
      <c r="F36" s="208">
        <v>410</v>
      </c>
      <c r="G36" s="208">
        <v>722</v>
      </c>
      <c r="H36" s="208">
        <v>404</v>
      </c>
      <c r="I36" s="208">
        <v>72</v>
      </c>
      <c r="J36" s="208">
        <v>51</v>
      </c>
      <c r="K36" s="208">
        <v>45</v>
      </c>
      <c r="L36" s="208">
        <v>43</v>
      </c>
    </row>
    <row r="37" spans="1:12" ht="12" customHeight="1">
      <c r="A37" s="60">
        <v>221</v>
      </c>
      <c r="B37" s="60" t="s">
        <v>408</v>
      </c>
      <c r="C37" s="202">
        <v>2351</v>
      </c>
      <c r="D37" s="208">
        <v>31</v>
      </c>
      <c r="E37" s="208">
        <v>14</v>
      </c>
      <c r="F37" s="208">
        <v>424</v>
      </c>
      <c r="G37" s="208">
        <v>966</v>
      </c>
      <c r="H37" s="208">
        <v>713</v>
      </c>
      <c r="I37" s="208">
        <v>100</v>
      </c>
      <c r="J37" s="208">
        <v>50</v>
      </c>
      <c r="K37" s="208">
        <v>27</v>
      </c>
      <c r="L37" s="208">
        <v>26</v>
      </c>
    </row>
    <row r="38" spans="1:12" ht="12" customHeight="1">
      <c r="A38" s="60">
        <v>222</v>
      </c>
      <c r="B38" s="60" t="s">
        <v>57</v>
      </c>
      <c r="C38" s="202">
        <v>800</v>
      </c>
      <c r="D38" s="208">
        <v>12</v>
      </c>
      <c r="E38" s="208">
        <v>16</v>
      </c>
      <c r="F38" s="208">
        <v>344</v>
      </c>
      <c r="G38" s="208">
        <v>285</v>
      </c>
      <c r="H38" s="208">
        <v>90</v>
      </c>
      <c r="I38" s="208">
        <v>20</v>
      </c>
      <c r="J38" s="208">
        <v>19</v>
      </c>
      <c r="K38" s="208">
        <v>8</v>
      </c>
      <c r="L38" s="208">
        <v>6</v>
      </c>
    </row>
    <row r="39" spans="1:12" ht="12" customHeight="1">
      <c r="A39" s="60">
        <v>223</v>
      </c>
      <c r="B39" s="60" t="s">
        <v>58</v>
      </c>
      <c r="C39" s="202">
        <v>2993</v>
      </c>
      <c r="D39" s="208">
        <v>28</v>
      </c>
      <c r="E39" s="208">
        <v>17</v>
      </c>
      <c r="F39" s="208">
        <v>746</v>
      </c>
      <c r="G39" s="208">
        <v>1316</v>
      </c>
      <c r="H39" s="208">
        <v>556</v>
      </c>
      <c r="I39" s="208">
        <v>129</v>
      </c>
      <c r="J39" s="208">
        <v>93</v>
      </c>
      <c r="K39" s="208">
        <v>72</v>
      </c>
      <c r="L39" s="208">
        <v>36</v>
      </c>
    </row>
    <row r="40" spans="1:12" ht="12" customHeight="1">
      <c r="A40" s="60">
        <v>224</v>
      </c>
      <c r="B40" s="60" t="s">
        <v>59</v>
      </c>
      <c r="C40" s="202">
        <v>2958</v>
      </c>
      <c r="D40" s="208">
        <v>89</v>
      </c>
      <c r="E40" s="208">
        <v>71</v>
      </c>
      <c r="F40" s="208">
        <v>405</v>
      </c>
      <c r="G40" s="208">
        <v>1334</v>
      </c>
      <c r="H40" s="208">
        <v>865</v>
      </c>
      <c r="I40" s="208">
        <v>133</v>
      </c>
      <c r="J40" s="208">
        <v>35</v>
      </c>
      <c r="K40" s="208">
        <v>21</v>
      </c>
      <c r="L40" s="208">
        <v>5</v>
      </c>
    </row>
    <row r="41" spans="1:12" ht="12" customHeight="1">
      <c r="A41" s="60">
        <v>225</v>
      </c>
      <c r="B41" s="60" t="s">
        <v>93</v>
      </c>
      <c r="C41" s="202">
        <v>883</v>
      </c>
      <c r="D41" s="208">
        <v>5</v>
      </c>
      <c r="E41" s="208">
        <v>1</v>
      </c>
      <c r="F41" s="208">
        <v>344</v>
      </c>
      <c r="G41" s="208">
        <v>347</v>
      </c>
      <c r="H41" s="208">
        <v>115</v>
      </c>
      <c r="I41" s="208">
        <v>22</v>
      </c>
      <c r="J41" s="208">
        <v>20</v>
      </c>
      <c r="K41" s="208">
        <v>19</v>
      </c>
      <c r="L41" s="208">
        <v>10</v>
      </c>
    </row>
    <row r="42" spans="1:12" ht="12" customHeight="1">
      <c r="A42" s="60">
        <v>226</v>
      </c>
      <c r="B42" s="60" t="s">
        <v>94</v>
      </c>
      <c r="C42" s="202">
        <v>1458</v>
      </c>
      <c r="D42" s="208">
        <v>30</v>
      </c>
      <c r="E42" s="208">
        <v>59</v>
      </c>
      <c r="F42" s="208">
        <v>404</v>
      </c>
      <c r="G42" s="208">
        <v>681</v>
      </c>
      <c r="H42" s="208">
        <v>227</v>
      </c>
      <c r="I42" s="208">
        <v>25</v>
      </c>
      <c r="J42" s="208">
        <v>18</v>
      </c>
      <c r="K42" s="208">
        <v>9</v>
      </c>
      <c r="L42" s="208">
        <v>5</v>
      </c>
    </row>
    <row r="43" spans="1:12" ht="12" customHeight="1">
      <c r="A43" s="60">
        <v>227</v>
      </c>
      <c r="B43" s="60" t="s">
        <v>95</v>
      </c>
      <c r="C43" s="202">
        <v>1167</v>
      </c>
      <c r="D43" s="208">
        <v>12</v>
      </c>
      <c r="E43" s="208">
        <v>5</v>
      </c>
      <c r="F43" s="208">
        <v>503</v>
      </c>
      <c r="G43" s="208">
        <v>449</v>
      </c>
      <c r="H43" s="208">
        <v>123</v>
      </c>
      <c r="I43" s="208">
        <v>35</v>
      </c>
      <c r="J43" s="208">
        <v>13</v>
      </c>
      <c r="K43" s="208">
        <v>13</v>
      </c>
      <c r="L43" s="208">
        <v>14</v>
      </c>
    </row>
    <row r="44" spans="1:12" ht="12" customHeight="1">
      <c r="A44" s="60">
        <v>228</v>
      </c>
      <c r="B44" s="60" t="s">
        <v>96</v>
      </c>
      <c r="C44" s="202">
        <v>1624</v>
      </c>
      <c r="D44" s="208">
        <v>14</v>
      </c>
      <c r="E44" s="208">
        <v>4</v>
      </c>
      <c r="F44" s="208">
        <v>274</v>
      </c>
      <c r="G44" s="208">
        <v>583</v>
      </c>
      <c r="H44" s="208">
        <v>518</v>
      </c>
      <c r="I44" s="208">
        <v>113</v>
      </c>
      <c r="J44" s="208">
        <v>66</v>
      </c>
      <c r="K44" s="208">
        <v>32</v>
      </c>
      <c r="L44" s="208">
        <v>20</v>
      </c>
    </row>
    <row r="45" spans="1:12" ht="12" customHeight="1">
      <c r="A45" s="60">
        <v>229</v>
      </c>
      <c r="B45" s="60" t="s">
        <v>60</v>
      </c>
      <c r="C45" s="202">
        <v>1137</v>
      </c>
      <c r="D45" s="208">
        <v>8</v>
      </c>
      <c r="E45" s="208">
        <v>16</v>
      </c>
      <c r="F45" s="208">
        <v>362</v>
      </c>
      <c r="G45" s="208">
        <v>448</v>
      </c>
      <c r="H45" s="208">
        <v>188</v>
      </c>
      <c r="I45" s="208">
        <v>42</v>
      </c>
      <c r="J45" s="208">
        <v>28</v>
      </c>
      <c r="K45" s="208">
        <v>17</v>
      </c>
      <c r="L45" s="208">
        <v>28</v>
      </c>
    </row>
    <row r="46" spans="1:12" ht="12" customHeight="1">
      <c r="A46" s="60">
        <v>301</v>
      </c>
      <c r="B46" s="60" t="s">
        <v>244</v>
      </c>
      <c r="C46" s="202">
        <v>327</v>
      </c>
      <c r="D46" s="208">
        <v>1</v>
      </c>
      <c r="E46" s="208">
        <v>9</v>
      </c>
      <c r="F46" s="208">
        <v>126</v>
      </c>
      <c r="G46" s="208">
        <v>135</v>
      </c>
      <c r="H46" s="208">
        <v>43</v>
      </c>
      <c r="I46" s="208">
        <v>9</v>
      </c>
      <c r="J46" s="208">
        <v>2</v>
      </c>
      <c r="K46" s="208">
        <v>2</v>
      </c>
      <c r="L46" s="208">
        <v>0</v>
      </c>
    </row>
    <row r="47" spans="1:12" ht="12" customHeight="1">
      <c r="A47" s="60">
        <v>365</v>
      </c>
      <c r="B47" s="60" t="s">
        <v>97</v>
      </c>
      <c r="C47" s="202">
        <v>815</v>
      </c>
      <c r="D47" s="208">
        <v>7</v>
      </c>
      <c r="E47" s="208">
        <v>4</v>
      </c>
      <c r="F47" s="208">
        <v>241</v>
      </c>
      <c r="G47" s="208">
        <v>328</v>
      </c>
      <c r="H47" s="208">
        <v>131</v>
      </c>
      <c r="I47" s="208">
        <v>45</v>
      </c>
      <c r="J47" s="208">
        <v>29</v>
      </c>
      <c r="K47" s="208">
        <v>17</v>
      </c>
      <c r="L47" s="208">
        <v>13</v>
      </c>
    </row>
    <row r="48" spans="1:12" ht="12" customHeight="1">
      <c r="A48" s="60">
        <v>381</v>
      </c>
      <c r="B48" s="60" t="s">
        <v>43</v>
      </c>
      <c r="C48" s="202">
        <v>869</v>
      </c>
      <c r="D48" s="208">
        <v>3</v>
      </c>
      <c r="E48" s="208">
        <v>4</v>
      </c>
      <c r="F48" s="208">
        <v>201</v>
      </c>
      <c r="G48" s="208">
        <v>369</v>
      </c>
      <c r="H48" s="208">
        <v>213</v>
      </c>
      <c r="I48" s="208">
        <v>27</v>
      </c>
      <c r="J48" s="208">
        <v>16</v>
      </c>
      <c r="K48" s="208">
        <v>11</v>
      </c>
      <c r="L48" s="208">
        <v>25</v>
      </c>
    </row>
    <row r="49" spans="1:12" ht="12" customHeight="1">
      <c r="A49" s="60">
        <v>382</v>
      </c>
      <c r="B49" s="60" t="s">
        <v>44</v>
      </c>
      <c r="C49" s="202">
        <v>21</v>
      </c>
      <c r="D49" s="208" t="s">
        <v>427</v>
      </c>
      <c r="E49" s="208" t="s">
        <v>427</v>
      </c>
      <c r="F49" s="208" t="s">
        <v>427</v>
      </c>
      <c r="G49" s="208" t="s">
        <v>427</v>
      </c>
      <c r="H49" s="208" t="s">
        <v>427</v>
      </c>
      <c r="I49" s="208" t="s">
        <v>427</v>
      </c>
      <c r="J49" s="208" t="s">
        <v>427</v>
      </c>
      <c r="K49" s="208" t="s">
        <v>427</v>
      </c>
      <c r="L49" s="208" t="s">
        <v>427</v>
      </c>
    </row>
    <row r="50" spans="1:12" ht="12" customHeight="1">
      <c r="A50" s="60">
        <v>442</v>
      </c>
      <c r="B50" s="60" t="s">
        <v>45</v>
      </c>
      <c r="C50" s="202">
        <v>301</v>
      </c>
      <c r="D50" s="208">
        <v>3</v>
      </c>
      <c r="E50" s="208">
        <v>3</v>
      </c>
      <c r="F50" s="208">
        <v>123</v>
      </c>
      <c r="G50" s="208">
        <v>116</v>
      </c>
      <c r="H50" s="208">
        <v>19</v>
      </c>
      <c r="I50" s="208">
        <v>6</v>
      </c>
      <c r="J50" s="208">
        <v>4</v>
      </c>
      <c r="K50" s="208">
        <v>12</v>
      </c>
      <c r="L50" s="208">
        <v>15</v>
      </c>
    </row>
    <row r="51" spans="1:12" ht="12" customHeight="1">
      <c r="A51" s="60">
        <v>443</v>
      </c>
      <c r="B51" s="60" t="s">
        <v>46</v>
      </c>
      <c r="C51" s="202">
        <v>303</v>
      </c>
      <c r="D51" s="208">
        <v>5</v>
      </c>
      <c r="E51" s="208">
        <v>2</v>
      </c>
      <c r="F51" s="208">
        <v>116</v>
      </c>
      <c r="G51" s="208">
        <v>126</v>
      </c>
      <c r="H51" s="208">
        <v>33</v>
      </c>
      <c r="I51" s="208">
        <v>7</v>
      </c>
      <c r="J51" s="208">
        <v>3</v>
      </c>
      <c r="K51" s="208">
        <v>3</v>
      </c>
      <c r="L51" s="208">
        <v>8</v>
      </c>
    </row>
    <row r="52" spans="1:12" ht="12" customHeight="1">
      <c r="A52" s="60">
        <v>446</v>
      </c>
      <c r="B52" s="60" t="s">
        <v>98</v>
      </c>
      <c r="C52" s="202">
        <v>318</v>
      </c>
      <c r="D52" s="208">
        <v>1</v>
      </c>
      <c r="E52" s="208">
        <v>3</v>
      </c>
      <c r="F52" s="208">
        <v>158</v>
      </c>
      <c r="G52" s="208">
        <v>100</v>
      </c>
      <c r="H52" s="208">
        <v>30</v>
      </c>
      <c r="I52" s="208">
        <v>2</v>
      </c>
      <c r="J52" s="208">
        <v>2</v>
      </c>
      <c r="K52" s="208">
        <v>6</v>
      </c>
      <c r="L52" s="208">
        <v>16</v>
      </c>
    </row>
    <row r="53" spans="1:12" ht="12" customHeight="1">
      <c r="A53" s="60">
        <v>464</v>
      </c>
      <c r="B53" s="60" t="s">
        <v>47</v>
      </c>
      <c r="C53" s="202">
        <v>198</v>
      </c>
      <c r="D53" s="208" t="s">
        <v>5</v>
      </c>
      <c r="E53" s="208">
        <v>8</v>
      </c>
      <c r="F53" s="208">
        <v>91</v>
      </c>
      <c r="G53" s="208">
        <v>73</v>
      </c>
      <c r="H53" s="208">
        <v>12</v>
      </c>
      <c r="I53" s="208">
        <v>7</v>
      </c>
      <c r="J53" s="208">
        <v>2</v>
      </c>
      <c r="K53" s="208">
        <v>1</v>
      </c>
      <c r="L53" s="208">
        <v>4</v>
      </c>
    </row>
    <row r="54" spans="1:12" ht="12" customHeight="1">
      <c r="A54" s="60">
        <v>481</v>
      </c>
      <c r="B54" s="60" t="s">
        <v>48</v>
      </c>
      <c r="C54" s="202">
        <v>234</v>
      </c>
      <c r="D54" s="208">
        <v>4</v>
      </c>
      <c r="E54" s="208">
        <v>10</v>
      </c>
      <c r="F54" s="208">
        <v>56</v>
      </c>
      <c r="G54" s="208">
        <v>90</v>
      </c>
      <c r="H54" s="208">
        <v>34</v>
      </c>
      <c r="I54" s="208">
        <v>6</v>
      </c>
      <c r="J54" s="208">
        <v>6</v>
      </c>
      <c r="K54" s="208">
        <v>8</v>
      </c>
      <c r="L54" s="208">
        <v>20</v>
      </c>
    </row>
    <row r="55" spans="1:12" ht="12" customHeight="1">
      <c r="A55" s="60">
        <v>501</v>
      </c>
      <c r="B55" s="60" t="s">
        <v>49</v>
      </c>
      <c r="C55" s="202">
        <v>805</v>
      </c>
      <c r="D55" s="208">
        <v>10</v>
      </c>
      <c r="E55" s="208">
        <v>3</v>
      </c>
      <c r="F55" s="208">
        <v>290</v>
      </c>
      <c r="G55" s="208">
        <v>325</v>
      </c>
      <c r="H55" s="208">
        <v>109</v>
      </c>
      <c r="I55" s="208">
        <v>26</v>
      </c>
      <c r="J55" s="208">
        <v>17</v>
      </c>
      <c r="K55" s="208">
        <v>14</v>
      </c>
      <c r="L55" s="208">
        <v>11</v>
      </c>
    </row>
    <row r="56" spans="1:12" ht="12" customHeight="1">
      <c r="A56" s="60">
        <v>585</v>
      </c>
      <c r="B56" s="60" t="s">
        <v>99</v>
      </c>
      <c r="C56" s="202">
        <v>523</v>
      </c>
      <c r="D56" s="208">
        <v>11</v>
      </c>
      <c r="E56" s="208">
        <v>16</v>
      </c>
      <c r="F56" s="208">
        <v>184</v>
      </c>
      <c r="G56" s="208">
        <v>205</v>
      </c>
      <c r="H56" s="208">
        <v>66</v>
      </c>
      <c r="I56" s="208">
        <v>16</v>
      </c>
      <c r="J56" s="208">
        <v>16</v>
      </c>
      <c r="K56" s="208">
        <v>6</v>
      </c>
      <c r="L56" s="208">
        <v>3</v>
      </c>
    </row>
    <row r="57" spans="1:12" ht="12" customHeight="1">
      <c r="A57" s="60">
        <v>586</v>
      </c>
      <c r="B57" s="60" t="s">
        <v>100</v>
      </c>
      <c r="C57" s="202">
        <v>674</v>
      </c>
      <c r="D57" s="208">
        <v>12</v>
      </c>
      <c r="E57" s="208">
        <v>2</v>
      </c>
      <c r="F57" s="208">
        <v>248</v>
      </c>
      <c r="G57" s="208">
        <v>286</v>
      </c>
      <c r="H57" s="208">
        <v>89</v>
      </c>
      <c r="I57" s="208">
        <v>21</v>
      </c>
      <c r="J57" s="208">
        <v>8</v>
      </c>
      <c r="K57" s="208">
        <v>4</v>
      </c>
      <c r="L57" s="208">
        <v>4</v>
      </c>
    </row>
    <row r="58" spans="1:12" ht="3.75" customHeight="1">
      <c r="A58" s="92"/>
      <c r="B58" s="93"/>
      <c r="C58" s="197"/>
      <c r="D58" s="95"/>
      <c r="E58" s="94"/>
      <c r="F58" s="94"/>
      <c r="G58" s="94"/>
      <c r="H58" s="94"/>
      <c r="I58" s="94"/>
      <c r="J58" s="94"/>
      <c r="K58" s="95"/>
      <c r="L58" s="95"/>
    </row>
    <row r="59" spans="1:12" s="60" customFormat="1">
      <c r="A59" s="60" t="s">
        <v>475</v>
      </c>
      <c r="B59" s="96"/>
      <c r="E59" s="97"/>
      <c r="F59" s="98"/>
      <c r="G59" s="98"/>
      <c r="H59" s="97"/>
      <c r="I59" s="98"/>
      <c r="J59" s="97"/>
      <c r="K59" s="98"/>
    </row>
    <row r="60" spans="1:12" s="60" customFormat="1">
      <c r="A60" s="60" t="s">
        <v>476</v>
      </c>
    </row>
    <row r="61" spans="1:12" s="60" customFormat="1">
      <c r="I61" s="96"/>
    </row>
    <row r="62" spans="1:12" s="60" customFormat="1">
      <c r="I62" s="96"/>
    </row>
    <row r="63" spans="1:12" s="60" customFormat="1">
      <c r="I63" s="96"/>
    </row>
    <row r="64" spans="1:12" s="60" customFormat="1">
      <c r="I64" s="96"/>
    </row>
    <row r="65" spans="1:21" ht="12.4" customHeight="1">
      <c r="A65" s="99"/>
    </row>
    <row r="66" spans="1:21" s="100" customFormat="1" ht="17.25">
      <c r="A66" s="285" t="s">
        <v>205</v>
      </c>
    </row>
    <row r="67" spans="1:21" s="60" customFormat="1">
      <c r="D67" s="96"/>
      <c r="K67" s="98" t="s">
        <v>192</v>
      </c>
    </row>
    <row r="68" spans="1:21" s="60" customFormat="1" ht="12" customHeight="1">
      <c r="A68" s="316" t="s">
        <v>195</v>
      </c>
      <c r="B68" s="317"/>
      <c r="C68" s="320" t="s">
        <v>269</v>
      </c>
      <c r="D68" s="314" t="s">
        <v>193</v>
      </c>
      <c r="E68" s="315"/>
      <c r="F68" s="315"/>
      <c r="G68" s="315"/>
      <c r="H68" s="315"/>
      <c r="I68" s="315"/>
      <c r="J68" s="315"/>
      <c r="K68" s="315"/>
    </row>
    <row r="69" spans="1:21" s="60" customFormat="1" ht="22.5" customHeight="1">
      <c r="A69" s="318"/>
      <c r="B69" s="319"/>
      <c r="C69" s="306"/>
      <c r="D69" s="102" t="s">
        <v>270</v>
      </c>
      <c r="E69" s="103" t="s">
        <v>24</v>
      </c>
      <c r="F69" s="103" t="s">
        <v>120</v>
      </c>
      <c r="G69" s="103" t="s">
        <v>61</v>
      </c>
      <c r="H69" s="103" t="s">
        <v>282</v>
      </c>
      <c r="I69" s="104" t="s">
        <v>121</v>
      </c>
      <c r="J69" s="103" t="s">
        <v>122</v>
      </c>
      <c r="K69" s="105" t="s">
        <v>123</v>
      </c>
    </row>
    <row r="70" spans="1:21" s="60" customFormat="1" ht="12" customHeight="1">
      <c r="B70" s="109" t="s">
        <v>410</v>
      </c>
      <c r="C70" s="13">
        <v>1509</v>
      </c>
      <c r="D70" s="106">
        <v>940</v>
      </c>
      <c r="E70" s="106">
        <v>480</v>
      </c>
      <c r="F70" s="107">
        <v>2</v>
      </c>
      <c r="G70" s="107">
        <v>21</v>
      </c>
      <c r="H70" s="107">
        <v>7</v>
      </c>
      <c r="I70" s="106">
        <v>348</v>
      </c>
      <c r="J70" s="108">
        <v>36</v>
      </c>
      <c r="K70" s="107">
        <v>40</v>
      </c>
    </row>
    <row r="71" spans="1:21" s="60" customFormat="1" ht="12" customHeight="1">
      <c r="B71" s="109" t="s">
        <v>422</v>
      </c>
      <c r="C71" s="13">
        <v>1478</v>
      </c>
      <c r="D71" s="106">
        <v>886</v>
      </c>
      <c r="E71" s="106">
        <v>420</v>
      </c>
      <c r="F71" s="107">
        <v>1</v>
      </c>
      <c r="G71" s="107">
        <v>26</v>
      </c>
      <c r="H71" s="107">
        <v>9</v>
      </c>
      <c r="I71" s="106">
        <v>349</v>
      </c>
      <c r="J71" s="108">
        <v>38</v>
      </c>
      <c r="K71" s="107">
        <v>36</v>
      </c>
    </row>
    <row r="72" spans="1:21" s="60" customFormat="1" ht="12" customHeight="1">
      <c r="B72" s="109" t="s">
        <v>479</v>
      </c>
      <c r="C72" s="13">
        <v>1501</v>
      </c>
      <c r="D72" s="106">
        <v>866</v>
      </c>
      <c r="E72" s="106">
        <v>391</v>
      </c>
      <c r="F72" s="107">
        <v>1</v>
      </c>
      <c r="G72" s="107">
        <v>21</v>
      </c>
      <c r="H72" s="107">
        <v>9</v>
      </c>
      <c r="I72" s="106">
        <v>366</v>
      </c>
      <c r="J72" s="108">
        <v>34</v>
      </c>
      <c r="K72" s="107">
        <v>35</v>
      </c>
    </row>
    <row r="73" spans="1:21" s="60" customFormat="1" ht="12" customHeight="1">
      <c r="B73" s="109" t="s">
        <v>488</v>
      </c>
      <c r="C73" s="13">
        <v>1583</v>
      </c>
      <c r="D73" s="106">
        <v>960</v>
      </c>
      <c r="E73" s="106">
        <v>412</v>
      </c>
      <c r="F73" s="107">
        <v>2</v>
      </c>
      <c r="G73" s="107">
        <v>21</v>
      </c>
      <c r="H73" s="107">
        <v>8</v>
      </c>
      <c r="I73" s="106">
        <v>427</v>
      </c>
      <c r="J73" s="108">
        <v>44</v>
      </c>
      <c r="K73" s="107">
        <v>37</v>
      </c>
      <c r="N73" s="182"/>
    </row>
    <row r="74" spans="1:21" s="60" customFormat="1" ht="12" customHeight="1">
      <c r="B74" s="109" t="s">
        <v>495</v>
      </c>
      <c r="C74" s="13">
        <v>1677</v>
      </c>
      <c r="D74" s="106">
        <v>949</v>
      </c>
      <c r="E74" s="106">
        <v>441</v>
      </c>
      <c r="F74" s="107">
        <v>3</v>
      </c>
      <c r="G74" s="107">
        <v>15</v>
      </c>
      <c r="H74" s="107">
        <v>10</v>
      </c>
      <c r="I74" s="106">
        <v>386</v>
      </c>
      <c r="J74" s="108">
        <v>44</v>
      </c>
      <c r="K74" s="107">
        <v>42</v>
      </c>
      <c r="N74" s="182"/>
    </row>
    <row r="75" spans="1:21" s="60" customFormat="1" ht="3.75" customHeight="1">
      <c r="A75" s="92"/>
      <c r="B75" s="110"/>
      <c r="C75" s="111"/>
      <c r="D75" s="111"/>
      <c r="E75" s="15"/>
      <c r="F75" s="112"/>
      <c r="G75" s="112"/>
      <c r="H75" s="112"/>
      <c r="I75" s="15"/>
      <c r="J75" s="112"/>
      <c r="K75" s="112"/>
    </row>
    <row r="76" spans="1:21" s="60" customFormat="1">
      <c r="B76" s="96"/>
      <c r="C76" s="113"/>
      <c r="D76" s="114"/>
      <c r="E76" s="115"/>
      <c r="F76" s="115"/>
      <c r="G76" s="115"/>
      <c r="H76" s="115"/>
      <c r="I76" s="115"/>
      <c r="J76" s="115"/>
      <c r="K76" s="115"/>
      <c r="L76" s="180"/>
      <c r="M76" s="115"/>
      <c r="N76" s="115"/>
      <c r="O76" s="115"/>
      <c r="P76" s="115"/>
      <c r="Q76" s="115"/>
      <c r="R76" s="115"/>
      <c r="S76" s="115"/>
      <c r="T76" s="115"/>
      <c r="U76" s="116"/>
    </row>
    <row r="77" spans="1:21" s="60" customFormat="1" ht="12" customHeight="1">
      <c r="A77" s="316" t="s">
        <v>195</v>
      </c>
      <c r="B77" s="317"/>
      <c r="C77" s="314" t="s">
        <v>193</v>
      </c>
      <c r="D77" s="307"/>
      <c r="E77" s="295" t="s">
        <v>194</v>
      </c>
      <c r="F77" s="298"/>
      <c r="G77" s="298"/>
      <c r="H77" s="298"/>
      <c r="I77" s="298"/>
      <c r="J77" s="299"/>
      <c r="K77" s="312" t="s">
        <v>272</v>
      </c>
      <c r="L77" s="310" t="s">
        <v>113</v>
      </c>
    </row>
    <row r="78" spans="1:21" s="60" customFormat="1">
      <c r="A78" s="318"/>
      <c r="B78" s="319"/>
      <c r="C78" s="105" t="s">
        <v>25</v>
      </c>
      <c r="D78" s="102" t="s">
        <v>273</v>
      </c>
      <c r="E78" s="104" t="s">
        <v>271</v>
      </c>
      <c r="F78" s="103" t="s">
        <v>7</v>
      </c>
      <c r="G78" s="103" t="s">
        <v>8</v>
      </c>
      <c r="H78" s="103" t="s">
        <v>9</v>
      </c>
      <c r="I78" s="103" t="s">
        <v>10</v>
      </c>
      <c r="J78" s="181" t="s">
        <v>426</v>
      </c>
      <c r="K78" s="313"/>
      <c r="L78" s="311"/>
    </row>
    <row r="79" spans="1:21" s="60" customFormat="1" ht="12" customHeight="1">
      <c r="B79" s="109" t="s">
        <v>410</v>
      </c>
      <c r="C79" s="107">
        <v>1</v>
      </c>
      <c r="D79" s="107">
        <v>7</v>
      </c>
      <c r="E79" s="106">
        <v>569</v>
      </c>
      <c r="F79" s="106">
        <v>169</v>
      </c>
      <c r="G79" s="106">
        <v>116</v>
      </c>
      <c r="H79" s="107">
        <v>18</v>
      </c>
      <c r="I79" s="106">
        <v>264</v>
      </c>
      <c r="J79" s="107">
        <v>2</v>
      </c>
      <c r="K79" s="107">
        <v>0</v>
      </c>
      <c r="L79" s="106">
        <v>481</v>
      </c>
      <c r="N79" s="182"/>
    </row>
    <row r="80" spans="1:21" s="60" customFormat="1" ht="12" customHeight="1">
      <c r="B80" s="109" t="s">
        <v>422</v>
      </c>
      <c r="C80" s="107">
        <v>1</v>
      </c>
      <c r="D80" s="107">
        <v>6</v>
      </c>
      <c r="E80" s="106">
        <v>592</v>
      </c>
      <c r="F80" s="106">
        <v>167</v>
      </c>
      <c r="G80" s="106">
        <v>119</v>
      </c>
      <c r="H80" s="107">
        <v>17</v>
      </c>
      <c r="I80" s="106">
        <v>287</v>
      </c>
      <c r="J80" s="107">
        <v>1</v>
      </c>
      <c r="K80" s="107">
        <v>0</v>
      </c>
      <c r="L80" s="106">
        <v>527</v>
      </c>
      <c r="N80" s="182"/>
    </row>
    <row r="81" spans="1:21" s="60" customFormat="1" ht="12" customHeight="1">
      <c r="B81" s="109" t="s">
        <v>479</v>
      </c>
      <c r="C81" s="107">
        <v>1</v>
      </c>
      <c r="D81" s="107">
        <v>6</v>
      </c>
      <c r="E81" s="106">
        <v>635</v>
      </c>
      <c r="F81" s="106">
        <v>173</v>
      </c>
      <c r="G81" s="106">
        <v>116</v>
      </c>
      <c r="H81" s="107">
        <v>16</v>
      </c>
      <c r="I81" s="106">
        <v>329</v>
      </c>
      <c r="J81" s="107">
        <v>2</v>
      </c>
      <c r="K81" s="107">
        <v>0</v>
      </c>
      <c r="L81" s="106">
        <v>479</v>
      </c>
      <c r="N81" s="182"/>
    </row>
    <row r="82" spans="1:21" s="60" customFormat="1" ht="12" customHeight="1">
      <c r="B82" s="109" t="s">
        <v>488</v>
      </c>
      <c r="C82" s="107">
        <v>1</v>
      </c>
      <c r="D82" s="107">
        <v>7</v>
      </c>
      <c r="E82" s="106">
        <v>622</v>
      </c>
      <c r="F82" s="106">
        <v>180</v>
      </c>
      <c r="G82" s="106">
        <v>110</v>
      </c>
      <c r="H82" s="107">
        <v>17</v>
      </c>
      <c r="I82" s="106">
        <v>314</v>
      </c>
      <c r="J82" s="107">
        <v>2</v>
      </c>
      <c r="K82" s="107">
        <v>0</v>
      </c>
      <c r="L82" s="106">
        <v>464</v>
      </c>
    </row>
    <row r="83" spans="1:21" s="60" customFormat="1" ht="12" customHeight="1">
      <c r="B83" s="109" t="s">
        <v>495</v>
      </c>
      <c r="C83" s="107">
        <v>1</v>
      </c>
      <c r="D83" s="107">
        <v>7</v>
      </c>
      <c r="E83" s="106">
        <v>728</v>
      </c>
      <c r="F83" s="106">
        <v>186</v>
      </c>
      <c r="G83" s="106">
        <v>110</v>
      </c>
      <c r="H83" s="107">
        <v>20</v>
      </c>
      <c r="I83" s="106">
        <v>411</v>
      </c>
      <c r="J83" s="107">
        <v>2</v>
      </c>
      <c r="K83" s="107">
        <v>0</v>
      </c>
      <c r="L83" s="106">
        <v>487</v>
      </c>
    </row>
    <row r="84" spans="1:21" s="60" customFormat="1" ht="3.75" customHeight="1">
      <c r="A84" s="92"/>
      <c r="B84" s="110"/>
      <c r="C84" s="112"/>
      <c r="D84" s="112"/>
      <c r="E84" s="15"/>
      <c r="F84" s="15"/>
      <c r="G84" s="15"/>
      <c r="H84" s="111"/>
      <c r="I84" s="111"/>
      <c r="J84" s="112"/>
      <c r="K84" s="15"/>
      <c r="L84" s="92"/>
    </row>
    <row r="85" spans="1:21" s="60" customFormat="1">
      <c r="A85" s="96" t="s">
        <v>232</v>
      </c>
      <c r="B85" s="96"/>
      <c r="C85" s="113"/>
      <c r="D85" s="114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6"/>
    </row>
    <row r="86" spans="1:21">
      <c r="B86" s="87"/>
      <c r="C86" s="88"/>
    </row>
  </sheetData>
  <mergeCells count="9">
    <mergeCell ref="A3:B3"/>
    <mergeCell ref="L77:L78"/>
    <mergeCell ref="E77:J77"/>
    <mergeCell ref="K77:K78"/>
    <mergeCell ref="D68:K68"/>
    <mergeCell ref="C77:D77"/>
    <mergeCell ref="A68:B69"/>
    <mergeCell ref="A77:B78"/>
    <mergeCell ref="C68:C69"/>
  </mergeCells>
  <phoneticPr fontId="3"/>
  <printOptions gridLinesSet="0"/>
  <pageMargins left="0.59055118110236227" right="0.59055118110236227" top="0.59055118110236227" bottom="0.59055118110236227" header="0.39370078740157483" footer="0.35433070866141736"/>
  <pageSetup paperSize="9" scale="67" orientation="portrait" r:id="rId1"/>
  <headerFooter alignWithMargins="0">
    <oddHeader xml:space="preserve">&amp;C
</oddHeader>
  </headerFooter>
  <rowBreaks count="1" manualBreakCount="1">
    <brk id="77" max="11" man="1"/>
  </rowBreaks>
  <colBreaks count="1" manualBreakCount="1">
    <brk id="9" max="8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68"/>
  <sheetViews>
    <sheetView zoomScaleNormal="100" zoomScaleSheetLayoutView="100" workbookViewId="0"/>
  </sheetViews>
  <sheetFormatPr defaultColWidth="7.75" defaultRowHeight="11.25"/>
  <cols>
    <col min="1" max="1" width="3.75" style="72" customWidth="1"/>
    <col min="2" max="2" width="9.375" style="74" customWidth="1"/>
    <col min="3" max="8" width="7.5" style="72" customWidth="1"/>
    <col min="9" max="14" width="7.5" style="171" customWidth="1"/>
    <col min="15" max="20" width="7.5" style="72" customWidth="1"/>
    <col min="21" max="16384" width="7.75" style="72"/>
  </cols>
  <sheetData>
    <row r="1" spans="1:20" ht="17.25">
      <c r="A1" s="211" t="s">
        <v>140</v>
      </c>
      <c r="K1" s="171" t="s">
        <v>114</v>
      </c>
    </row>
    <row r="2" spans="1:20" ht="14.25">
      <c r="A2" s="212" t="s">
        <v>208</v>
      </c>
      <c r="N2" s="172"/>
      <c r="T2" s="183"/>
    </row>
    <row r="3" spans="1:20">
      <c r="A3" s="73"/>
      <c r="N3" s="172"/>
      <c r="T3" s="74" t="s">
        <v>104</v>
      </c>
    </row>
    <row r="4" spans="1:20" ht="15" customHeight="1">
      <c r="A4" s="322" t="s">
        <v>105</v>
      </c>
      <c r="B4" s="299"/>
      <c r="C4" s="321" t="s">
        <v>283</v>
      </c>
      <c r="D4" s="307"/>
      <c r="E4" s="321" t="s">
        <v>284</v>
      </c>
      <c r="F4" s="307"/>
      <c r="G4" s="321" t="s">
        <v>317</v>
      </c>
      <c r="H4" s="307"/>
      <c r="I4" s="323" t="s">
        <v>316</v>
      </c>
      <c r="J4" s="324"/>
      <c r="K4" s="323" t="s">
        <v>318</v>
      </c>
      <c r="L4" s="324"/>
      <c r="M4" s="323" t="s">
        <v>285</v>
      </c>
      <c r="N4" s="324"/>
      <c r="O4" s="321" t="s">
        <v>286</v>
      </c>
      <c r="P4" s="307"/>
      <c r="Q4" s="321" t="s">
        <v>212</v>
      </c>
      <c r="R4" s="307"/>
      <c r="S4" s="321" t="s">
        <v>213</v>
      </c>
      <c r="T4" s="315"/>
    </row>
    <row r="5" spans="1:20" ht="15" customHeight="1">
      <c r="A5" s="302"/>
      <c r="B5" s="303"/>
      <c r="C5" s="79" t="s">
        <v>287</v>
      </c>
      <c r="D5" s="77" t="s">
        <v>13</v>
      </c>
      <c r="E5" s="79" t="s">
        <v>287</v>
      </c>
      <c r="F5" s="77" t="s">
        <v>13</v>
      </c>
      <c r="G5" s="79" t="s">
        <v>287</v>
      </c>
      <c r="H5" s="77" t="s">
        <v>13</v>
      </c>
      <c r="I5" s="175" t="s">
        <v>287</v>
      </c>
      <c r="J5" s="176" t="s">
        <v>13</v>
      </c>
      <c r="K5" s="175" t="s">
        <v>287</v>
      </c>
      <c r="L5" s="176" t="s">
        <v>13</v>
      </c>
      <c r="M5" s="175" t="s">
        <v>287</v>
      </c>
      <c r="N5" s="177" t="s">
        <v>13</v>
      </c>
      <c r="O5" s="79" t="s">
        <v>287</v>
      </c>
      <c r="P5" s="77" t="s">
        <v>13</v>
      </c>
      <c r="Q5" s="79" t="s">
        <v>287</v>
      </c>
      <c r="R5" s="77" t="s">
        <v>13</v>
      </c>
      <c r="S5" s="79" t="s">
        <v>287</v>
      </c>
      <c r="T5" s="75" t="s">
        <v>13</v>
      </c>
    </row>
    <row r="6" spans="1:20" ht="13.5" customHeight="1">
      <c r="B6" s="74" t="s">
        <v>502</v>
      </c>
      <c r="C6" s="80">
        <v>36500</v>
      </c>
      <c r="D6" s="69">
        <v>174100</v>
      </c>
      <c r="E6" s="69">
        <v>36500</v>
      </c>
      <c r="F6" s="69">
        <v>174100</v>
      </c>
      <c r="G6" s="69">
        <v>2350</v>
      </c>
      <c r="H6" s="69">
        <v>6540</v>
      </c>
      <c r="I6" s="69">
        <v>1650</v>
      </c>
      <c r="J6" s="69">
        <v>4340</v>
      </c>
      <c r="K6" s="69">
        <v>546</v>
      </c>
      <c r="L6" s="69">
        <v>1870</v>
      </c>
      <c r="M6" s="69">
        <v>157</v>
      </c>
      <c r="N6" s="69">
        <v>330</v>
      </c>
      <c r="O6" s="69">
        <v>163</v>
      </c>
      <c r="P6" s="69" t="s">
        <v>3</v>
      </c>
      <c r="Q6" s="69">
        <v>2110</v>
      </c>
      <c r="R6" s="69">
        <v>1810</v>
      </c>
      <c r="S6" s="69">
        <v>807</v>
      </c>
      <c r="T6" s="69">
        <v>646</v>
      </c>
    </row>
    <row r="7" spans="1:20" ht="13.5" customHeight="1">
      <c r="B7" s="74" t="s">
        <v>479</v>
      </c>
      <c r="C7" s="80">
        <v>35801</v>
      </c>
      <c r="D7" s="69">
        <v>175831</v>
      </c>
      <c r="E7" s="69">
        <v>35801</v>
      </c>
      <c r="F7" s="69">
        <v>175831</v>
      </c>
      <c r="G7" s="69">
        <v>2170</v>
      </c>
      <c r="H7" s="69">
        <v>5280</v>
      </c>
      <c r="I7" s="69">
        <v>1711</v>
      </c>
      <c r="J7" s="69">
        <v>4162</v>
      </c>
      <c r="K7" s="69">
        <v>242</v>
      </c>
      <c r="L7" s="69">
        <v>763</v>
      </c>
      <c r="M7" s="69">
        <v>150</v>
      </c>
      <c r="N7" s="69">
        <v>252</v>
      </c>
      <c r="O7" s="69" t="s">
        <v>3</v>
      </c>
      <c r="P7" s="69" t="s">
        <v>3</v>
      </c>
      <c r="Q7" s="69">
        <v>2280</v>
      </c>
      <c r="R7" s="69">
        <v>1733</v>
      </c>
      <c r="S7" s="69">
        <v>754</v>
      </c>
      <c r="T7" s="69">
        <v>520</v>
      </c>
    </row>
    <row r="8" spans="1:20" ht="13.5" customHeight="1">
      <c r="B8" s="74" t="s">
        <v>488</v>
      </c>
      <c r="C8" s="80">
        <v>34500</v>
      </c>
      <c r="D8" s="69">
        <v>177000</v>
      </c>
      <c r="E8" s="69">
        <v>34500</v>
      </c>
      <c r="F8" s="69">
        <v>177000</v>
      </c>
      <c r="G8" s="69">
        <v>2380</v>
      </c>
      <c r="H8" s="69">
        <v>7300</v>
      </c>
      <c r="I8" s="69">
        <v>1710</v>
      </c>
      <c r="J8" s="69">
        <v>5270</v>
      </c>
      <c r="K8" s="69">
        <v>473</v>
      </c>
      <c r="L8" s="69">
        <v>1630</v>
      </c>
      <c r="M8" s="69">
        <v>203</v>
      </c>
      <c r="N8" s="69">
        <v>394</v>
      </c>
      <c r="O8" s="69" t="s">
        <v>3</v>
      </c>
      <c r="P8" s="69" t="s">
        <v>3</v>
      </c>
      <c r="Q8" s="69">
        <v>2380</v>
      </c>
      <c r="R8" s="69">
        <v>2020</v>
      </c>
      <c r="S8" s="69" t="s">
        <v>3</v>
      </c>
      <c r="T8" s="69" t="s">
        <v>3</v>
      </c>
    </row>
    <row r="9" spans="1:20" ht="13.5" customHeight="1">
      <c r="B9" s="74" t="s">
        <v>495</v>
      </c>
      <c r="C9" s="280">
        <v>34200</v>
      </c>
      <c r="D9" s="69">
        <v>170000</v>
      </c>
      <c r="E9" s="69">
        <v>34200</v>
      </c>
      <c r="F9" s="69">
        <v>170000</v>
      </c>
      <c r="G9" s="69">
        <v>2510</v>
      </c>
      <c r="H9" s="69">
        <v>7260</v>
      </c>
      <c r="I9" s="69">
        <v>1800</v>
      </c>
      <c r="J9" s="69">
        <v>5270</v>
      </c>
      <c r="K9" s="69">
        <v>508</v>
      </c>
      <c r="L9" s="69">
        <v>1560</v>
      </c>
      <c r="M9" s="69">
        <v>202</v>
      </c>
      <c r="N9" s="69">
        <v>426</v>
      </c>
      <c r="O9" s="69" t="s">
        <v>3</v>
      </c>
      <c r="P9" s="69" t="s">
        <v>3</v>
      </c>
      <c r="Q9" s="69">
        <v>2370</v>
      </c>
      <c r="R9" s="69">
        <v>1640</v>
      </c>
      <c r="S9" s="69" t="s">
        <v>3</v>
      </c>
      <c r="T9" s="69" t="s">
        <v>3</v>
      </c>
    </row>
    <row r="10" spans="1:20" ht="13.5" customHeight="1">
      <c r="B10" s="74" t="s">
        <v>503</v>
      </c>
      <c r="C10" s="280">
        <v>34000</v>
      </c>
      <c r="D10" s="69">
        <v>166900</v>
      </c>
      <c r="E10" s="69">
        <v>34000</v>
      </c>
      <c r="F10" s="69">
        <v>166900</v>
      </c>
      <c r="G10" s="69" t="s">
        <v>3</v>
      </c>
      <c r="H10" s="69" t="s">
        <v>3</v>
      </c>
      <c r="I10" s="69">
        <v>1790</v>
      </c>
      <c r="J10" s="69">
        <v>3990</v>
      </c>
      <c r="K10" s="69">
        <v>534</v>
      </c>
      <c r="L10" s="69">
        <v>1240</v>
      </c>
      <c r="M10" s="69">
        <v>194</v>
      </c>
      <c r="N10" s="69">
        <v>347</v>
      </c>
      <c r="O10" s="69" t="s">
        <v>3</v>
      </c>
      <c r="P10" s="69" t="s">
        <v>3</v>
      </c>
      <c r="Q10" s="69">
        <v>2260</v>
      </c>
      <c r="R10" s="69">
        <v>1240</v>
      </c>
      <c r="S10" s="69" t="s">
        <v>3</v>
      </c>
      <c r="T10" s="69" t="s">
        <v>3</v>
      </c>
    </row>
    <row r="11" spans="1:20" ht="7.5" customHeight="1">
      <c r="C11" s="80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spans="1:20" s="120" customFormat="1" ht="13.5" customHeight="1">
      <c r="A12" s="60"/>
      <c r="B12" s="78" t="s">
        <v>62</v>
      </c>
      <c r="C12" s="69">
        <v>84</v>
      </c>
      <c r="D12" s="69">
        <v>386</v>
      </c>
      <c r="E12" s="69">
        <v>84</v>
      </c>
      <c r="F12" s="69">
        <v>386</v>
      </c>
      <c r="G12" s="69" t="s">
        <v>3</v>
      </c>
      <c r="H12" s="69" t="s">
        <v>3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 t="s">
        <v>3</v>
      </c>
      <c r="P12" s="69" t="s">
        <v>3</v>
      </c>
      <c r="Q12" s="69">
        <v>3</v>
      </c>
      <c r="R12" s="69">
        <v>1</v>
      </c>
      <c r="S12" s="69" t="s">
        <v>3</v>
      </c>
      <c r="T12" s="69" t="s">
        <v>3</v>
      </c>
    </row>
    <row r="13" spans="1:20" s="120" customFormat="1" ht="13.5" customHeight="1">
      <c r="A13" s="60"/>
      <c r="B13" s="78" t="s">
        <v>63</v>
      </c>
      <c r="C13" s="69">
        <v>1598</v>
      </c>
      <c r="D13" s="69">
        <v>7772</v>
      </c>
      <c r="E13" s="69">
        <v>1598</v>
      </c>
      <c r="F13" s="69">
        <v>7772</v>
      </c>
      <c r="G13" s="69" t="s">
        <v>3</v>
      </c>
      <c r="H13" s="69" t="s">
        <v>3</v>
      </c>
      <c r="I13" s="69">
        <v>12</v>
      </c>
      <c r="J13" s="69">
        <v>13</v>
      </c>
      <c r="K13" s="69">
        <v>14</v>
      </c>
      <c r="L13" s="69">
        <v>27</v>
      </c>
      <c r="M13" s="69">
        <v>0</v>
      </c>
      <c r="N13" s="69">
        <v>0</v>
      </c>
      <c r="O13" s="69" t="s">
        <v>3</v>
      </c>
      <c r="P13" s="69" t="s">
        <v>3</v>
      </c>
      <c r="Q13" s="69">
        <v>65</v>
      </c>
      <c r="R13" s="69">
        <v>27</v>
      </c>
      <c r="S13" s="69" t="s">
        <v>3</v>
      </c>
      <c r="T13" s="69" t="s">
        <v>3</v>
      </c>
    </row>
    <row r="14" spans="1:20" s="120" customFormat="1" ht="13.5" customHeight="1">
      <c r="A14" s="60"/>
      <c r="B14" s="78" t="s">
        <v>64</v>
      </c>
      <c r="C14" s="69">
        <v>2152</v>
      </c>
      <c r="D14" s="69">
        <v>11072</v>
      </c>
      <c r="E14" s="69">
        <v>2152</v>
      </c>
      <c r="F14" s="69">
        <v>11072</v>
      </c>
      <c r="G14" s="69" t="s">
        <v>3</v>
      </c>
      <c r="H14" s="69" t="s">
        <v>3</v>
      </c>
      <c r="I14" s="69">
        <v>170</v>
      </c>
      <c r="J14" s="69">
        <v>427</v>
      </c>
      <c r="K14" s="69">
        <v>449</v>
      </c>
      <c r="L14" s="69">
        <v>1095</v>
      </c>
      <c r="M14" s="69">
        <v>0</v>
      </c>
      <c r="N14" s="69">
        <v>0</v>
      </c>
      <c r="O14" s="69" t="s">
        <v>3</v>
      </c>
      <c r="P14" s="69" t="s">
        <v>3</v>
      </c>
      <c r="Q14" s="69">
        <v>68</v>
      </c>
      <c r="R14" s="69">
        <v>46</v>
      </c>
      <c r="S14" s="69" t="s">
        <v>3</v>
      </c>
      <c r="T14" s="69" t="s">
        <v>3</v>
      </c>
    </row>
    <row r="15" spans="1:20" s="120" customFormat="1" ht="13.5" customHeight="1">
      <c r="A15" s="60"/>
      <c r="B15" s="78" t="s">
        <v>65</v>
      </c>
      <c r="C15" s="69">
        <v>8891</v>
      </c>
      <c r="D15" s="69">
        <v>43260</v>
      </c>
      <c r="E15" s="69">
        <v>8891</v>
      </c>
      <c r="F15" s="69">
        <v>43260</v>
      </c>
      <c r="G15" s="69" t="s">
        <v>3</v>
      </c>
      <c r="H15" s="69" t="s">
        <v>3</v>
      </c>
      <c r="I15" s="69">
        <v>353</v>
      </c>
      <c r="J15" s="69">
        <v>649</v>
      </c>
      <c r="K15" s="69">
        <v>53</v>
      </c>
      <c r="L15" s="69">
        <v>79</v>
      </c>
      <c r="M15" s="69">
        <v>157</v>
      </c>
      <c r="N15" s="69">
        <v>296</v>
      </c>
      <c r="O15" s="69" t="s">
        <v>3</v>
      </c>
      <c r="P15" s="69" t="s">
        <v>3</v>
      </c>
      <c r="Q15" s="69">
        <v>372</v>
      </c>
      <c r="R15" s="69">
        <v>166</v>
      </c>
      <c r="S15" s="69" t="s">
        <v>3</v>
      </c>
      <c r="T15" s="69" t="s">
        <v>3</v>
      </c>
    </row>
    <row r="16" spans="1:20" s="120" customFormat="1" ht="13.5" customHeight="1">
      <c r="A16" s="60"/>
      <c r="B16" s="78" t="s">
        <v>66</v>
      </c>
      <c r="C16" s="69">
        <v>2647</v>
      </c>
      <c r="D16" s="69">
        <v>12840</v>
      </c>
      <c r="E16" s="69">
        <v>2647</v>
      </c>
      <c r="F16" s="69">
        <v>12840</v>
      </c>
      <c r="G16" s="69" t="s">
        <v>3</v>
      </c>
      <c r="H16" s="69" t="s">
        <v>3</v>
      </c>
      <c r="I16" s="69">
        <v>618</v>
      </c>
      <c r="J16" s="69">
        <v>1424</v>
      </c>
      <c r="K16" s="69">
        <v>0</v>
      </c>
      <c r="L16" s="69">
        <v>0</v>
      </c>
      <c r="M16" s="69">
        <v>21</v>
      </c>
      <c r="N16" s="69">
        <v>26</v>
      </c>
      <c r="O16" s="69" t="s">
        <v>3</v>
      </c>
      <c r="P16" s="69" t="s">
        <v>3</v>
      </c>
      <c r="Q16" s="69">
        <v>317</v>
      </c>
      <c r="R16" s="69">
        <v>237</v>
      </c>
      <c r="S16" s="69" t="s">
        <v>3</v>
      </c>
      <c r="T16" s="69" t="s">
        <v>3</v>
      </c>
    </row>
    <row r="17" spans="1:20" s="120" customFormat="1" ht="13.5" customHeight="1">
      <c r="A17" s="60"/>
      <c r="B17" s="78" t="s">
        <v>67</v>
      </c>
      <c r="C17" s="69">
        <v>3698</v>
      </c>
      <c r="D17" s="69">
        <v>18253</v>
      </c>
      <c r="E17" s="69">
        <v>3698</v>
      </c>
      <c r="F17" s="69">
        <v>18253</v>
      </c>
      <c r="G17" s="69" t="s">
        <v>3</v>
      </c>
      <c r="H17" s="69" t="s">
        <v>3</v>
      </c>
      <c r="I17" s="69">
        <v>521</v>
      </c>
      <c r="J17" s="69">
        <v>1244</v>
      </c>
      <c r="K17" s="69">
        <v>0</v>
      </c>
      <c r="L17" s="69">
        <v>0</v>
      </c>
      <c r="M17" s="69">
        <v>0</v>
      </c>
      <c r="N17" s="69">
        <v>0</v>
      </c>
      <c r="O17" s="69" t="s">
        <v>3</v>
      </c>
      <c r="P17" s="69" t="s">
        <v>3</v>
      </c>
      <c r="Q17" s="69">
        <v>624</v>
      </c>
      <c r="R17" s="69">
        <v>402</v>
      </c>
      <c r="S17" s="69" t="s">
        <v>3</v>
      </c>
      <c r="T17" s="69" t="s">
        <v>3</v>
      </c>
    </row>
    <row r="18" spans="1:20" s="120" customFormat="1" ht="13.5" customHeight="1">
      <c r="A18" s="60"/>
      <c r="B18" s="78" t="s">
        <v>240</v>
      </c>
      <c r="C18" s="69">
        <v>5322</v>
      </c>
      <c r="D18" s="69">
        <v>26290</v>
      </c>
      <c r="E18" s="69">
        <v>5322</v>
      </c>
      <c r="F18" s="69">
        <v>26290</v>
      </c>
      <c r="G18" s="69" t="s">
        <v>3</v>
      </c>
      <c r="H18" s="69" t="s">
        <v>3</v>
      </c>
      <c r="I18" s="69">
        <v>47</v>
      </c>
      <c r="J18" s="69">
        <v>100</v>
      </c>
      <c r="K18" s="69">
        <v>0</v>
      </c>
      <c r="L18" s="69">
        <v>0</v>
      </c>
      <c r="M18" s="69">
        <v>0</v>
      </c>
      <c r="N18" s="69">
        <v>0</v>
      </c>
      <c r="O18" s="69" t="s">
        <v>3</v>
      </c>
      <c r="P18" s="69" t="s">
        <v>3</v>
      </c>
      <c r="Q18" s="69">
        <v>94</v>
      </c>
      <c r="R18" s="69">
        <v>49</v>
      </c>
      <c r="S18" s="69" t="s">
        <v>3</v>
      </c>
      <c r="T18" s="69" t="s">
        <v>3</v>
      </c>
    </row>
    <row r="19" spans="1:20" s="120" customFormat="1" ht="13.5" customHeight="1">
      <c r="A19" s="60"/>
      <c r="B19" s="78" t="s">
        <v>241</v>
      </c>
      <c r="C19" s="69">
        <v>4740</v>
      </c>
      <c r="D19" s="69">
        <v>22400</v>
      </c>
      <c r="E19" s="69">
        <v>4740</v>
      </c>
      <c r="F19" s="69">
        <v>22400</v>
      </c>
      <c r="G19" s="69" t="s">
        <v>3</v>
      </c>
      <c r="H19" s="69" t="s">
        <v>3</v>
      </c>
      <c r="I19" s="69">
        <v>53</v>
      </c>
      <c r="J19" s="69">
        <v>100</v>
      </c>
      <c r="K19" s="69">
        <v>2</v>
      </c>
      <c r="L19" s="69">
        <v>4</v>
      </c>
      <c r="M19" s="69">
        <v>0</v>
      </c>
      <c r="N19" s="69">
        <v>0</v>
      </c>
      <c r="O19" s="69" t="s">
        <v>3</v>
      </c>
      <c r="P19" s="69" t="s">
        <v>3</v>
      </c>
      <c r="Q19" s="69">
        <v>679</v>
      </c>
      <c r="R19" s="69">
        <v>298</v>
      </c>
      <c r="S19" s="69" t="s">
        <v>3</v>
      </c>
      <c r="T19" s="69" t="s">
        <v>3</v>
      </c>
    </row>
    <row r="20" spans="1:20" s="120" customFormat="1" ht="13.5" customHeight="1">
      <c r="A20" s="60"/>
      <c r="B20" s="78" t="s">
        <v>242</v>
      </c>
      <c r="C20" s="80">
        <v>2744</v>
      </c>
      <c r="D20" s="69">
        <v>14090</v>
      </c>
      <c r="E20" s="69">
        <v>2744</v>
      </c>
      <c r="F20" s="69">
        <v>14090</v>
      </c>
      <c r="G20" s="69" t="s">
        <v>3</v>
      </c>
      <c r="H20" s="69" t="s">
        <v>3</v>
      </c>
      <c r="I20" s="69">
        <v>6</v>
      </c>
      <c r="J20" s="69">
        <v>10</v>
      </c>
      <c r="K20" s="69">
        <v>0</v>
      </c>
      <c r="L20" s="69">
        <v>0</v>
      </c>
      <c r="M20" s="69">
        <v>0</v>
      </c>
      <c r="N20" s="69">
        <v>0</v>
      </c>
      <c r="O20" s="69" t="s">
        <v>3</v>
      </c>
      <c r="P20" s="69" t="s">
        <v>3</v>
      </c>
      <c r="Q20" s="69">
        <v>4</v>
      </c>
      <c r="R20" s="69">
        <v>3</v>
      </c>
      <c r="S20" s="69" t="s">
        <v>3</v>
      </c>
      <c r="T20" s="69" t="s">
        <v>3</v>
      </c>
    </row>
    <row r="21" spans="1:20" ht="7.5" customHeight="1">
      <c r="A21" s="60"/>
      <c r="B21" s="81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213"/>
      <c r="R21" s="213"/>
      <c r="S21" s="69"/>
      <c r="T21" s="69"/>
    </row>
    <row r="22" spans="1:20" ht="13.5" customHeight="1">
      <c r="A22" s="60">
        <v>100</v>
      </c>
      <c r="B22" s="78" t="s">
        <v>68</v>
      </c>
      <c r="C22" s="69">
        <v>2110</v>
      </c>
      <c r="D22" s="69">
        <v>10500</v>
      </c>
      <c r="E22" s="69">
        <v>2110</v>
      </c>
      <c r="F22" s="69">
        <v>10500</v>
      </c>
      <c r="G22" s="69" t="s">
        <v>3</v>
      </c>
      <c r="H22" s="69" t="s">
        <v>3</v>
      </c>
      <c r="I22" s="213">
        <v>6</v>
      </c>
      <c r="J22" s="213">
        <v>12</v>
      </c>
      <c r="K22" s="282" t="s">
        <v>427</v>
      </c>
      <c r="L22" s="282" t="s">
        <v>427</v>
      </c>
      <c r="M22" s="282" t="s">
        <v>427</v>
      </c>
      <c r="N22" s="282" t="s">
        <v>427</v>
      </c>
      <c r="O22" s="69" t="s">
        <v>3</v>
      </c>
      <c r="P22" s="69" t="s">
        <v>3</v>
      </c>
      <c r="Q22" s="213">
        <v>33</v>
      </c>
      <c r="R22" s="213">
        <v>15</v>
      </c>
      <c r="S22" s="69" t="s">
        <v>3</v>
      </c>
      <c r="T22" s="69" t="s">
        <v>3</v>
      </c>
    </row>
    <row r="23" spans="1:20" ht="13.5" customHeight="1">
      <c r="A23" s="60">
        <v>201</v>
      </c>
      <c r="B23" s="78" t="s">
        <v>69</v>
      </c>
      <c r="C23" s="69">
        <v>1660</v>
      </c>
      <c r="D23" s="69">
        <v>8150</v>
      </c>
      <c r="E23" s="69">
        <v>1660</v>
      </c>
      <c r="F23" s="69">
        <v>8150</v>
      </c>
      <c r="G23" s="69" t="s">
        <v>3</v>
      </c>
      <c r="H23" s="69" t="s">
        <v>3</v>
      </c>
      <c r="I23" s="213">
        <v>242</v>
      </c>
      <c r="J23" s="213">
        <v>656</v>
      </c>
      <c r="K23" s="282" t="s">
        <v>5</v>
      </c>
      <c r="L23" s="282" t="s">
        <v>5</v>
      </c>
      <c r="M23" s="282" t="s">
        <v>427</v>
      </c>
      <c r="N23" s="282" t="s">
        <v>427</v>
      </c>
      <c r="O23" s="69" t="s">
        <v>3</v>
      </c>
      <c r="P23" s="69" t="s">
        <v>3</v>
      </c>
      <c r="Q23" s="213">
        <v>142</v>
      </c>
      <c r="R23" s="213">
        <v>89</v>
      </c>
      <c r="S23" s="69" t="s">
        <v>3</v>
      </c>
      <c r="T23" s="69" t="s">
        <v>3</v>
      </c>
    </row>
    <row r="24" spans="1:20" ht="13.5" customHeight="1">
      <c r="A24" s="60">
        <v>202</v>
      </c>
      <c r="B24" s="78" t="s">
        <v>26</v>
      </c>
      <c r="C24" s="69">
        <v>30</v>
      </c>
      <c r="D24" s="69">
        <v>138</v>
      </c>
      <c r="E24" s="69">
        <v>30</v>
      </c>
      <c r="F24" s="69">
        <v>138</v>
      </c>
      <c r="G24" s="69" t="s">
        <v>3</v>
      </c>
      <c r="H24" s="69" t="s">
        <v>3</v>
      </c>
      <c r="I24" s="213" t="s">
        <v>427</v>
      </c>
      <c r="J24" s="213" t="s">
        <v>427</v>
      </c>
      <c r="K24" s="282" t="s">
        <v>5</v>
      </c>
      <c r="L24" s="282" t="s">
        <v>5</v>
      </c>
      <c r="M24" s="282" t="s">
        <v>5</v>
      </c>
      <c r="N24" s="282" t="s">
        <v>5</v>
      </c>
      <c r="O24" s="69" t="s">
        <v>3</v>
      </c>
      <c r="P24" s="69" t="s">
        <v>3</v>
      </c>
      <c r="Q24" s="213">
        <v>2</v>
      </c>
      <c r="R24" s="213">
        <v>1</v>
      </c>
      <c r="S24" s="69" t="s">
        <v>3</v>
      </c>
      <c r="T24" s="69" t="s">
        <v>3</v>
      </c>
    </row>
    <row r="25" spans="1:20" ht="13.5" customHeight="1">
      <c r="A25" s="60">
        <v>203</v>
      </c>
      <c r="B25" s="78" t="s">
        <v>27</v>
      </c>
      <c r="C25" s="69">
        <v>266</v>
      </c>
      <c r="D25" s="69">
        <v>1360</v>
      </c>
      <c r="E25" s="69">
        <v>266</v>
      </c>
      <c r="F25" s="69">
        <v>1360</v>
      </c>
      <c r="G25" s="69" t="s">
        <v>3</v>
      </c>
      <c r="H25" s="69" t="s">
        <v>3</v>
      </c>
      <c r="I25" s="213" t="s">
        <v>5</v>
      </c>
      <c r="J25" s="213" t="s">
        <v>5</v>
      </c>
      <c r="K25" s="282" t="s">
        <v>5</v>
      </c>
      <c r="L25" s="282" t="s">
        <v>5</v>
      </c>
      <c r="M25" s="282" t="s">
        <v>5</v>
      </c>
      <c r="N25" s="282" t="s">
        <v>5</v>
      </c>
      <c r="O25" s="69" t="s">
        <v>3</v>
      </c>
      <c r="P25" s="69" t="s">
        <v>3</v>
      </c>
      <c r="Q25" s="213">
        <v>1</v>
      </c>
      <c r="R25" s="213">
        <v>0</v>
      </c>
      <c r="S25" s="69" t="s">
        <v>3</v>
      </c>
      <c r="T25" s="69" t="s">
        <v>3</v>
      </c>
    </row>
    <row r="26" spans="1:20" ht="13.5" customHeight="1">
      <c r="A26" s="60">
        <v>204</v>
      </c>
      <c r="B26" s="78" t="s">
        <v>28</v>
      </c>
      <c r="C26" s="69">
        <v>54</v>
      </c>
      <c r="D26" s="69">
        <v>248</v>
      </c>
      <c r="E26" s="69">
        <v>54</v>
      </c>
      <c r="F26" s="69">
        <v>248</v>
      </c>
      <c r="G26" s="69" t="s">
        <v>3</v>
      </c>
      <c r="H26" s="69" t="s">
        <v>3</v>
      </c>
      <c r="I26" s="213" t="s">
        <v>5</v>
      </c>
      <c r="J26" s="213" t="s">
        <v>5</v>
      </c>
      <c r="K26" s="282" t="s">
        <v>427</v>
      </c>
      <c r="L26" s="282" t="s">
        <v>427</v>
      </c>
      <c r="M26" s="282" t="s">
        <v>5</v>
      </c>
      <c r="N26" s="282" t="s">
        <v>5</v>
      </c>
      <c r="O26" s="69" t="s">
        <v>3</v>
      </c>
      <c r="P26" s="69" t="s">
        <v>3</v>
      </c>
      <c r="Q26" s="213">
        <v>1</v>
      </c>
      <c r="R26" s="213">
        <v>0</v>
      </c>
      <c r="S26" s="69" t="s">
        <v>3</v>
      </c>
      <c r="T26" s="69" t="s">
        <v>3</v>
      </c>
    </row>
    <row r="27" spans="1:20" ht="13.5" customHeight="1">
      <c r="A27" s="60">
        <v>205</v>
      </c>
      <c r="B27" s="78" t="s">
        <v>29</v>
      </c>
      <c r="C27" s="69">
        <v>657</v>
      </c>
      <c r="D27" s="69">
        <v>3410</v>
      </c>
      <c r="E27" s="69">
        <v>657</v>
      </c>
      <c r="F27" s="69">
        <v>3410</v>
      </c>
      <c r="G27" s="69" t="s">
        <v>3</v>
      </c>
      <c r="H27" s="69" t="s">
        <v>3</v>
      </c>
      <c r="I27" s="213" t="s">
        <v>427</v>
      </c>
      <c r="J27" s="213" t="s">
        <v>427</v>
      </c>
      <c r="K27" s="282" t="s">
        <v>427</v>
      </c>
      <c r="L27" s="282" t="s">
        <v>427</v>
      </c>
      <c r="M27" s="282" t="s">
        <v>427</v>
      </c>
      <c r="N27" s="282" t="s">
        <v>427</v>
      </c>
      <c r="O27" s="69" t="s">
        <v>3</v>
      </c>
      <c r="P27" s="69" t="s">
        <v>3</v>
      </c>
      <c r="Q27" s="213">
        <v>1</v>
      </c>
      <c r="R27" s="213">
        <v>1</v>
      </c>
      <c r="S27" s="69" t="s">
        <v>3</v>
      </c>
      <c r="T27" s="69" t="s">
        <v>3</v>
      </c>
    </row>
    <row r="28" spans="1:20" ht="13.5" customHeight="1">
      <c r="A28" s="60">
        <v>206</v>
      </c>
      <c r="B28" s="78" t="s">
        <v>30</v>
      </c>
      <c r="C28" s="69" t="s">
        <v>427</v>
      </c>
      <c r="D28" s="69" t="s">
        <v>427</v>
      </c>
      <c r="E28" s="69" t="s">
        <v>427</v>
      </c>
      <c r="F28" s="69" t="s">
        <v>427</v>
      </c>
      <c r="G28" s="69" t="s">
        <v>3</v>
      </c>
      <c r="H28" s="69" t="s">
        <v>3</v>
      </c>
      <c r="I28" s="213" t="s">
        <v>5</v>
      </c>
      <c r="J28" s="213" t="s">
        <v>5</v>
      </c>
      <c r="K28" s="282" t="s">
        <v>5</v>
      </c>
      <c r="L28" s="282" t="s">
        <v>5</v>
      </c>
      <c r="M28" s="282" t="s">
        <v>5</v>
      </c>
      <c r="N28" s="282" t="s">
        <v>5</v>
      </c>
      <c r="O28" s="69" t="s">
        <v>3</v>
      </c>
      <c r="P28" s="69" t="s">
        <v>3</v>
      </c>
      <c r="Q28" s="213" t="s">
        <v>5</v>
      </c>
      <c r="R28" s="213" t="s">
        <v>5</v>
      </c>
      <c r="S28" s="69" t="s">
        <v>3</v>
      </c>
      <c r="T28" s="69" t="s">
        <v>3</v>
      </c>
    </row>
    <row r="29" spans="1:20" ht="13.5" customHeight="1">
      <c r="A29" s="60">
        <v>207</v>
      </c>
      <c r="B29" s="78" t="s">
        <v>31</v>
      </c>
      <c r="C29" s="69">
        <v>32</v>
      </c>
      <c r="D29" s="69">
        <v>153</v>
      </c>
      <c r="E29" s="69">
        <v>32</v>
      </c>
      <c r="F29" s="69">
        <v>153</v>
      </c>
      <c r="G29" s="69" t="s">
        <v>3</v>
      </c>
      <c r="H29" s="69" t="s">
        <v>3</v>
      </c>
      <c r="I29" s="213" t="s">
        <v>5</v>
      </c>
      <c r="J29" s="213" t="s">
        <v>5</v>
      </c>
      <c r="K29" s="282" t="s">
        <v>5</v>
      </c>
      <c r="L29" s="282" t="s">
        <v>5</v>
      </c>
      <c r="M29" s="282" t="s">
        <v>5</v>
      </c>
      <c r="N29" s="282" t="s">
        <v>5</v>
      </c>
      <c r="O29" s="69" t="s">
        <v>3</v>
      </c>
      <c r="P29" s="69" t="s">
        <v>3</v>
      </c>
      <c r="Q29" s="213">
        <v>0</v>
      </c>
      <c r="R29" s="213" t="s">
        <v>3</v>
      </c>
      <c r="S29" s="69" t="s">
        <v>3</v>
      </c>
      <c r="T29" s="69" t="s">
        <v>3</v>
      </c>
    </row>
    <row r="30" spans="1:20" ht="13.5" customHeight="1">
      <c r="A30" s="60">
        <v>208</v>
      </c>
      <c r="B30" s="78" t="s">
        <v>56</v>
      </c>
      <c r="C30" s="69">
        <v>157</v>
      </c>
      <c r="D30" s="69">
        <v>785</v>
      </c>
      <c r="E30" s="69">
        <v>157</v>
      </c>
      <c r="F30" s="69">
        <v>785</v>
      </c>
      <c r="G30" s="69" t="s">
        <v>3</v>
      </c>
      <c r="H30" s="69" t="s">
        <v>3</v>
      </c>
      <c r="I30" s="213">
        <v>30</v>
      </c>
      <c r="J30" s="213">
        <v>54</v>
      </c>
      <c r="K30" s="282" t="s">
        <v>427</v>
      </c>
      <c r="L30" s="282" t="s">
        <v>427</v>
      </c>
      <c r="M30" s="282" t="s">
        <v>5</v>
      </c>
      <c r="N30" s="282" t="s">
        <v>5</v>
      </c>
      <c r="O30" s="69" t="s">
        <v>3</v>
      </c>
      <c r="P30" s="69" t="s">
        <v>3</v>
      </c>
      <c r="Q30" s="213">
        <v>68</v>
      </c>
      <c r="R30" s="213">
        <v>19</v>
      </c>
      <c r="S30" s="69" t="s">
        <v>3</v>
      </c>
      <c r="T30" s="69" t="s">
        <v>3</v>
      </c>
    </row>
    <row r="31" spans="1:20" ht="13.5" customHeight="1">
      <c r="A31" s="60">
        <v>209</v>
      </c>
      <c r="B31" s="78" t="s">
        <v>32</v>
      </c>
      <c r="C31" s="69">
        <v>2880</v>
      </c>
      <c r="D31" s="69">
        <v>14400</v>
      </c>
      <c r="E31" s="69">
        <v>2880</v>
      </c>
      <c r="F31" s="69">
        <v>14400</v>
      </c>
      <c r="G31" s="69" t="s">
        <v>3</v>
      </c>
      <c r="H31" s="69" t="s">
        <v>3</v>
      </c>
      <c r="I31" s="213">
        <v>41</v>
      </c>
      <c r="J31" s="213">
        <v>91</v>
      </c>
      <c r="K31" s="282" t="s">
        <v>427</v>
      </c>
      <c r="L31" s="282" t="s">
        <v>427</v>
      </c>
      <c r="M31" s="282" t="s">
        <v>427</v>
      </c>
      <c r="N31" s="282" t="s">
        <v>427</v>
      </c>
      <c r="O31" s="69" t="s">
        <v>3</v>
      </c>
      <c r="P31" s="69" t="s">
        <v>3</v>
      </c>
      <c r="Q31" s="213">
        <v>54</v>
      </c>
      <c r="R31" s="213">
        <v>27</v>
      </c>
      <c r="S31" s="69" t="s">
        <v>3</v>
      </c>
      <c r="T31" s="69" t="s">
        <v>3</v>
      </c>
    </row>
    <row r="32" spans="1:20" ht="13.5" customHeight="1">
      <c r="A32" s="60">
        <v>210</v>
      </c>
      <c r="B32" s="78" t="s">
        <v>33</v>
      </c>
      <c r="C32" s="69">
        <v>1010</v>
      </c>
      <c r="D32" s="69">
        <v>5230</v>
      </c>
      <c r="E32" s="69">
        <v>1010</v>
      </c>
      <c r="F32" s="69">
        <v>5230</v>
      </c>
      <c r="G32" s="69" t="s">
        <v>3</v>
      </c>
      <c r="H32" s="69" t="s">
        <v>3</v>
      </c>
      <c r="I32" s="213">
        <v>170</v>
      </c>
      <c r="J32" s="213">
        <v>427</v>
      </c>
      <c r="K32" s="282">
        <v>79</v>
      </c>
      <c r="L32" s="282">
        <v>196</v>
      </c>
      <c r="M32" s="282" t="s">
        <v>427</v>
      </c>
      <c r="N32" s="282" t="s">
        <v>427</v>
      </c>
      <c r="O32" s="69" t="s">
        <v>3</v>
      </c>
      <c r="P32" s="69" t="s">
        <v>3</v>
      </c>
      <c r="Q32" s="213">
        <v>46</v>
      </c>
      <c r="R32" s="213">
        <v>37</v>
      </c>
      <c r="S32" s="69" t="s">
        <v>3</v>
      </c>
      <c r="T32" s="69" t="s">
        <v>3</v>
      </c>
    </row>
    <row r="33" spans="1:20" ht="13.5" customHeight="1">
      <c r="A33" s="60">
        <v>212</v>
      </c>
      <c r="B33" s="78" t="s">
        <v>34</v>
      </c>
      <c r="C33" s="69">
        <v>352</v>
      </c>
      <c r="D33" s="69">
        <v>1790</v>
      </c>
      <c r="E33" s="69">
        <v>352</v>
      </c>
      <c r="F33" s="69">
        <v>1790</v>
      </c>
      <c r="G33" s="69" t="s">
        <v>3</v>
      </c>
      <c r="H33" s="69" t="s">
        <v>3</v>
      </c>
      <c r="I33" s="213">
        <v>65</v>
      </c>
      <c r="J33" s="213">
        <v>86</v>
      </c>
      <c r="K33" s="282" t="s">
        <v>5</v>
      </c>
      <c r="L33" s="282" t="s">
        <v>5</v>
      </c>
      <c r="M33" s="282" t="s">
        <v>5</v>
      </c>
      <c r="N33" s="282" t="s">
        <v>5</v>
      </c>
      <c r="O33" s="69" t="s">
        <v>3</v>
      </c>
      <c r="P33" s="69" t="s">
        <v>3</v>
      </c>
      <c r="Q33" s="213">
        <v>50</v>
      </c>
      <c r="R33" s="213">
        <v>20</v>
      </c>
      <c r="S33" s="69" t="s">
        <v>3</v>
      </c>
      <c r="T33" s="69" t="s">
        <v>3</v>
      </c>
    </row>
    <row r="34" spans="1:20" ht="13.5" customHeight="1">
      <c r="A34" s="60">
        <v>213</v>
      </c>
      <c r="B34" s="78" t="s">
        <v>35</v>
      </c>
      <c r="C34" s="69">
        <v>700</v>
      </c>
      <c r="D34" s="69">
        <v>3300</v>
      </c>
      <c r="E34" s="69">
        <v>700</v>
      </c>
      <c r="F34" s="69">
        <v>3300</v>
      </c>
      <c r="G34" s="69" t="s">
        <v>3</v>
      </c>
      <c r="H34" s="69" t="s">
        <v>3</v>
      </c>
      <c r="I34" s="213">
        <v>0</v>
      </c>
      <c r="J34" s="213">
        <v>0</v>
      </c>
      <c r="K34" s="282" t="s">
        <v>5</v>
      </c>
      <c r="L34" s="282" t="s">
        <v>5</v>
      </c>
      <c r="M34" s="282">
        <v>48</v>
      </c>
      <c r="N34" s="282">
        <v>63</v>
      </c>
      <c r="O34" s="69" t="s">
        <v>3</v>
      </c>
      <c r="P34" s="69" t="s">
        <v>3</v>
      </c>
      <c r="Q34" s="213">
        <v>45</v>
      </c>
      <c r="R34" s="213">
        <v>16</v>
      </c>
      <c r="S34" s="69" t="s">
        <v>3</v>
      </c>
      <c r="T34" s="69" t="s">
        <v>3</v>
      </c>
    </row>
    <row r="35" spans="1:20" ht="13.5" customHeight="1">
      <c r="A35" s="60">
        <v>214</v>
      </c>
      <c r="B35" s="78" t="s">
        <v>36</v>
      </c>
      <c r="C35" s="69">
        <v>157</v>
      </c>
      <c r="D35" s="69">
        <v>739</v>
      </c>
      <c r="E35" s="69">
        <v>157</v>
      </c>
      <c r="F35" s="69">
        <v>739</v>
      </c>
      <c r="G35" s="69" t="s">
        <v>3</v>
      </c>
      <c r="H35" s="69" t="s">
        <v>3</v>
      </c>
      <c r="I35" s="213" t="s">
        <v>5</v>
      </c>
      <c r="J35" s="213" t="s">
        <v>5</v>
      </c>
      <c r="K35" s="282" t="s">
        <v>5</v>
      </c>
      <c r="L35" s="282" t="s">
        <v>5</v>
      </c>
      <c r="M35" s="282" t="s">
        <v>5</v>
      </c>
      <c r="N35" s="282" t="s">
        <v>5</v>
      </c>
      <c r="O35" s="69" t="s">
        <v>3</v>
      </c>
      <c r="P35" s="69" t="s">
        <v>3</v>
      </c>
      <c r="Q35" s="213">
        <v>1</v>
      </c>
      <c r="R35" s="213">
        <v>0</v>
      </c>
      <c r="S35" s="69" t="s">
        <v>3</v>
      </c>
      <c r="T35" s="69" t="s">
        <v>3</v>
      </c>
    </row>
    <row r="36" spans="1:20" ht="13.5" customHeight="1">
      <c r="A36" s="60">
        <v>215</v>
      </c>
      <c r="B36" s="78" t="s">
        <v>37</v>
      </c>
      <c r="C36" s="69">
        <v>2020</v>
      </c>
      <c r="D36" s="69">
        <v>9470</v>
      </c>
      <c r="E36" s="69">
        <v>2020</v>
      </c>
      <c r="F36" s="69">
        <v>9470</v>
      </c>
      <c r="G36" s="69" t="s">
        <v>3</v>
      </c>
      <c r="H36" s="69" t="s">
        <v>3</v>
      </c>
      <c r="I36" s="213">
        <v>3</v>
      </c>
      <c r="J36" s="213">
        <v>7</v>
      </c>
      <c r="K36" s="282" t="s">
        <v>427</v>
      </c>
      <c r="L36" s="282" t="s">
        <v>427</v>
      </c>
      <c r="M36" s="282" t="s">
        <v>427</v>
      </c>
      <c r="N36" s="282" t="s">
        <v>427</v>
      </c>
      <c r="O36" s="69" t="s">
        <v>3</v>
      </c>
      <c r="P36" s="69" t="s">
        <v>3</v>
      </c>
      <c r="Q36" s="213">
        <v>47</v>
      </c>
      <c r="R36" s="213">
        <v>21</v>
      </c>
      <c r="S36" s="69" t="s">
        <v>3</v>
      </c>
      <c r="T36" s="69" t="s">
        <v>3</v>
      </c>
    </row>
    <row r="37" spans="1:20" ht="13.5" customHeight="1">
      <c r="A37" s="60">
        <v>216</v>
      </c>
      <c r="B37" s="78" t="s">
        <v>38</v>
      </c>
      <c r="C37" s="69">
        <v>93</v>
      </c>
      <c r="D37" s="69">
        <v>472</v>
      </c>
      <c r="E37" s="69">
        <v>93</v>
      </c>
      <c r="F37" s="69">
        <v>472</v>
      </c>
      <c r="G37" s="69" t="s">
        <v>3</v>
      </c>
      <c r="H37" s="69" t="s">
        <v>3</v>
      </c>
      <c r="I37" s="213" t="s">
        <v>5</v>
      </c>
      <c r="J37" s="213" t="s">
        <v>5</v>
      </c>
      <c r="K37" s="282" t="s">
        <v>5</v>
      </c>
      <c r="L37" s="282" t="s">
        <v>5</v>
      </c>
      <c r="M37" s="282" t="s">
        <v>5</v>
      </c>
      <c r="N37" s="282" t="s">
        <v>5</v>
      </c>
      <c r="O37" s="69" t="s">
        <v>3</v>
      </c>
      <c r="P37" s="69" t="s">
        <v>3</v>
      </c>
      <c r="Q37" s="213">
        <v>4</v>
      </c>
      <c r="R37" s="213">
        <v>2</v>
      </c>
      <c r="S37" s="69" t="s">
        <v>3</v>
      </c>
      <c r="T37" s="69" t="s">
        <v>3</v>
      </c>
    </row>
    <row r="38" spans="1:20" ht="13.5" customHeight="1">
      <c r="A38" s="60">
        <v>217</v>
      </c>
      <c r="B38" s="78" t="s">
        <v>39</v>
      </c>
      <c r="C38" s="69">
        <v>37</v>
      </c>
      <c r="D38" s="69">
        <v>179</v>
      </c>
      <c r="E38" s="69">
        <v>37</v>
      </c>
      <c r="F38" s="69">
        <v>179</v>
      </c>
      <c r="G38" s="69" t="s">
        <v>3</v>
      </c>
      <c r="H38" s="69" t="s">
        <v>3</v>
      </c>
      <c r="I38" s="213" t="s">
        <v>427</v>
      </c>
      <c r="J38" s="213" t="s">
        <v>427</v>
      </c>
      <c r="K38" s="282" t="s">
        <v>5</v>
      </c>
      <c r="L38" s="282" t="s">
        <v>5</v>
      </c>
      <c r="M38" s="282" t="s">
        <v>5</v>
      </c>
      <c r="N38" s="282" t="s">
        <v>5</v>
      </c>
      <c r="O38" s="69" t="s">
        <v>3</v>
      </c>
      <c r="P38" s="69" t="s">
        <v>3</v>
      </c>
      <c r="Q38" s="213">
        <v>0</v>
      </c>
      <c r="R38" s="213" t="s">
        <v>3</v>
      </c>
      <c r="S38" s="69" t="s">
        <v>3</v>
      </c>
      <c r="T38" s="69" t="s">
        <v>3</v>
      </c>
    </row>
    <row r="39" spans="1:20" ht="13.5" customHeight="1">
      <c r="A39" s="60">
        <v>218</v>
      </c>
      <c r="B39" s="78" t="s">
        <v>40</v>
      </c>
      <c r="C39" s="69">
        <v>1410</v>
      </c>
      <c r="D39" s="69">
        <v>7150</v>
      </c>
      <c r="E39" s="69">
        <v>1410</v>
      </c>
      <c r="F39" s="69">
        <v>7150</v>
      </c>
      <c r="G39" s="69" t="s">
        <v>3</v>
      </c>
      <c r="H39" s="69" t="s">
        <v>3</v>
      </c>
      <c r="I39" s="213">
        <v>76</v>
      </c>
      <c r="J39" s="213">
        <v>152</v>
      </c>
      <c r="K39" s="282">
        <v>19</v>
      </c>
      <c r="L39" s="282">
        <v>15</v>
      </c>
      <c r="M39" s="282" t="s">
        <v>5</v>
      </c>
      <c r="N39" s="282" t="s">
        <v>5</v>
      </c>
      <c r="O39" s="69" t="s">
        <v>3</v>
      </c>
      <c r="P39" s="69" t="s">
        <v>3</v>
      </c>
      <c r="Q39" s="213">
        <v>38</v>
      </c>
      <c r="R39" s="213">
        <v>16</v>
      </c>
      <c r="S39" s="69" t="s">
        <v>3</v>
      </c>
      <c r="T39" s="69" t="s">
        <v>3</v>
      </c>
    </row>
    <row r="40" spans="1:20" ht="13.5" customHeight="1">
      <c r="A40" s="60">
        <v>219</v>
      </c>
      <c r="B40" s="78" t="s">
        <v>41</v>
      </c>
      <c r="C40" s="69">
        <v>1210</v>
      </c>
      <c r="D40" s="69">
        <v>5940</v>
      </c>
      <c r="E40" s="69">
        <v>1210</v>
      </c>
      <c r="F40" s="69">
        <v>5940</v>
      </c>
      <c r="G40" s="69" t="s">
        <v>3</v>
      </c>
      <c r="H40" s="69" t="s">
        <v>3</v>
      </c>
      <c r="I40" s="213">
        <v>12</v>
      </c>
      <c r="J40" s="213">
        <v>13</v>
      </c>
      <c r="K40" s="282">
        <v>14</v>
      </c>
      <c r="L40" s="282">
        <v>27</v>
      </c>
      <c r="M40" s="282" t="s">
        <v>5</v>
      </c>
      <c r="N40" s="282" t="s">
        <v>5</v>
      </c>
      <c r="O40" s="69" t="s">
        <v>3</v>
      </c>
      <c r="P40" s="69" t="s">
        <v>3</v>
      </c>
      <c r="Q40" s="213">
        <v>59</v>
      </c>
      <c r="R40" s="213">
        <v>25</v>
      </c>
      <c r="S40" s="69" t="s">
        <v>3</v>
      </c>
      <c r="T40" s="69" t="s">
        <v>3</v>
      </c>
    </row>
    <row r="41" spans="1:20" ht="13.5" customHeight="1">
      <c r="A41" s="60">
        <v>220</v>
      </c>
      <c r="B41" s="78" t="s">
        <v>42</v>
      </c>
      <c r="C41" s="69">
        <v>2000</v>
      </c>
      <c r="D41" s="69">
        <v>10100</v>
      </c>
      <c r="E41" s="69">
        <v>2000</v>
      </c>
      <c r="F41" s="69">
        <v>10100</v>
      </c>
      <c r="G41" s="69" t="s">
        <v>3</v>
      </c>
      <c r="H41" s="69" t="s">
        <v>3</v>
      </c>
      <c r="I41" s="213">
        <v>274</v>
      </c>
      <c r="J41" s="213">
        <v>490</v>
      </c>
      <c r="K41" s="282">
        <v>19</v>
      </c>
      <c r="L41" s="282">
        <v>28</v>
      </c>
      <c r="M41" s="282" t="s">
        <v>5</v>
      </c>
      <c r="N41" s="282" t="s">
        <v>5</v>
      </c>
      <c r="O41" s="69" t="s">
        <v>3</v>
      </c>
      <c r="P41" s="69" t="s">
        <v>3</v>
      </c>
      <c r="Q41" s="213">
        <v>72</v>
      </c>
      <c r="R41" s="213">
        <v>39</v>
      </c>
      <c r="S41" s="69" t="s">
        <v>3</v>
      </c>
      <c r="T41" s="69" t="s">
        <v>3</v>
      </c>
    </row>
    <row r="42" spans="1:20" ht="13.5" customHeight="1">
      <c r="A42" s="60">
        <v>221</v>
      </c>
      <c r="B42" s="78" t="s">
        <v>408</v>
      </c>
      <c r="C42" s="69">
        <v>2190</v>
      </c>
      <c r="D42" s="69">
        <v>10500</v>
      </c>
      <c r="E42" s="69">
        <v>2190</v>
      </c>
      <c r="F42" s="69">
        <v>10500</v>
      </c>
      <c r="G42" s="69" t="s">
        <v>3</v>
      </c>
      <c r="H42" s="69" t="s">
        <v>3</v>
      </c>
      <c r="I42" s="213">
        <v>1</v>
      </c>
      <c r="J42" s="213">
        <v>2</v>
      </c>
      <c r="K42" s="282" t="s">
        <v>427</v>
      </c>
      <c r="L42" s="282" t="s">
        <v>427</v>
      </c>
      <c r="M42" s="282" t="s">
        <v>427</v>
      </c>
      <c r="N42" s="282" t="s">
        <v>427</v>
      </c>
      <c r="O42" s="69" t="s">
        <v>3</v>
      </c>
      <c r="P42" s="69" t="s">
        <v>3</v>
      </c>
      <c r="Q42" s="213">
        <v>526</v>
      </c>
      <c r="R42" s="213">
        <v>231</v>
      </c>
      <c r="S42" s="69" t="s">
        <v>3</v>
      </c>
      <c r="T42" s="69" t="s">
        <v>3</v>
      </c>
    </row>
    <row r="43" spans="1:20" ht="13.5" customHeight="1">
      <c r="A43" s="60">
        <v>222</v>
      </c>
      <c r="B43" s="78" t="s">
        <v>70</v>
      </c>
      <c r="C43" s="69">
        <v>610</v>
      </c>
      <c r="D43" s="69">
        <v>2960</v>
      </c>
      <c r="E43" s="69">
        <v>610</v>
      </c>
      <c r="F43" s="69">
        <v>2960</v>
      </c>
      <c r="G43" s="69" t="s">
        <v>3</v>
      </c>
      <c r="H43" s="69" t="s">
        <v>3</v>
      </c>
      <c r="I43" s="213" t="s">
        <v>427</v>
      </c>
      <c r="J43" s="213" t="s">
        <v>427</v>
      </c>
      <c r="K43" s="282" t="s">
        <v>5</v>
      </c>
      <c r="L43" s="282" t="s">
        <v>5</v>
      </c>
      <c r="M43" s="282" t="s">
        <v>5</v>
      </c>
      <c r="N43" s="282" t="s">
        <v>5</v>
      </c>
      <c r="O43" s="69" t="s">
        <v>3</v>
      </c>
      <c r="P43" s="69" t="s">
        <v>3</v>
      </c>
      <c r="Q43" s="213">
        <v>4</v>
      </c>
      <c r="R43" s="213">
        <v>2</v>
      </c>
      <c r="S43" s="69" t="s">
        <v>3</v>
      </c>
      <c r="T43" s="69" t="s">
        <v>3</v>
      </c>
    </row>
    <row r="44" spans="1:20" ht="13.5" customHeight="1">
      <c r="A44" s="60">
        <v>223</v>
      </c>
      <c r="B44" s="78" t="s">
        <v>71</v>
      </c>
      <c r="C44" s="69">
        <v>2550</v>
      </c>
      <c r="D44" s="69">
        <v>11900</v>
      </c>
      <c r="E44" s="69">
        <v>2550</v>
      </c>
      <c r="F44" s="69">
        <v>11900</v>
      </c>
      <c r="G44" s="69" t="s">
        <v>3</v>
      </c>
      <c r="H44" s="69" t="s">
        <v>3</v>
      </c>
      <c r="I44" s="213">
        <v>52</v>
      </c>
      <c r="J44" s="213">
        <v>98</v>
      </c>
      <c r="K44" s="282">
        <v>2</v>
      </c>
      <c r="L44" s="282">
        <v>4</v>
      </c>
      <c r="M44" s="282" t="s">
        <v>5</v>
      </c>
      <c r="N44" s="282" t="s">
        <v>5</v>
      </c>
      <c r="O44" s="69" t="s">
        <v>3</v>
      </c>
      <c r="P44" s="69" t="s">
        <v>3</v>
      </c>
      <c r="Q44" s="213">
        <v>153</v>
      </c>
      <c r="R44" s="213">
        <v>67</v>
      </c>
      <c r="S44" s="69" t="s">
        <v>3</v>
      </c>
      <c r="T44" s="69" t="s">
        <v>3</v>
      </c>
    </row>
    <row r="45" spans="1:20" ht="13.5" customHeight="1">
      <c r="A45" s="60">
        <v>224</v>
      </c>
      <c r="B45" s="78" t="s">
        <v>72</v>
      </c>
      <c r="C45" s="69">
        <v>1300</v>
      </c>
      <c r="D45" s="69">
        <v>6600</v>
      </c>
      <c r="E45" s="69">
        <v>1300</v>
      </c>
      <c r="F45" s="69">
        <v>6600</v>
      </c>
      <c r="G45" s="69" t="s">
        <v>3</v>
      </c>
      <c r="H45" s="69" t="s">
        <v>3</v>
      </c>
      <c r="I45" s="213" t="s">
        <v>427</v>
      </c>
      <c r="J45" s="213" t="s">
        <v>427</v>
      </c>
      <c r="K45" s="282" t="s">
        <v>5</v>
      </c>
      <c r="L45" s="282" t="s">
        <v>5</v>
      </c>
      <c r="M45" s="282" t="s">
        <v>427</v>
      </c>
      <c r="N45" s="282" t="s">
        <v>427</v>
      </c>
      <c r="O45" s="69" t="s">
        <v>3</v>
      </c>
      <c r="P45" s="69" t="s">
        <v>3</v>
      </c>
      <c r="Q45" s="213">
        <v>1</v>
      </c>
      <c r="R45" s="213">
        <v>1</v>
      </c>
      <c r="S45" s="69" t="s">
        <v>3</v>
      </c>
      <c r="T45" s="69" t="s">
        <v>3</v>
      </c>
    </row>
    <row r="46" spans="1:20" ht="13.5" customHeight="1">
      <c r="A46" s="60">
        <v>225</v>
      </c>
      <c r="B46" s="78" t="s">
        <v>73</v>
      </c>
      <c r="C46" s="69">
        <v>925</v>
      </c>
      <c r="D46" s="69">
        <v>4570</v>
      </c>
      <c r="E46" s="69">
        <v>925</v>
      </c>
      <c r="F46" s="69">
        <v>4570</v>
      </c>
      <c r="G46" s="69" t="s">
        <v>3</v>
      </c>
      <c r="H46" s="69" t="s">
        <v>3</v>
      </c>
      <c r="I46" s="213">
        <v>6</v>
      </c>
      <c r="J46" s="213">
        <v>9</v>
      </c>
      <c r="K46" s="282" t="s">
        <v>427</v>
      </c>
      <c r="L46" s="282" t="s">
        <v>427</v>
      </c>
      <c r="M46" s="282" t="s">
        <v>5</v>
      </c>
      <c r="N46" s="282" t="s">
        <v>5</v>
      </c>
      <c r="O46" s="69" t="s">
        <v>3</v>
      </c>
      <c r="P46" s="69" t="s">
        <v>3</v>
      </c>
      <c r="Q46" s="213">
        <v>29</v>
      </c>
      <c r="R46" s="213">
        <v>16</v>
      </c>
      <c r="S46" s="69" t="s">
        <v>3</v>
      </c>
      <c r="T46" s="69" t="s">
        <v>3</v>
      </c>
    </row>
    <row r="47" spans="1:20" ht="13.5" customHeight="1">
      <c r="A47" s="60">
        <v>226</v>
      </c>
      <c r="B47" s="78" t="s">
        <v>74</v>
      </c>
      <c r="C47" s="69">
        <v>787</v>
      </c>
      <c r="D47" s="69">
        <v>4080</v>
      </c>
      <c r="E47" s="69">
        <v>787</v>
      </c>
      <c r="F47" s="69">
        <v>4080</v>
      </c>
      <c r="G47" s="69" t="s">
        <v>3</v>
      </c>
      <c r="H47" s="69" t="s">
        <v>3</v>
      </c>
      <c r="I47" s="213">
        <v>6</v>
      </c>
      <c r="J47" s="213">
        <v>10</v>
      </c>
      <c r="K47" s="282" t="s">
        <v>5</v>
      </c>
      <c r="L47" s="282" t="s">
        <v>5</v>
      </c>
      <c r="M47" s="282" t="s">
        <v>5</v>
      </c>
      <c r="N47" s="282" t="s">
        <v>5</v>
      </c>
      <c r="O47" s="69" t="s">
        <v>3</v>
      </c>
      <c r="P47" s="69" t="s">
        <v>3</v>
      </c>
      <c r="Q47" s="213">
        <v>2</v>
      </c>
      <c r="R47" s="213">
        <v>1</v>
      </c>
      <c r="S47" s="69" t="s">
        <v>3</v>
      </c>
      <c r="T47" s="69" t="s">
        <v>3</v>
      </c>
    </row>
    <row r="48" spans="1:20" ht="13.5" customHeight="1">
      <c r="A48" s="60">
        <v>227</v>
      </c>
      <c r="B48" s="78" t="s">
        <v>75</v>
      </c>
      <c r="C48" s="69">
        <v>869</v>
      </c>
      <c r="D48" s="69">
        <v>4080</v>
      </c>
      <c r="E48" s="69">
        <v>869</v>
      </c>
      <c r="F48" s="69">
        <v>4080</v>
      </c>
      <c r="G48" s="69" t="s">
        <v>3</v>
      </c>
      <c r="H48" s="69" t="s">
        <v>3</v>
      </c>
      <c r="I48" s="213">
        <v>23</v>
      </c>
      <c r="J48" s="213">
        <v>49</v>
      </c>
      <c r="K48" s="282" t="s">
        <v>427</v>
      </c>
      <c r="L48" s="282" t="s">
        <v>427</v>
      </c>
      <c r="M48" s="282" t="s">
        <v>5</v>
      </c>
      <c r="N48" s="282" t="s">
        <v>5</v>
      </c>
      <c r="O48" s="69" t="s">
        <v>3</v>
      </c>
      <c r="P48" s="69" t="s">
        <v>3</v>
      </c>
      <c r="Q48" s="213">
        <v>102</v>
      </c>
      <c r="R48" s="213">
        <v>46</v>
      </c>
      <c r="S48" s="69" t="s">
        <v>3</v>
      </c>
      <c r="T48" s="69" t="s">
        <v>3</v>
      </c>
    </row>
    <row r="49" spans="1:20" ht="13.5" customHeight="1">
      <c r="A49" s="60">
        <v>228</v>
      </c>
      <c r="B49" s="78" t="s">
        <v>76</v>
      </c>
      <c r="C49" s="69">
        <v>1890</v>
      </c>
      <c r="D49" s="69">
        <v>9250</v>
      </c>
      <c r="E49" s="69">
        <v>1890</v>
      </c>
      <c r="F49" s="69">
        <v>9250</v>
      </c>
      <c r="G49" s="69" t="s">
        <v>3</v>
      </c>
      <c r="H49" s="69" t="s">
        <v>3</v>
      </c>
      <c r="I49" s="213" t="s">
        <v>5</v>
      </c>
      <c r="J49" s="213" t="s">
        <v>5</v>
      </c>
      <c r="K49" s="282">
        <v>15</v>
      </c>
      <c r="L49" s="282">
        <v>36</v>
      </c>
      <c r="M49" s="282">
        <v>109</v>
      </c>
      <c r="N49" s="282">
        <v>233</v>
      </c>
      <c r="O49" s="69" t="s">
        <v>3</v>
      </c>
      <c r="P49" s="69" t="s">
        <v>3</v>
      </c>
      <c r="Q49" s="213">
        <v>72</v>
      </c>
      <c r="R49" s="213">
        <v>37</v>
      </c>
      <c r="S49" s="69" t="s">
        <v>3</v>
      </c>
      <c r="T49" s="69" t="s">
        <v>3</v>
      </c>
    </row>
    <row r="50" spans="1:20" ht="13.5" customHeight="1">
      <c r="A50" s="60">
        <v>229</v>
      </c>
      <c r="B50" s="78" t="s">
        <v>77</v>
      </c>
      <c r="C50" s="69">
        <v>1110</v>
      </c>
      <c r="D50" s="69">
        <v>5680</v>
      </c>
      <c r="E50" s="69">
        <v>1110</v>
      </c>
      <c r="F50" s="69">
        <v>5680</v>
      </c>
      <c r="G50" s="69" t="s">
        <v>3</v>
      </c>
      <c r="H50" s="69" t="s">
        <v>3</v>
      </c>
      <c r="I50" s="213">
        <v>263</v>
      </c>
      <c r="J50" s="213">
        <v>700</v>
      </c>
      <c r="K50" s="282" t="s">
        <v>5</v>
      </c>
      <c r="L50" s="282" t="s">
        <v>5</v>
      </c>
      <c r="M50" s="282" t="s">
        <v>5</v>
      </c>
      <c r="N50" s="282" t="s">
        <v>5</v>
      </c>
      <c r="O50" s="69" t="s">
        <v>3</v>
      </c>
      <c r="P50" s="69" t="s">
        <v>3</v>
      </c>
      <c r="Q50" s="213">
        <v>212</v>
      </c>
      <c r="R50" s="213">
        <v>159</v>
      </c>
      <c r="S50" s="69" t="s">
        <v>3</v>
      </c>
      <c r="T50" s="69" t="s">
        <v>3</v>
      </c>
    </row>
    <row r="51" spans="1:20" ht="13.5" customHeight="1">
      <c r="A51" s="60">
        <v>301</v>
      </c>
      <c r="B51" s="78" t="s">
        <v>78</v>
      </c>
      <c r="C51" s="69">
        <v>162</v>
      </c>
      <c r="D51" s="69">
        <v>761</v>
      </c>
      <c r="E51" s="69">
        <v>162</v>
      </c>
      <c r="F51" s="69">
        <v>761</v>
      </c>
      <c r="G51" s="69" t="s">
        <v>3</v>
      </c>
      <c r="H51" s="69" t="s">
        <v>3</v>
      </c>
      <c r="I51" s="213" t="s">
        <v>5</v>
      </c>
      <c r="J51" s="213" t="s">
        <v>5</v>
      </c>
      <c r="K51" s="282" t="s">
        <v>5</v>
      </c>
      <c r="L51" s="282" t="s">
        <v>5</v>
      </c>
      <c r="M51" s="282" t="s">
        <v>5</v>
      </c>
      <c r="N51" s="282" t="s">
        <v>5</v>
      </c>
      <c r="O51" s="69" t="s">
        <v>3</v>
      </c>
      <c r="P51" s="69" t="s">
        <v>3</v>
      </c>
      <c r="Q51" s="213">
        <v>5</v>
      </c>
      <c r="R51" s="213">
        <v>2</v>
      </c>
      <c r="S51" s="69" t="s">
        <v>3</v>
      </c>
      <c r="T51" s="69" t="s">
        <v>3</v>
      </c>
    </row>
    <row r="52" spans="1:20" ht="13.5" customHeight="1">
      <c r="A52" s="60">
        <v>365</v>
      </c>
      <c r="B52" s="78" t="s">
        <v>79</v>
      </c>
      <c r="C52" s="69">
        <v>871</v>
      </c>
      <c r="D52" s="69">
        <v>3990</v>
      </c>
      <c r="E52" s="69">
        <v>871</v>
      </c>
      <c r="F52" s="69">
        <v>3990</v>
      </c>
      <c r="G52" s="69" t="s">
        <v>3</v>
      </c>
      <c r="H52" s="69" t="s">
        <v>3</v>
      </c>
      <c r="I52" s="213" t="s">
        <v>427</v>
      </c>
      <c r="J52" s="213" t="s">
        <v>427</v>
      </c>
      <c r="K52" s="282" t="s">
        <v>427</v>
      </c>
      <c r="L52" s="282" t="s">
        <v>427</v>
      </c>
      <c r="M52" s="282" t="s">
        <v>427</v>
      </c>
      <c r="N52" s="282" t="s">
        <v>427</v>
      </c>
      <c r="O52" s="69" t="s">
        <v>3</v>
      </c>
      <c r="P52" s="69" t="s">
        <v>3</v>
      </c>
      <c r="Q52" s="213">
        <v>98</v>
      </c>
      <c r="R52" s="213">
        <v>37</v>
      </c>
      <c r="S52" s="69" t="s">
        <v>3</v>
      </c>
      <c r="T52" s="69" t="s">
        <v>3</v>
      </c>
    </row>
    <row r="53" spans="1:20" ht="13.5" customHeight="1">
      <c r="A53" s="60">
        <v>381</v>
      </c>
      <c r="B53" s="78" t="s">
        <v>43</v>
      </c>
      <c r="C53" s="69">
        <v>765</v>
      </c>
      <c r="D53" s="69">
        <v>3920</v>
      </c>
      <c r="E53" s="69">
        <v>765</v>
      </c>
      <c r="F53" s="69">
        <v>3920</v>
      </c>
      <c r="G53" s="69" t="s">
        <v>3</v>
      </c>
      <c r="H53" s="69" t="s">
        <v>3</v>
      </c>
      <c r="I53" s="213" t="s">
        <v>427</v>
      </c>
      <c r="J53" s="213" t="s">
        <v>427</v>
      </c>
      <c r="K53" s="282">
        <v>370</v>
      </c>
      <c r="L53" s="282">
        <v>899</v>
      </c>
      <c r="M53" s="282" t="s">
        <v>427</v>
      </c>
      <c r="N53" s="282" t="s">
        <v>427</v>
      </c>
      <c r="O53" s="69" t="s">
        <v>3</v>
      </c>
      <c r="P53" s="69" t="s">
        <v>3</v>
      </c>
      <c r="Q53" s="69">
        <v>17</v>
      </c>
      <c r="R53" s="69">
        <v>7</v>
      </c>
      <c r="S53" s="69" t="s">
        <v>3</v>
      </c>
      <c r="T53" s="69" t="s">
        <v>3</v>
      </c>
    </row>
    <row r="54" spans="1:20" ht="13.5" customHeight="1">
      <c r="A54" s="60">
        <v>382</v>
      </c>
      <c r="B54" s="78" t="s">
        <v>44</v>
      </c>
      <c r="C54" s="69">
        <v>18</v>
      </c>
      <c r="D54" s="69">
        <v>90</v>
      </c>
      <c r="E54" s="69">
        <v>18</v>
      </c>
      <c r="F54" s="69">
        <v>90</v>
      </c>
      <c r="G54" s="69" t="s">
        <v>3</v>
      </c>
      <c r="H54" s="69" t="s">
        <v>3</v>
      </c>
      <c r="I54" s="213" t="s">
        <v>5</v>
      </c>
      <c r="J54" s="213" t="s">
        <v>5</v>
      </c>
      <c r="K54" s="282" t="s">
        <v>5</v>
      </c>
      <c r="L54" s="282" t="s">
        <v>5</v>
      </c>
      <c r="M54" s="282" t="s">
        <v>5</v>
      </c>
      <c r="N54" s="282" t="s">
        <v>5</v>
      </c>
      <c r="O54" s="69" t="s">
        <v>3</v>
      </c>
      <c r="P54" s="69" t="s">
        <v>3</v>
      </c>
      <c r="Q54" s="213">
        <v>0</v>
      </c>
      <c r="R54" s="69" t="s">
        <v>3</v>
      </c>
      <c r="S54" s="69" t="s">
        <v>3</v>
      </c>
      <c r="T54" s="69" t="s">
        <v>3</v>
      </c>
    </row>
    <row r="55" spans="1:20" ht="13.5" customHeight="1">
      <c r="A55" s="60">
        <v>442</v>
      </c>
      <c r="B55" s="78" t="s">
        <v>45</v>
      </c>
      <c r="C55" s="69">
        <v>342</v>
      </c>
      <c r="D55" s="69">
        <v>1620</v>
      </c>
      <c r="E55" s="69">
        <v>342</v>
      </c>
      <c r="F55" s="69">
        <v>1620</v>
      </c>
      <c r="G55" s="69" t="s">
        <v>3</v>
      </c>
      <c r="H55" s="69" t="s">
        <v>3</v>
      </c>
      <c r="I55" s="213">
        <v>124</v>
      </c>
      <c r="J55" s="213">
        <v>202</v>
      </c>
      <c r="K55" s="282" t="s">
        <v>5</v>
      </c>
      <c r="L55" s="282" t="s">
        <v>5</v>
      </c>
      <c r="M55" s="282" t="s">
        <v>5</v>
      </c>
      <c r="N55" s="282" t="s">
        <v>5</v>
      </c>
      <c r="O55" s="69" t="s">
        <v>3</v>
      </c>
      <c r="P55" s="69" t="s">
        <v>3</v>
      </c>
      <c r="Q55" s="69">
        <v>47</v>
      </c>
      <c r="R55" s="69">
        <v>21</v>
      </c>
      <c r="S55" s="69" t="s">
        <v>3</v>
      </c>
      <c r="T55" s="69" t="s">
        <v>3</v>
      </c>
    </row>
    <row r="56" spans="1:20" ht="13.5" customHeight="1">
      <c r="A56" s="60">
        <v>443</v>
      </c>
      <c r="B56" s="78" t="s">
        <v>46</v>
      </c>
      <c r="C56" s="69">
        <v>312</v>
      </c>
      <c r="D56" s="69">
        <v>1540</v>
      </c>
      <c r="E56" s="69">
        <v>312</v>
      </c>
      <c r="F56" s="69">
        <v>1540</v>
      </c>
      <c r="G56" s="69" t="s">
        <v>3</v>
      </c>
      <c r="H56" s="69" t="s">
        <v>3</v>
      </c>
      <c r="I56" s="213">
        <v>96</v>
      </c>
      <c r="J56" s="213">
        <v>235</v>
      </c>
      <c r="K56" s="282" t="s">
        <v>427</v>
      </c>
      <c r="L56" s="282" t="s">
        <v>427</v>
      </c>
      <c r="M56" s="282">
        <v>21</v>
      </c>
      <c r="N56" s="282">
        <v>26</v>
      </c>
      <c r="O56" s="69" t="s">
        <v>3</v>
      </c>
      <c r="P56" s="69" t="s">
        <v>3</v>
      </c>
      <c r="Q56" s="69">
        <v>21</v>
      </c>
      <c r="R56" s="69">
        <v>9</v>
      </c>
      <c r="S56" s="69" t="s">
        <v>3</v>
      </c>
      <c r="T56" s="69" t="s">
        <v>3</v>
      </c>
    </row>
    <row r="57" spans="1:20" ht="13.5" customHeight="1">
      <c r="A57" s="60">
        <v>446</v>
      </c>
      <c r="B57" s="78" t="s">
        <v>80</v>
      </c>
      <c r="C57" s="69">
        <v>333</v>
      </c>
      <c r="D57" s="69">
        <v>1530</v>
      </c>
      <c r="E57" s="69">
        <v>333</v>
      </c>
      <c r="F57" s="69">
        <v>1530</v>
      </c>
      <c r="G57" s="69" t="s">
        <v>3</v>
      </c>
      <c r="H57" s="69" t="s">
        <v>3</v>
      </c>
      <c r="I57" s="213">
        <v>156</v>
      </c>
      <c r="J57" s="213">
        <v>331</v>
      </c>
      <c r="K57" s="282" t="s">
        <v>427</v>
      </c>
      <c r="L57" s="282" t="s">
        <v>427</v>
      </c>
      <c r="M57" s="282" t="s">
        <v>5</v>
      </c>
      <c r="N57" s="282" t="s">
        <v>5</v>
      </c>
      <c r="O57" s="69" t="s">
        <v>3</v>
      </c>
      <c r="P57" s="69" t="s">
        <v>3</v>
      </c>
      <c r="Q57" s="69">
        <v>107</v>
      </c>
      <c r="R57" s="69">
        <v>118</v>
      </c>
      <c r="S57" s="69" t="s">
        <v>3</v>
      </c>
      <c r="T57" s="69" t="s">
        <v>3</v>
      </c>
    </row>
    <row r="58" spans="1:20" ht="13.5" customHeight="1">
      <c r="A58" s="60">
        <v>464</v>
      </c>
      <c r="B58" s="78" t="s">
        <v>47</v>
      </c>
      <c r="C58" s="69">
        <v>168</v>
      </c>
      <c r="D58" s="69">
        <v>858</v>
      </c>
      <c r="E58" s="69">
        <v>168</v>
      </c>
      <c r="F58" s="69">
        <v>858</v>
      </c>
      <c r="G58" s="69" t="s">
        <v>3</v>
      </c>
      <c r="H58" s="69" t="s">
        <v>3</v>
      </c>
      <c r="I58" s="213">
        <v>21</v>
      </c>
      <c r="J58" s="213">
        <v>43</v>
      </c>
      <c r="K58" s="282" t="s">
        <v>427</v>
      </c>
      <c r="L58" s="282" t="s">
        <v>427</v>
      </c>
      <c r="M58" s="282" t="s">
        <v>5</v>
      </c>
      <c r="N58" s="282" t="s">
        <v>5</v>
      </c>
      <c r="O58" s="69" t="s">
        <v>3</v>
      </c>
      <c r="P58" s="69" t="s">
        <v>3</v>
      </c>
      <c r="Q58" s="69">
        <v>24</v>
      </c>
      <c r="R58" s="69">
        <v>18</v>
      </c>
      <c r="S58" s="69" t="s">
        <v>3</v>
      </c>
      <c r="T58" s="69" t="s">
        <v>3</v>
      </c>
    </row>
    <row r="59" spans="1:20" ht="13.5" customHeight="1">
      <c r="A59" s="60">
        <v>481</v>
      </c>
      <c r="B59" s="78" t="s">
        <v>48</v>
      </c>
      <c r="C59" s="69">
        <v>432</v>
      </c>
      <c r="D59" s="69">
        <v>2140</v>
      </c>
      <c r="E59" s="69">
        <v>432</v>
      </c>
      <c r="F59" s="69">
        <v>2140</v>
      </c>
      <c r="G59" s="69" t="s">
        <v>3</v>
      </c>
      <c r="H59" s="69" t="s">
        <v>3</v>
      </c>
      <c r="I59" s="213">
        <v>91</v>
      </c>
      <c r="J59" s="213">
        <v>234</v>
      </c>
      <c r="K59" s="282" t="s">
        <v>5</v>
      </c>
      <c r="L59" s="282" t="s">
        <v>5</v>
      </c>
      <c r="M59" s="282" t="s">
        <v>5</v>
      </c>
      <c r="N59" s="282" t="s">
        <v>5</v>
      </c>
      <c r="O59" s="69" t="s">
        <v>3</v>
      </c>
      <c r="P59" s="69" t="s">
        <v>3</v>
      </c>
      <c r="Q59" s="69">
        <v>71</v>
      </c>
      <c r="R59" s="69">
        <v>40</v>
      </c>
      <c r="S59" s="69" t="s">
        <v>3</v>
      </c>
      <c r="T59" s="69" t="s">
        <v>3</v>
      </c>
    </row>
    <row r="60" spans="1:20" ht="13.5" customHeight="1">
      <c r="A60" s="60">
        <v>501</v>
      </c>
      <c r="B60" s="78" t="s">
        <v>49</v>
      </c>
      <c r="C60" s="69">
        <v>610</v>
      </c>
      <c r="D60" s="69">
        <v>2920</v>
      </c>
      <c r="E60" s="69">
        <v>610</v>
      </c>
      <c r="F60" s="69">
        <v>2920</v>
      </c>
      <c r="G60" s="69" t="s">
        <v>3</v>
      </c>
      <c r="H60" s="69" t="s">
        <v>3</v>
      </c>
      <c r="I60" s="213">
        <v>28</v>
      </c>
      <c r="J60" s="213">
        <v>78</v>
      </c>
      <c r="K60" s="282" t="s">
        <v>5</v>
      </c>
      <c r="L60" s="282" t="s">
        <v>5</v>
      </c>
      <c r="M60" s="282" t="s">
        <v>427</v>
      </c>
      <c r="N60" s="282" t="s">
        <v>427</v>
      </c>
      <c r="O60" s="69" t="s">
        <v>3</v>
      </c>
      <c r="P60" s="69" t="s">
        <v>3</v>
      </c>
      <c r="Q60" s="69">
        <v>97</v>
      </c>
      <c r="R60" s="69">
        <v>100</v>
      </c>
      <c r="S60" s="69" t="s">
        <v>3</v>
      </c>
      <c r="T60" s="69" t="s">
        <v>3</v>
      </c>
    </row>
    <row r="61" spans="1:20" ht="13.5" customHeight="1">
      <c r="A61" s="60">
        <v>585</v>
      </c>
      <c r="B61" s="78" t="s">
        <v>81</v>
      </c>
      <c r="C61" s="69">
        <v>433</v>
      </c>
      <c r="D61" s="69">
        <v>2070</v>
      </c>
      <c r="E61" s="69">
        <v>433</v>
      </c>
      <c r="F61" s="69">
        <v>2070</v>
      </c>
      <c r="G61" s="69" t="s">
        <v>3</v>
      </c>
      <c r="H61" s="69" t="s">
        <v>3</v>
      </c>
      <c r="I61" s="213" t="s">
        <v>5</v>
      </c>
      <c r="J61" s="213" t="s">
        <v>5</v>
      </c>
      <c r="K61" s="282" t="s">
        <v>5</v>
      </c>
      <c r="L61" s="282" t="s">
        <v>5</v>
      </c>
      <c r="M61" s="282" t="s">
        <v>5</v>
      </c>
      <c r="N61" s="282" t="s">
        <v>5</v>
      </c>
      <c r="O61" s="69" t="s">
        <v>3</v>
      </c>
      <c r="P61" s="69" t="s">
        <v>3</v>
      </c>
      <c r="Q61" s="69">
        <v>3</v>
      </c>
      <c r="R61" s="69">
        <v>2</v>
      </c>
      <c r="S61" s="69" t="s">
        <v>3</v>
      </c>
      <c r="T61" s="69" t="s">
        <v>3</v>
      </c>
    </row>
    <row r="62" spans="1:20" ht="13.5" customHeight="1">
      <c r="A62" s="60">
        <v>586</v>
      </c>
      <c r="B62" s="78" t="s">
        <v>82</v>
      </c>
      <c r="C62" s="69">
        <v>474</v>
      </c>
      <c r="D62" s="69">
        <v>2290</v>
      </c>
      <c r="E62" s="69">
        <v>474</v>
      </c>
      <c r="F62" s="69">
        <v>2290</v>
      </c>
      <c r="G62" s="69" t="s">
        <v>3</v>
      </c>
      <c r="H62" s="69" t="s">
        <v>3</v>
      </c>
      <c r="I62" s="213" t="s">
        <v>427</v>
      </c>
      <c r="J62" s="213" t="s">
        <v>427</v>
      </c>
      <c r="K62" s="282" t="s">
        <v>5</v>
      </c>
      <c r="L62" s="282" t="s">
        <v>5</v>
      </c>
      <c r="M62" s="282" t="s">
        <v>5</v>
      </c>
      <c r="N62" s="282" t="s">
        <v>5</v>
      </c>
      <c r="O62" s="69" t="s">
        <v>3</v>
      </c>
      <c r="P62" s="69" t="s">
        <v>3</v>
      </c>
      <c r="Q62" s="69">
        <v>4</v>
      </c>
      <c r="R62" s="69">
        <v>2</v>
      </c>
      <c r="S62" s="69" t="s">
        <v>3</v>
      </c>
      <c r="T62" s="69" t="s">
        <v>3</v>
      </c>
    </row>
    <row r="63" spans="1:20" ht="3.75" customHeight="1">
      <c r="A63" s="283"/>
      <c r="B63" s="283"/>
      <c r="C63" s="18"/>
      <c r="D63" s="15"/>
      <c r="E63" s="15"/>
      <c r="F63" s="15"/>
      <c r="G63" s="15"/>
      <c r="H63" s="15"/>
      <c r="I63" s="173"/>
      <c r="J63" s="173"/>
      <c r="K63" s="173"/>
      <c r="L63" s="173"/>
      <c r="M63" s="173"/>
      <c r="N63" s="173"/>
      <c r="O63" s="15"/>
      <c r="P63" s="15"/>
      <c r="Q63" s="15"/>
      <c r="R63" s="15"/>
      <c r="S63" s="15"/>
      <c r="T63" s="15"/>
    </row>
    <row r="64" spans="1:20">
      <c r="A64" s="82" t="s">
        <v>407</v>
      </c>
      <c r="C64" s="82"/>
      <c r="D64" s="83"/>
      <c r="E64" s="83"/>
      <c r="F64" s="83"/>
      <c r="G64" s="83"/>
      <c r="H64" s="83"/>
      <c r="I64" s="174"/>
      <c r="J64" s="174"/>
      <c r="K64" s="174"/>
      <c r="L64" s="174"/>
      <c r="M64" s="174"/>
      <c r="N64" s="174"/>
      <c r="O64" s="83"/>
      <c r="P64" s="83"/>
      <c r="Q64" s="83"/>
      <c r="R64" s="83"/>
      <c r="S64" s="83"/>
      <c r="T64" s="83"/>
    </row>
    <row r="65" spans="1:20">
      <c r="A65" s="284" t="s">
        <v>480</v>
      </c>
      <c r="C65" s="82"/>
      <c r="D65" s="83"/>
      <c r="E65" s="83"/>
      <c r="F65" s="83"/>
      <c r="G65" s="83"/>
      <c r="H65" s="83"/>
      <c r="I65" s="174"/>
      <c r="J65" s="174"/>
      <c r="K65" s="174"/>
      <c r="L65" s="174"/>
      <c r="M65" s="174"/>
      <c r="N65" s="174"/>
      <c r="O65" s="83"/>
      <c r="P65" s="83"/>
      <c r="Q65" s="83"/>
      <c r="R65" s="83"/>
      <c r="S65" s="83"/>
      <c r="T65" s="83"/>
    </row>
    <row r="66" spans="1:20">
      <c r="A66" s="72" t="s">
        <v>409</v>
      </c>
    </row>
    <row r="67" spans="1:20">
      <c r="A67" s="72" t="s">
        <v>514</v>
      </c>
    </row>
    <row r="68" spans="1:20">
      <c r="C68" s="84"/>
      <c r="D68" s="84"/>
      <c r="E68" s="84"/>
      <c r="F68" s="84"/>
      <c r="G68" s="84"/>
    </row>
  </sheetData>
  <mergeCells count="10">
    <mergeCell ref="C4:D4"/>
    <mergeCell ref="E4:F4"/>
    <mergeCell ref="A4:B5"/>
    <mergeCell ref="G4:H4"/>
    <mergeCell ref="S4:T4"/>
    <mergeCell ref="I4:J4"/>
    <mergeCell ref="K4:L4"/>
    <mergeCell ref="M4:N4"/>
    <mergeCell ref="O4:P4"/>
    <mergeCell ref="Q4:R4"/>
  </mergeCells>
  <phoneticPr fontId="3"/>
  <printOptions gridLinesSet="0"/>
  <pageMargins left="0.59055118110236227" right="0.59055118110236227" top="0.59055118110236227" bottom="0.59055118110236227" header="0.19685039370078741" footer="0.19685039370078741"/>
  <pageSetup paperSize="9" scale="86" fitToWidth="2" orientation="portrait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45"/>
  <sheetViews>
    <sheetView zoomScale="120" zoomScaleNormal="120" zoomScaleSheetLayoutView="100" workbookViewId="0"/>
  </sheetViews>
  <sheetFormatPr defaultColWidth="7.75" defaultRowHeight="11.25"/>
  <cols>
    <col min="1" max="1" width="11.25" style="72" customWidth="1"/>
    <col min="2" max="11" width="7.25" style="72" customWidth="1"/>
    <col min="12" max="16384" width="7.75" style="72"/>
  </cols>
  <sheetData>
    <row r="1" spans="1:11" s="246" customFormat="1" ht="17.25"/>
    <row r="2" spans="1:11" s="247" customFormat="1" ht="14.25">
      <c r="A2" s="212" t="s">
        <v>323</v>
      </c>
    </row>
    <row r="3" spans="1:11">
      <c r="A3" s="73"/>
      <c r="I3" s="74"/>
      <c r="K3" s="74" t="s">
        <v>104</v>
      </c>
    </row>
    <row r="4" spans="1:11" ht="13.15" customHeight="1">
      <c r="A4" s="327" t="s">
        <v>324</v>
      </c>
      <c r="B4" s="325" t="s">
        <v>423</v>
      </c>
      <c r="C4" s="328"/>
      <c r="D4" s="325" t="s">
        <v>484</v>
      </c>
      <c r="E4" s="326"/>
      <c r="F4" s="325" t="s">
        <v>489</v>
      </c>
      <c r="G4" s="326"/>
      <c r="H4" s="325" t="s">
        <v>496</v>
      </c>
      <c r="I4" s="326"/>
      <c r="J4" s="325" t="s">
        <v>504</v>
      </c>
      <c r="K4" s="326"/>
    </row>
    <row r="5" spans="1:11" ht="13.15" customHeight="1">
      <c r="A5" s="303"/>
      <c r="B5" s="248" t="s">
        <v>12</v>
      </c>
      <c r="C5" s="249" t="s">
        <v>13</v>
      </c>
      <c r="D5" s="250" t="s">
        <v>12</v>
      </c>
      <c r="E5" s="251" t="s">
        <v>13</v>
      </c>
      <c r="F5" s="250" t="s">
        <v>12</v>
      </c>
      <c r="G5" s="251" t="s">
        <v>13</v>
      </c>
      <c r="H5" s="250" t="s">
        <v>12</v>
      </c>
      <c r="I5" s="251" t="s">
        <v>13</v>
      </c>
      <c r="J5" s="250" t="s">
        <v>12</v>
      </c>
      <c r="K5" s="251" t="s">
        <v>13</v>
      </c>
    </row>
    <row r="6" spans="1:11" ht="22.5" customHeight="1">
      <c r="A6" s="267" t="s">
        <v>325</v>
      </c>
      <c r="B6" s="76" t="s">
        <v>3</v>
      </c>
      <c r="C6" s="76" t="s">
        <v>3</v>
      </c>
      <c r="D6" s="76" t="s">
        <v>3</v>
      </c>
      <c r="E6" s="76" t="s">
        <v>3</v>
      </c>
      <c r="F6" s="76" t="s">
        <v>3</v>
      </c>
      <c r="G6" s="76" t="s">
        <v>3</v>
      </c>
      <c r="H6" s="76" t="s">
        <v>3</v>
      </c>
      <c r="I6" s="76" t="s">
        <v>3</v>
      </c>
      <c r="J6" s="76" t="s">
        <v>3</v>
      </c>
      <c r="K6" s="76" t="s">
        <v>3</v>
      </c>
    </row>
    <row r="7" spans="1:11" ht="22.5" customHeight="1">
      <c r="A7" s="78" t="s">
        <v>147</v>
      </c>
      <c r="B7" s="221">
        <v>176</v>
      </c>
      <c r="C7" s="221">
        <v>3340</v>
      </c>
      <c r="D7" s="221">
        <v>170</v>
      </c>
      <c r="E7" s="221">
        <v>3560</v>
      </c>
      <c r="F7" s="221">
        <v>167</v>
      </c>
      <c r="G7" s="221">
        <v>3660</v>
      </c>
      <c r="H7" s="221">
        <v>163</v>
      </c>
      <c r="I7" s="221">
        <v>3080</v>
      </c>
      <c r="J7" s="221">
        <v>124</v>
      </c>
      <c r="K7" s="221">
        <v>2700</v>
      </c>
    </row>
    <row r="8" spans="1:11" ht="22.5" customHeight="1">
      <c r="A8" s="78" t="s">
        <v>148</v>
      </c>
      <c r="B8" s="221">
        <v>259</v>
      </c>
      <c r="C8" s="221">
        <v>8970</v>
      </c>
      <c r="D8" s="221">
        <v>254</v>
      </c>
      <c r="E8" s="221">
        <v>8310</v>
      </c>
      <c r="F8" s="221">
        <v>249</v>
      </c>
      <c r="G8" s="221">
        <v>8330</v>
      </c>
      <c r="H8" s="221">
        <v>239</v>
      </c>
      <c r="I8" s="221">
        <v>8120</v>
      </c>
      <c r="J8" s="221">
        <v>205</v>
      </c>
      <c r="K8" s="221">
        <v>6960</v>
      </c>
    </row>
    <row r="9" spans="1:11" ht="22.5" customHeight="1">
      <c r="A9" s="78" t="s">
        <v>149</v>
      </c>
      <c r="B9" s="221">
        <v>183</v>
      </c>
      <c r="C9" s="221">
        <v>3210</v>
      </c>
      <c r="D9" s="221">
        <v>177</v>
      </c>
      <c r="E9" s="221">
        <v>3330</v>
      </c>
      <c r="F9" s="221">
        <v>171</v>
      </c>
      <c r="G9" s="221">
        <v>3430</v>
      </c>
      <c r="H9" s="221">
        <v>161</v>
      </c>
      <c r="I9" s="221">
        <v>3410</v>
      </c>
      <c r="J9" s="221">
        <v>131</v>
      </c>
      <c r="K9" s="221">
        <v>2970</v>
      </c>
    </row>
    <row r="10" spans="1:11" ht="22.5" customHeight="1">
      <c r="A10" s="78" t="s">
        <v>150</v>
      </c>
      <c r="B10" s="221">
        <v>241</v>
      </c>
      <c r="C10" s="221">
        <v>3370</v>
      </c>
      <c r="D10" s="221">
        <v>230</v>
      </c>
      <c r="E10" s="221">
        <v>3400</v>
      </c>
      <c r="F10" s="221">
        <v>210</v>
      </c>
      <c r="G10" s="221">
        <v>3610</v>
      </c>
      <c r="H10" s="221">
        <v>190</v>
      </c>
      <c r="I10" s="221">
        <v>3340</v>
      </c>
      <c r="J10" s="221">
        <v>175</v>
      </c>
      <c r="K10" s="221">
        <v>3220</v>
      </c>
    </row>
    <row r="11" spans="1:11" ht="22.5" customHeight="1">
      <c r="A11" s="78" t="s">
        <v>151</v>
      </c>
      <c r="B11" s="221">
        <v>773</v>
      </c>
      <c r="C11" s="221">
        <v>28000</v>
      </c>
      <c r="D11" s="221">
        <v>750</v>
      </c>
      <c r="E11" s="221">
        <v>26200</v>
      </c>
      <c r="F11" s="221">
        <v>719</v>
      </c>
      <c r="G11" s="221">
        <v>25800</v>
      </c>
      <c r="H11" s="221">
        <v>690</v>
      </c>
      <c r="I11" s="221">
        <v>24400</v>
      </c>
      <c r="J11" s="221">
        <v>663</v>
      </c>
      <c r="K11" s="221">
        <v>21900</v>
      </c>
    </row>
    <row r="12" spans="1:11" ht="22.5" customHeight="1">
      <c r="A12" s="78" t="s">
        <v>152</v>
      </c>
      <c r="B12" s="221">
        <v>450</v>
      </c>
      <c r="C12" s="221">
        <v>20300</v>
      </c>
      <c r="D12" s="221">
        <v>430</v>
      </c>
      <c r="E12" s="221">
        <v>22600</v>
      </c>
      <c r="F12" s="221">
        <v>425</v>
      </c>
      <c r="G12" s="221">
        <v>20900</v>
      </c>
      <c r="H12" s="221">
        <v>420</v>
      </c>
      <c r="I12" s="221">
        <v>20200</v>
      </c>
      <c r="J12" s="221">
        <v>410</v>
      </c>
      <c r="K12" s="221">
        <v>17900</v>
      </c>
    </row>
    <row r="13" spans="1:11" ht="22.5" customHeight="1">
      <c r="A13" s="78" t="s">
        <v>153</v>
      </c>
      <c r="B13" s="221">
        <v>272</v>
      </c>
      <c r="C13" s="221">
        <v>3590</v>
      </c>
      <c r="D13" s="221">
        <v>270</v>
      </c>
      <c r="E13" s="221">
        <v>3290</v>
      </c>
      <c r="F13" s="221">
        <v>265</v>
      </c>
      <c r="G13" s="221">
        <v>3180</v>
      </c>
      <c r="H13" s="221">
        <v>255</v>
      </c>
      <c r="I13" s="221">
        <v>2430</v>
      </c>
      <c r="J13" s="221">
        <v>245</v>
      </c>
      <c r="K13" s="221">
        <v>2310</v>
      </c>
    </row>
    <row r="14" spans="1:11" ht="22.5" customHeight="1">
      <c r="A14" s="78" t="s">
        <v>154</v>
      </c>
      <c r="B14" s="221">
        <v>313</v>
      </c>
      <c r="C14" s="221">
        <v>4960</v>
      </c>
      <c r="D14" s="221">
        <v>311</v>
      </c>
      <c r="E14" s="221">
        <v>4330</v>
      </c>
      <c r="F14" s="221">
        <v>307</v>
      </c>
      <c r="G14" s="221">
        <v>4160</v>
      </c>
      <c r="H14" s="221">
        <v>304</v>
      </c>
      <c r="I14" s="221">
        <v>4060</v>
      </c>
      <c r="J14" s="221">
        <v>293</v>
      </c>
      <c r="K14" s="221">
        <v>3560</v>
      </c>
    </row>
    <row r="15" spans="1:11" ht="22.5" customHeight="1">
      <c r="A15" s="78" t="s">
        <v>155</v>
      </c>
      <c r="B15" s="221">
        <v>1630</v>
      </c>
      <c r="C15" s="221">
        <v>98500</v>
      </c>
      <c r="D15" s="221">
        <v>1650</v>
      </c>
      <c r="E15" s="221">
        <v>100200</v>
      </c>
      <c r="F15" s="221">
        <v>1600</v>
      </c>
      <c r="G15" s="221">
        <v>86400</v>
      </c>
      <c r="H15" s="221">
        <v>1650</v>
      </c>
      <c r="I15" s="221">
        <v>97800</v>
      </c>
      <c r="J15" s="221">
        <v>1640</v>
      </c>
      <c r="K15" s="221">
        <v>77600</v>
      </c>
    </row>
    <row r="16" spans="1:11" ht="22.5" customHeight="1">
      <c r="A16" s="78" t="s">
        <v>156</v>
      </c>
      <c r="B16" s="221">
        <v>1200</v>
      </c>
      <c r="C16" s="221">
        <v>29300</v>
      </c>
      <c r="D16" s="221">
        <v>1180</v>
      </c>
      <c r="E16" s="221">
        <v>25900</v>
      </c>
      <c r="F16" s="221">
        <v>1120</v>
      </c>
      <c r="G16" s="221">
        <v>24200</v>
      </c>
      <c r="H16" s="221">
        <v>1040</v>
      </c>
      <c r="I16" s="221">
        <v>22800</v>
      </c>
      <c r="J16" s="221">
        <v>1020</v>
      </c>
      <c r="K16" s="221">
        <v>21600</v>
      </c>
    </row>
    <row r="17" spans="1:11" ht="22.5" customHeight="1">
      <c r="A17" s="78" t="s">
        <v>157</v>
      </c>
      <c r="B17" s="221">
        <v>373</v>
      </c>
      <c r="C17" s="221">
        <v>12900</v>
      </c>
      <c r="D17" s="221">
        <v>357</v>
      </c>
      <c r="E17" s="221">
        <v>11100</v>
      </c>
      <c r="F17" s="221">
        <v>344</v>
      </c>
      <c r="G17" s="221">
        <v>11100</v>
      </c>
      <c r="H17" s="221">
        <v>333</v>
      </c>
      <c r="I17" s="221">
        <v>10000</v>
      </c>
      <c r="J17" s="221">
        <v>301</v>
      </c>
      <c r="K17" s="221">
        <v>9000</v>
      </c>
    </row>
    <row r="18" spans="1:11" ht="22.5" customHeight="1">
      <c r="A18" s="78" t="s">
        <v>158</v>
      </c>
      <c r="B18" s="221">
        <v>162</v>
      </c>
      <c r="C18" s="221">
        <v>1670</v>
      </c>
      <c r="D18" s="221">
        <v>148</v>
      </c>
      <c r="E18" s="221">
        <v>1520</v>
      </c>
      <c r="F18" s="221">
        <v>135</v>
      </c>
      <c r="G18" s="221">
        <v>1840</v>
      </c>
      <c r="H18" s="221">
        <v>128</v>
      </c>
      <c r="I18" s="221">
        <v>1770</v>
      </c>
      <c r="J18" s="221">
        <v>127</v>
      </c>
      <c r="K18" s="221">
        <v>1820</v>
      </c>
    </row>
    <row r="19" spans="1:11" ht="22.5" customHeight="1">
      <c r="A19" s="267" t="s">
        <v>159</v>
      </c>
      <c r="B19" s="13">
        <v>105</v>
      </c>
      <c r="C19" s="13">
        <v>1350</v>
      </c>
      <c r="D19" s="13">
        <v>103</v>
      </c>
      <c r="E19" s="13">
        <v>1230</v>
      </c>
      <c r="F19" s="13">
        <v>100</v>
      </c>
      <c r="G19" s="13">
        <v>1340</v>
      </c>
      <c r="H19" s="221">
        <v>95</v>
      </c>
      <c r="I19" s="221">
        <v>1140</v>
      </c>
      <c r="J19" s="221">
        <v>93</v>
      </c>
      <c r="K19" s="221">
        <v>1110</v>
      </c>
    </row>
    <row r="20" spans="1:11" ht="22.5" customHeight="1">
      <c r="A20" s="267" t="s">
        <v>160</v>
      </c>
      <c r="B20" s="13">
        <v>119</v>
      </c>
      <c r="C20" s="13">
        <v>3150</v>
      </c>
      <c r="D20" s="13">
        <v>121</v>
      </c>
      <c r="E20" s="13">
        <v>3360</v>
      </c>
      <c r="F20" s="13">
        <v>118</v>
      </c>
      <c r="G20" s="13">
        <v>3410</v>
      </c>
      <c r="H20" s="221">
        <v>112</v>
      </c>
      <c r="I20" s="221">
        <v>3230</v>
      </c>
      <c r="J20" s="221">
        <v>103</v>
      </c>
      <c r="K20" s="221">
        <v>3340</v>
      </c>
    </row>
    <row r="21" spans="1:11" ht="22.5" customHeight="1">
      <c r="A21" s="267" t="s">
        <v>161</v>
      </c>
      <c r="B21" s="13" t="s">
        <v>3</v>
      </c>
      <c r="C21" s="13" t="s">
        <v>3</v>
      </c>
      <c r="D21" s="13" t="s">
        <v>3</v>
      </c>
      <c r="E21" s="13" t="s">
        <v>3</v>
      </c>
      <c r="F21" s="13" t="s">
        <v>3</v>
      </c>
      <c r="G21" s="13" t="s">
        <v>3</v>
      </c>
      <c r="H21" s="221" t="s">
        <v>3</v>
      </c>
      <c r="I21" s="221" t="s">
        <v>3</v>
      </c>
      <c r="J21" s="221" t="s">
        <v>3</v>
      </c>
      <c r="K21" s="221" t="s">
        <v>3</v>
      </c>
    </row>
    <row r="22" spans="1:11" ht="22.5" customHeight="1">
      <c r="A22" s="267" t="s">
        <v>162</v>
      </c>
      <c r="B22" s="221" t="s">
        <v>3</v>
      </c>
      <c r="C22" s="221" t="s">
        <v>3</v>
      </c>
      <c r="D22" s="221" t="s">
        <v>3</v>
      </c>
      <c r="E22" s="13" t="s">
        <v>3</v>
      </c>
      <c r="F22" s="13" t="s">
        <v>3</v>
      </c>
      <c r="G22" s="13" t="s">
        <v>3</v>
      </c>
      <c r="H22" s="221" t="s">
        <v>3</v>
      </c>
      <c r="I22" s="221" t="s">
        <v>3</v>
      </c>
      <c r="J22" s="221" t="s">
        <v>3</v>
      </c>
      <c r="K22" s="221" t="s">
        <v>3</v>
      </c>
    </row>
    <row r="23" spans="1:11" ht="22.5" customHeight="1">
      <c r="A23" s="267" t="s">
        <v>163</v>
      </c>
      <c r="B23" s="13">
        <v>125</v>
      </c>
      <c r="C23" s="13">
        <v>2130</v>
      </c>
      <c r="D23" s="13">
        <v>122</v>
      </c>
      <c r="E23" s="13">
        <v>1840</v>
      </c>
      <c r="F23" s="13">
        <v>118</v>
      </c>
      <c r="G23" s="13">
        <v>1820</v>
      </c>
      <c r="H23" s="221">
        <v>116</v>
      </c>
      <c r="I23" s="221">
        <v>1750</v>
      </c>
      <c r="J23" s="221">
        <v>115</v>
      </c>
      <c r="K23" s="221">
        <v>1660</v>
      </c>
    </row>
    <row r="24" spans="1:11" ht="22.5" customHeight="1">
      <c r="A24" s="267" t="s">
        <v>164</v>
      </c>
      <c r="B24" s="13">
        <v>50</v>
      </c>
      <c r="C24" s="13">
        <v>825</v>
      </c>
      <c r="D24" s="13">
        <v>50</v>
      </c>
      <c r="E24" s="13">
        <v>770</v>
      </c>
      <c r="F24" s="13">
        <v>49</v>
      </c>
      <c r="G24" s="13">
        <v>774</v>
      </c>
      <c r="H24" s="221">
        <v>48</v>
      </c>
      <c r="I24" s="221">
        <v>725</v>
      </c>
      <c r="J24" s="221">
        <v>47</v>
      </c>
      <c r="K24" s="221">
        <v>686</v>
      </c>
    </row>
    <row r="25" spans="1:11" ht="22.5" customHeight="1">
      <c r="A25" s="267" t="s">
        <v>165</v>
      </c>
      <c r="B25" s="13" t="s">
        <v>3</v>
      </c>
      <c r="C25" s="13" t="s">
        <v>3</v>
      </c>
      <c r="D25" s="13" t="s">
        <v>3</v>
      </c>
      <c r="E25" s="13" t="s">
        <v>3</v>
      </c>
      <c r="F25" s="13" t="s">
        <v>3</v>
      </c>
      <c r="G25" s="13" t="s">
        <v>3</v>
      </c>
      <c r="H25" s="221" t="s">
        <v>3</v>
      </c>
      <c r="I25" s="221" t="s">
        <v>3</v>
      </c>
      <c r="J25" s="221" t="s">
        <v>3</v>
      </c>
      <c r="K25" s="221" t="s">
        <v>3</v>
      </c>
    </row>
    <row r="26" spans="1:11" ht="22.5" customHeight="1">
      <c r="A26" s="267" t="s">
        <v>166</v>
      </c>
      <c r="B26" s="221" t="s">
        <v>3</v>
      </c>
      <c r="C26" s="221" t="s">
        <v>3</v>
      </c>
      <c r="D26" s="221" t="s">
        <v>3</v>
      </c>
      <c r="E26" s="13" t="s">
        <v>3</v>
      </c>
      <c r="F26" s="13" t="s">
        <v>3</v>
      </c>
      <c r="G26" s="13" t="s">
        <v>3</v>
      </c>
      <c r="H26" s="221" t="s">
        <v>3</v>
      </c>
      <c r="I26" s="221" t="s">
        <v>3</v>
      </c>
      <c r="J26" s="221" t="s">
        <v>3</v>
      </c>
      <c r="K26" s="221" t="s">
        <v>3</v>
      </c>
    </row>
    <row r="27" spans="1:11" ht="22.5" customHeight="1">
      <c r="A27" s="267" t="s">
        <v>167</v>
      </c>
      <c r="B27" s="13" t="s">
        <v>3</v>
      </c>
      <c r="C27" s="13" t="s">
        <v>3</v>
      </c>
      <c r="D27" s="13">
        <v>160</v>
      </c>
      <c r="E27" s="13">
        <v>1890</v>
      </c>
      <c r="F27" s="13">
        <v>155</v>
      </c>
      <c r="G27" s="13">
        <v>1880</v>
      </c>
      <c r="H27" s="221">
        <v>148</v>
      </c>
      <c r="I27" s="221">
        <v>1730</v>
      </c>
      <c r="J27" s="221">
        <v>141</v>
      </c>
      <c r="K27" s="221">
        <v>1580</v>
      </c>
    </row>
    <row r="28" spans="1:11" ht="22.5" customHeight="1">
      <c r="A28" s="267" t="s">
        <v>168</v>
      </c>
      <c r="B28" s="221">
        <v>32</v>
      </c>
      <c r="C28" s="221">
        <v>474</v>
      </c>
      <c r="D28" s="221">
        <v>31</v>
      </c>
      <c r="E28" s="221">
        <v>363</v>
      </c>
      <c r="F28" s="221">
        <v>30</v>
      </c>
      <c r="G28" s="221">
        <v>324</v>
      </c>
      <c r="H28" s="221">
        <v>25</v>
      </c>
      <c r="I28" s="221">
        <v>398</v>
      </c>
      <c r="J28" s="221">
        <v>24</v>
      </c>
      <c r="K28" s="221">
        <v>382</v>
      </c>
    </row>
    <row r="29" spans="1:11" ht="22.5" customHeight="1">
      <c r="A29" s="267" t="s">
        <v>169</v>
      </c>
      <c r="B29" s="13">
        <v>89</v>
      </c>
      <c r="C29" s="13">
        <v>463</v>
      </c>
      <c r="D29" s="13">
        <v>85</v>
      </c>
      <c r="E29" s="13">
        <v>455</v>
      </c>
      <c r="F29" s="13">
        <v>82</v>
      </c>
      <c r="G29" s="13">
        <v>487</v>
      </c>
      <c r="H29" s="221">
        <v>78</v>
      </c>
      <c r="I29" s="221">
        <v>471</v>
      </c>
      <c r="J29" s="221">
        <v>77</v>
      </c>
      <c r="K29" s="221">
        <v>449</v>
      </c>
    </row>
    <row r="30" spans="1:11" ht="22.5" customHeight="1">
      <c r="A30" s="267" t="s">
        <v>326</v>
      </c>
      <c r="B30" s="13">
        <v>22</v>
      </c>
      <c r="C30" s="13">
        <v>112</v>
      </c>
      <c r="D30" s="13">
        <v>20</v>
      </c>
      <c r="E30" s="13">
        <v>129</v>
      </c>
      <c r="F30" s="13">
        <v>20</v>
      </c>
      <c r="G30" s="13">
        <v>115</v>
      </c>
      <c r="H30" s="221">
        <v>20</v>
      </c>
      <c r="I30" s="221">
        <v>130</v>
      </c>
      <c r="J30" s="221">
        <v>20</v>
      </c>
      <c r="K30" s="221">
        <v>124</v>
      </c>
    </row>
    <row r="31" spans="1:11" ht="22.5" customHeight="1">
      <c r="A31" s="267" t="s">
        <v>170</v>
      </c>
      <c r="B31" s="221">
        <v>39</v>
      </c>
      <c r="C31" s="221">
        <v>224</v>
      </c>
      <c r="D31" s="221">
        <v>40</v>
      </c>
      <c r="E31" s="221">
        <v>265</v>
      </c>
      <c r="F31" s="221">
        <v>40</v>
      </c>
      <c r="G31" s="221">
        <v>277</v>
      </c>
      <c r="H31" s="221">
        <v>40</v>
      </c>
      <c r="I31" s="221">
        <v>266</v>
      </c>
      <c r="J31" s="221">
        <v>40</v>
      </c>
      <c r="K31" s="221">
        <v>255</v>
      </c>
    </row>
    <row r="32" spans="1:11" ht="22.5" customHeight="1">
      <c r="A32" s="267" t="s">
        <v>171</v>
      </c>
      <c r="B32" s="13">
        <v>112</v>
      </c>
      <c r="C32" s="13">
        <v>856</v>
      </c>
      <c r="D32" s="13">
        <v>114</v>
      </c>
      <c r="E32" s="13">
        <v>852</v>
      </c>
      <c r="F32" s="13">
        <v>115</v>
      </c>
      <c r="G32" s="13">
        <v>892</v>
      </c>
      <c r="H32" s="221">
        <v>117</v>
      </c>
      <c r="I32" s="221">
        <v>862</v>
      </c>
      <c r="J32" s="221">
        <v>118</v>
      </c>
      <c r="K32" s="221">
        <v>827</v>
      </c>
    </row>
    <row r="33" spans="1:11" ht="22.5" customHeight="1">
      <c r="A33" s="267" t="s">
        <v>172</v>
      </c>
      <c r="B33" s="221">
        <v>310</v>
      </c>
      <c r="C33" s="221">
        <v>1620</v>
      </c>
      <c r="D33" s="221">
        <v>335</v>
      </c>
      <c r="E33" s="221">
        <v>1650</v>
      </c>
      <c r="F33" s="221">
        <v>350</v>
      </c>
      <c r="G33" s="221">
        <v>1750</v>
      </c>
      <c r="H33" s="221">
        <v>360</v>
      </c>
      <c r="I33" s="221">
        <v>1780</v>
      </c>
      <c r="J33" s="221">
        <v>360</v>
      </c>
      <c r="K33" s="221">
        <v>1740</v>
      </c>
    </row>
    <row r="34" spans="1:11" ht="22.5" customHeight="1">
      <c r="A34" s="267" t="s">
        <v>173</v>
      </c>
      <c r="B34" s="221" t="s">
        <v>3</v>
      </c>
      <c r="C34" s="221" t="s">
        <v>3</v>
      </c>
      <c r="D34" s="221" t="s">
        <v>3</v>
      </c>
      <c r="E34" s="13" t="s">
        <v>3</v>
      </c>
      <c r="F34" s="13" t="s">
        <v>3</v>
      </c>
      <c r="G34" s="13" t="s">
        <v>3</v>
      </c>
      <c r="H34" s="221" t="s">
        <v>3</v>
      </c>
      <c r="I34" s="221" t="s">
        <v>3</v>
      </c>
      <c r="J34" s="221">
        <v>69</v>
      </c>
      <c r="K34" s="221">
        <v>397</v>
      </c>
    </row>
    <row r="35" spans="1:11" ht="22.5" customHeight="1">
      <c r="A35" s="267" t="s">
        <v>174</v>
      </c>
      <c r="B35" s="13">
        <v>97</v>
      </c>
      <c r="C35" s="13">
        <v>2090</v>
      </c>
      <c r="D35" s="13">
        <v>99</v>
      </c>
      <c r="E35" s="13">
        <v>2370</v>
      </c>
      <c r="F35" s="13">
        <v>98</v>
      </c>
      <c r="G35" s="13">
        <v>2140</v>
      </c>
      <c r="H35" s="221">
        <v>97</v>
      </c>
      <c r="I35" s="221">
        <v>2070</v>
      </c>
      <c r="J35" s="221">
        <v>95</v>
      </c>
      <c r="K35" s="221">
        <v>2080</v>
      </c>
    </row>
    <row r="36" spans="1:11" ht="22.5" customHeight="1">
      <c r="A36" s="267" t="s">
        <v>175</v>
      </c>
      <c r="B36" s="221" t="s">
        <v>3</v>
      </c>
      <c r="C36" s="221" t="s">
        <v>3</v>
      </c>
      <c r="D36" s="221" t="s">
        <v>3</v>
      </c>
      <c r="E36" s="13" t="s">
        <v>3</v>
      </c>
      <c r="F36" s="13" t="s">
        <v>3</v>
      </c>
      <c r="G36" s="13" t="s">
        <v>3</v>
      </c>
      <c r="H36" s="221" t="s">
        <v>3</v>
      </c>
      <c r="I36" s="221" t="s">
        <v>3</v>
      </c>
      <c r="J36" s="221" t="s">
        <v>3</v>
      </c>
      <c r="K36" s="221" t="s">
        <v>3</v>
      </c>
    </row>
    <row r="37" spans="1:11" ht="22.5" customHeight="1">
      <c r="A37" s="267" t="s">
        <v>176</v>
      </c>
      <c r="B37" s="221" t="s">
        <v>3</v>
      </c>
      <c r="C37" s="221" t="s">
        <v>3</v>
      </c>
      <c r="D37" s="221" t="s">
        <v>3</v>
      </c>
      <c r="E37" s="13" t="s">
        <v>3</v>
      </c>
      <c r="F37" s="13" t="s">
        <v>3</v>
      </c>
      <c r="G37" s="13" t="s">
        <v>3</v>
      </c>
      <c r="H37" s="221" t="s">
        <v>3</v>
      </c>
      <c r="I37" s="221" t="s">
        <v>3</v>
      </c>
      <c r="J37" s="221" t="s">
        <v>3</v>
      </c>
      <c r="K37" s="221" t="s">
        <v>3</v>
      </c>
    </row>
    <row r="38" spans="1:11" ht="22.5" customHeight="1">
      <c r="A38" s="267" t="s">
        <v>177</v>
      </c>
      <c r="B38" s="221" t="s">
        <v>3</v>
      </c>
      <c r="C38" s="221" t="s">
        <v>3</v>
      </c>
      <c r="D38" s="221" t="s">
        <v>3</v>
      </c>
      <c r="E38" s="13" t="s">
        <v>3</v>
      </c>
      <c r="F38" s="13" t="s">
        <v>3</v>
      </c>
      <c r="G38" s="13" t="s">
        <v>3</v>
      </c>
      <c r="H38" s="221" t="s">
        <v>3</v>
      </c>
      <c r="I38" s="221" t="s">
        <v>3</v>
      </c>
      <c r="J38" s="221" t="s">
        <v>3</v>
      </c>
      <c r="K38" s="221" t="s">
        <v>3</v>
      </c>
    </row>
    <row r="39" spans="1:11" ht="22.5" customHeight="1">
      <c r="A39" s="267" t="s">
        <v>178</v>
      </c>
      <c r="B39" s="221">
        <v>6</v>
      </c>
      <c r="C39" s="221">
        <v>196</v>
      </c>
      <c r="D39" s="221">
        <v>5</v>
      </c>
      <c r="E39" s="221">
        <v>165</v>
      </c>
      <c r="F39" s="221">
        <v>5</v>
      </c>
      <c r="G39" s="221">
        <v>150</v>
      </c>
      <c r="H39" s="221" t="s">
        <v>3</v>
      </c>
      <c r="I39" s="221" t="s">
        <v>3</v>
      </c>
      <c r="J39" s="221" t="s">
        <v>3</v>
      </c>
      <c r="K39" s="221" t="s">
        <v>3</v>
      </c>
    </row>
    <row r="40" spans="1:11" ht="22.5" customHeight="1">
      <c r="A40" s="267" t="s">
        <v>179</v>
      </c>
      <c r="B40" s="13">
        <v>197</v>
      </c>
      <c r="C40" s="13">
        <v>1990</v>
      </c>
      <c r="D40" s="13">
        <v>220</v>
      </c>
      <c r="E40" s="13">
        <v>2070</v>
      </c>
      <c r="F40" s="13">
        <v>230</v>
      </c>
      <c r="G40" s="13">
        <v>2320</v>
      </c>
      <c r="H40" s="221">
        <v>240</v>
      </c>
      <c r="I40" s="221">
        <v>2340</v>
      </c>
      <c r="J40" s="221">
        <v>241</v>
      </c>
      <c r="K40" s="221">
        <v>2280</v>
      </c>
    </row>
    <row r="41" spans="1:11" ht="3.75" customHeight="1">
      <c r="A41" s="268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>
      <c r="A42" s="82" t="s">
        <v>414</v>
      </c>
    </row>
    <row r="43" spans="1:11">
      <c r="A43" s="60" t="s">
        <v>485</v>
      </c>
    </row>
    <row r="44" spans="1:11">
      <c r="A44" s="60" t="s">
        <v>486</v>
      </c>
    </row>
    <row r="45" spans="1:11">
      <c r="A45" s="72" t="s">
        <v>411</v>
      </c>
    </row>
  </sheetData>
  <mergeCells count="6">
    <mergeCell ref="J4:K4"/>
    <mergeCell ref="F4:G4"/>
    <mergeCell ref="H4:I4"/>
    <mergeCell ref="A4:A5"/>
    <mergeCell ref="B4:C4"/>
    <mergeCell ref="D4:E4"/>
  </mergeCells>
  <phoneticPr fontId="20"/>
  <printOptions gridLinesSet="0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L46"/>
  <sheetViews>
    <sheetView zoomScaleNormal="100" zoomScaleSheetLayoutView="100" workbookViewId="0"/>
  </sheetViews>
  <sheetFormatPr defaultColWidth="7.75" defaultRowHeight="11.25"/>
  <cols>
    <col min="1" max="1" width="1.875" style="72" customWidth="1"/>
    <col min="2" max="2" width="11.25" style="72" customWidth="1"/>
    <col min="3" max="12" width="7.5" style="72" customWidth="1"/>
    <col min="13" max="16384" width="7.75" style="72"/>
  </cols>
  <sheetData>
    <row r="1" spans="1:12" s="246" customFormat="1" ht="17.25"/>
    <row r="2" spans="1:12" s="247" customFormat="1" ht="14.25">
      <c r="A2" s="212" t="s">
        <v>187</v>
      </c>
    </row>
    <row r="3" spans="1:12">
      <c r="B3" s="73"/>
      <c r="J3" s="74"/>
      <c r="L3" s="74" t="s">
        <v>104</v>
      </c>
    </row>
    <row r="4" spans="1:12" ht="15" customHeight="1">
      <c r="A4" s="322" t="s">
        <v>23</v>
      </c>
      <c r="B4" s="327"/>
      <c r="C4" s="321" t="s">
        <v>424</v>
      </c>
      <c r="D4" s="334"/>
      <c r="E4" s="321" t="s">
        <v>481</v>
      </c>
      <c r="F4" s="329"/>
      <c r="G4" s="321" t="s">
        <v>490</v>
      </c>
      <c r="H4" s="334"/>
      <c r="I4" s="321" t="s">
        <v>497</v>
      </c>
      <c r="J4" s="329"/>
      <c r="K4" s="321" t="s">
        <v>505</v>
      </c>
      <c r="L4" s="329"/>
    </row>
    <row r="5" spans="1:12" ht="15" customHeight="1">
      <c r="A5" s="335"/>
      <c r="B5" s="336"/>
      <c r="C5" s="248" t="s">
        <v>327</v>
      </c>
      <c r="D5" s="249" t="s">
        <v>13</v>
      </c>
      <c r="E5" s="248" t="s">
        <v>124</v>
      </c>
      <c r="F5" s="248" t="s">
        <v>13</v>
      </c>
      <c r="G5" s="248" t="s">
        <v>124</v>
      </c>
      <c r="H5" s="278" t="s">
        <v>13</v>
      </c>
      <c r="I5" s="248" t="s">
        <v>124</v>
      </c>
      <c r="J5" s="257" t="s">
        <v>13</v>
      </c>
      <c r="K5" s="248" t="s">
        <v>124</v>
      </c>
      <c r="L5" s="257" t="s">
        <v>13</v>
      </c>
    </row>
    <row r="6" spans="1:12" ht="15.75" customHeight="1">
      <c r="A6" s="330" t="s">
        <v>328</v>
      </c>
      <c r="B6" s="331"/>
      <c r="C6" s="13">
        <v>161</v>
      </c>
      <c r="D6" s="13">
        <v>2500</v>
      </c>
      <c r="E6" s="76" t="s">
        <v>3</v>
      </c>
      <c r="F6" s="76" t="s">
        <v>3</v>
      </c>
      <c r="G6" s="13" t="s">
        <v>3</v>
      </c>
      <c r="H6" s="13" t="s">
        <v>3</v>
      </c>
      <c r="I6" s="13" t="s">
        <v>3</v>
      </c>
      <c r="J6" s="13" t="s">
        <v>3</v>
      </c>
      <c r="K6" s="13" t="s">
        <v>3</v>
      </c>
      <c r="L6" s="13" t="s">
        <v>3</v>
      </c>
    </row>
    <row r="7" spans="1:12" ht="15.75" customHeight="1">
      <c r="A7" s="330" t="s">
        <v>329</v>
      </c>
      <c r="B7" s="331"/>
      <c r="C7" s="13">
        <v>253</v>
      </c>
      <c r="D7" s="13">
        <v>1970</v>
      </c>
      <c r="E7" s="13">
        <v>253</v>
      </c>
      <c r="F7" s="13">
        <v>2090</v>
      </c>
      <c r="G7" s="13">
        <v>251</v>
      </c>
      <c r="H7" s="13">
        <v>2260</v>
      </c>
      <c r="I7" s="13">
        <v>251</v>
      </c>
      <c r="J7" s="13">
        <v>2250</v>
      </c>
      <c r="K7" s="13">
        <v>245</v>
      </c>
      <c r="L7" s="13">
        <v>2340</v>
      </c>
    </row>
    <row r="8" spans="1:12" ht="15.75" customHeight="1">
      <c r="A8" s="330" t="s">
        <v>330</v>
      </c>
      <c r="B8" s="331"/>
      <c r="C8" s="13">
        <v>62</v>
      </c>
      <c r="D8" s="13">
        <v>887</v>
      </c>
      <c r="E8" s="13">
        <v>62</v>
      </c>
      <c r="F8" s="13">
        <v>911</v>
      </c>
      <c r="G8" s="13">
        <v>61</v>
      </c>
      <c r="H8" s="13">
        <v>1230</v>
      </c>
      <c r="I8" s="13">
        <v>61</v>
      </c>
      <c r="J8" s="13">
        <v>1100</v>
      </c>
      <c r="K8" s="13">
        <v>61</v>
      </c>
      <c r="L8" s="13">
        <v>939</v>
      </c>
    </row>
    <row r="9" spans="1:12" ht="15.75" customHeight="1">
      <c r="A9" s="330" t="s">
        <v>331</v>
      </c>
      <c r="B9" s="331"/>
      <c r="C9" s="13">
        <v>163</v>
      </c>
      <c r="D9" s="13">
        <v>1020</v>
      </c>
      <c r="E9" s="13" t="s">
        <v>3</v>
      </c>
      <c r="F9" s="13" t="s">
        <v>3</v>
      </c>
      <c r="G9" s="13" t="s">
        <v>3</v>
      </c>
      <c r="H9" s="13" t="s">
        <v>3</v>
      </c>
      <c r="I9" s="13" t="s">
        <v>3</v>
      </c>
      <c r="J9" s="13" t="s">
        <v>3</v>
      </c>
      <c r="K9" s="13" t="s">
        <v>3</v>
      </c>
      <c r="L9" s="13" t="s">
        <v>3</v>
      </c>
    </row>
    <row r="10" spans="1:12" ht="15.75" customHeight="1">
      <c r="A10" s="330" t="s">
        <v>332</v>
      </c>
      <c r="B10" s="331"/>
      <c r="C10" s="13">
        <v>485</v>
      </c>
      <c r="D10" s="13">
        <v>456</v>
      </c>
      <c r="E10" s="13">
        <v>485</v>
      </c>
      <c r="F10" s="13">
        <v>417</v>
      </c>
      <c r="G10" s="13">
        <v>476</v>
      </c>
      <c r="H10" s="13">
        <v>400</v>
      </c>
      <c r="I10" s="13">
        <v>457</v>
      </c>
      <c r="J10" s="13">
        <v>416</v>
      </c>
      <c r="K10" s="13">
        <v>430</v>
      </c>
      <c r="L10" s="13">
        <v>348</v>
      </c>
    </row>
    <row r="11" spans="1:12" ht="15.75" customHeight="1">
      <c r="A11" s="330" t="s">
        <v>333</v>
      </c>
      <c r="B11" s="331"/>
      <c r="C11" s="13">
        <v>35</v>
      </c>
      <c r="D11" s="13">
        <v>271</v>
      </c>
      <c r="E11" s="13" t="s">
        <v>3</v>
      </c>
      <c r="F11" s="13" t="s">
        <v>3</v>
      </c>
      <c r="G11" s="13" t="s">
        <v>3</v>
      </c>
      <c r="H11" s="13" t="s">
        <v>3</v>
      </c>
      <c r="I11" s="13" t="s">
        <v>3</v>
      </c>
      <c r="J11" s="13" t="s">
        <v>3</v>
      </c>
      <c r="K11" s="13" t="s">
        <v>3</v>
      </c>
      <c r="L11" s="13" t="s">
        <v>3</v>
      </c>
    </row>
    <row r="12" spans="1:12" ht="15.75" customHeight="1">
      <c r="A12" s="330" t="s">
        <v>334</v>
      </c>
      <c r="B12" s="331"/>
      <c r="C12" s="13">
        <v>112</v>
      </c>
      <c r="D12" s="13">
        <v>172</v>
      </c>
      <c r="E12" s="13" t="s">
        <v>3</v>
      </c>
      <c r="F12" s="13" t="s">
        <v>3</v>
      </c>
      <c r="G12" s="13" t="s">
        <v>3</v>
      </c>
      <c r="H12" s="13" t="s">
        <v>3</v>
      </c>
      <c r="I12" s="13" t="s">
        <v>3</v>
      </c>
      <c r="J12" s="13" t="s">
        <v>3</v>
      </c>
      <c r="K12" s="13" t="s">
        <v>3</v>
      </c>
      <c r="L12" s="13" t="s">
        <v>3</v>
      </c>
    </row>
    <row r="13" spans="1:12" ht="15.75" customHeight="1">
      <c r="A13" s="330" t="s">
        <v>335</v>
      </c>
      <c r="B13" s="331"/>
      <c r="C13" s="13">
        <v>38</v>
      </c>
      <c r="D13" s="13">
        <v>165</v>
      </c>
      <c r="E13" s="13">
        <v>38</v>
      </c>
      <c r="F13" s="13">
        <v>163</v>
      </c>
      <c r="G13" s="13">
        <v>38</v>
      </c>
      <c r="H13" s="13">
        <v>146</v>
      </c>
      <c r="I13" s="13">
        <v>36</v>
      </c>
      <c r="J13" s="13">
        <v>144</v>
      </c>
      <c r="K13" s="13">
        <v>36</v>
      </c>
      <c r="L13" s="13">
        <v>82</v>
      </c>
    </row>
    <row r="14" spans="1:12" ht="7.5" customHeight="1">
      <c r="A14" s="332"/>
      <c r="B14" s="333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82" t="s">
        <v>415</v>
      </c>
    </row>
    <row r="16" spans="1:12" ht="15" customHeight="1">
      <c r="B16" s="60"/>
    </row>
    <row r="17" spans="1:12" ht="15" customHeight="1">
      <c r="B17" s="60"/>
    </row>
    <row r="18" spans="1:12" ht="15" customHeight="1">
      <c r="B18" s="60"/>
    </row>
    <row r="19" spans="1:12" s="247" customFormat="1" ht="15" customHeight="1">
      <c r="A19" s="212" t="s">
        <v>336</v>
      </c>
    </row>
    <row r="20" spans="1:12" ht="15" customHeight="1">
      <c r="B20" s="73"/>
      <c r="J20" s="74"/>
      <c r="L20" s="74" t="s">
        <v>104</v>
      </c>
    </row>
    <row r="21" spans="1:12" ht="15" customHeight="1">
      <c r="A21" s="322" t="s">
        <v>23</v>
      </c>
      <c r="B21" s="327"/>
      <c r="C21" s="321" t="s">
        <v>424</v>
      </c>
      <c r="D21" s="334"/>
      <c r="E21" s="321" t="s">
        <v>481</v>
      </c>
      <c r="F21" s="329"/>
      <c r="G21" s="321" t="s">
        <v>490</v>
      </c>
      <c r="H21" s="334"/>
      <c r="I21" s="321" t="s">
        <v>497</v>
      </c>
      <c r="J21" s="329"/>
      <c r="K21" s="321" t="s">
        <v>505</v>
      </c>
      <c r="L21" s="329"/>
    </row>
    <row r="22" spans="1:12" ht="15" customHeight="1">
      <c r="A22" s="335"/>
      <c r="B22" s="336"/>
      <c r="C22" s="248" t="s">
        <v>14</v>
      </c>
      <c r="D22" s="249" t="s">
        <v>13</v>
      </c>
      <c r="E22" s="248" t="s">
        <v>14</v>
      </c>
      <c r="F22" s="249" t="s">
        <v>13</v>
      </c>
      <c r="G22" s="250" t="s">
        <v>14</v>
      </c>
      <c r="H22" s="251" t="s">
        <v>13</v>
      </c>
      <c r="I22" s="250" t="s">
        <v>14</v>
      </c>
      <c r="J22" s="251" t="s">
        <v>13</v>
      </c>
      <c r="K22" s="250" t="s">
        <v>14</v>
      </c>
      <c r="L22" s="251" t="s">
        <v>13</v>
      </c>
    </row>
    <row r="23" spans="1:12" ht="18" customHeight="1">
      <c r="A23" s="337" t="s">
        <v>337</v>
      </c>
      <c r="B23" s="339"/>
      <c r="C23" s="76">
        <v>13</v>
      </c>
      <c r="D23" s="76">
        <v>5</v>
      </c>
      <c r="E23" s="76">
        <v>16</v>
      </c>
      <c r="F23" s="76">
        <v>10</v>
      </c>
      <c r="G23" s="76">
        <v>15</v>
      </c>
      <c r="H23" s="76">
        <v>11</v>
      </c>
      <c r="I23" s="76">
        <v>15</v>
      </c>
      <c r="J23" s="76">
        <v>6</v>
      </c>
      <c r="K23" s="76">
        <v>14</v>
      </c>
      <c r="L23" s="76">
        <v>4</v>
      </c>
    </row>
    <row r="24" spans="1:12" ht="18" customHeight="1">
      <c r="A24" s="330" t="s">
        <v>338</v>
      </c>
      <c r="B24" s="340"/>
      <c r="C24" s="13" t="s">
        <v>3</v>
      </c>
      <c r="D24" s="13" t="s">
        <v>3</v>
      </c>
      <c r="E24" s="13" t="s">
        <v>3</v>
      </c>
      <c r="F24" s="13" t="s">
        <v>3</v>
      </c>
      <c r="G24" s="13" t="s">
        <v>3</v>
      </c>
      <c r="H24" s="13" t="s">
        <v>3</v>
      </c>
      <c r="I24" s="13" t="s">
        <v>3</v>
      </c>
      <c r="J24" s="13" t="s">
        <v>3</v>
      </c>
      <c r="K24" s="13" t="s">
        <v>3</v>
      </c>
      <c r="L24" s="13" t="s">
        <v>3</v>
      </c>
    </row>
    <row r="25" spans="1:12" ht="18" customHeight="1">
      <c r="A25" s="330" t="s">
        <v>339</v>
      </c>
      <c r="B25" s="340"/>
      <c r="C25" s="13" t="s">
        <v>3</v>
      </c>
      <c r="D25" s="13" t="s">
        <v>3</v>
      </c>
      <c r="E25" s="13">
        <v>2</v>
      </c>
      <c r="F25" s="13" t="s">
        <v>3</v>
      </c>
      <c r="G25" s="13" t="s">
        <v>3</v>
      </c>
      <c r="H25" s="13" t="s">
        <v>3</v>
      </c>
      <c r="I25" s="13" t="s">
        <v>3</v>
      </c>
      <c r="J25" s="13" t="s">
        <v>3</v>
      </c>
      <c r="K25" s="13">
        <v>2</v>
      </c>
      <c r="L25" s="13">
        <v>3</v>
      </c>
    </row>
    <row r="26" spans="1:12" ht="18" customHeight="1">
      <c r="A26" s="330" t="s">
        <v>340</v>
      </c>
      <c r="B26" s="340"/>
      <c r="C26" s="13" t="s">
        <v>3</v>
      </c>
      <c r="D26" s="13" t="s">
        <v>3</v>
      </c>
      <c r="E26" s="13" t="s">
        <v>3</v>
      </c>
      <c r="F26" s="13" t="s">
        <v>3</v>
      </c>
      <c r="G26" s="13" t="s">
        <v>3</v>
      </c>
      <c r="H26" s="13" t="s">
        <v>3</v>
      </c>
      <c r="I26" s="13" t="s">
        <v>3</v>
      </c>
      <c r="J26" s="13" t="s">
        <v>3</v>
      </c>
      <c r="K26" s="13" t="s">
        <v>3</v>
      </c>
      <c r="L26" s="13" t="s">
        <v>3</v>
      </c>
    </row>
    <row r="27" spans="1:12" ht="18" customHeight="1">
      <c r="A27" s="252"/>
      <c r="B27" s="253" t="s">
        <v>203</v>
      </c>
      <c r="C27" s="13" t="s">
        <v>3</v>
      </c>
      <c r="D27" s="13" t="s">
        <v>3</v>
      </c>
      <c r="E27" s="13" t="s">
        <v>3</v>
      </c>
      <c r="F27" s="13" t="s">
        <v>3</v>
      </c>
      <c r="G27" s="13" t="s">
        <v>3</v>
      </c>
      <c r="H27" s="13" t="s">
        <v>3</v>
      </c>
      <c r="I27" s="13" t="s">
        <v>3</v>
      </c>
      <c r="J27" s="13" t="s">
        <v>3</v>
      </c>
      <c r="K27" s="13" t="s">
        <v>3</v>
      </c>
      <c r="L27" s="13" t="s">
        <v>3</v>
      </c>
    </row>
    <row r="28" spans="1:12" ht="18" customHeight="1">
      <c r="A28" s="252"/>
      <c r="B28" s="253" t="s">
        <v>204</v>
      </c>
      <c r="C28" s="13" t="s">
        <v>3</v>
      </c>
      <c r="D28" s="13" t="s">
        <v>3</v>
      </c>
      <c r="E28" s="13" t="s">
        <v>3</v>
      </c>
      <c r="F28" s="13" t="s">
        <v>3</v>
      </c>
      <c r="G28" s="13" t="s">
        <v>3</v>
      </c>
      <c r="H28" s="13" t="s">
        <v>3</v>
      </c>
      <c r="I28" s="13" t="s">
        <v>3</v>
      </c>
      <c r="J28" s="13" t="s">
        <v>3</v>
      </c>
      <c r="K28" s="13" t="s">
        <v>3</v>
      </c>
      <c r="L28" s="13" t="s">
        <v>3</v>
      </c>
    </row>
    <row r="29" spans="1:12" ht="9" customHeight="1">
      <c r="A29" s="332"/>
      <c r="B29" s="341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>
      <c r="A30" s="82" t="s">
        <v>407</v>
      </c>
      <c r="B30" s="60"/>
    </row>
    <row r="31" spans="1:12" ht="15" customHeight="1">
      <c r="A31" s="254" t="s">
        <v>412</v>
      </c>
      <c r="B31" s="254"/>
    </row>
    <row r="32" spans="1:12" ht="15" customHeight="1"/>
    <row r="33" spans="1:12" ht="15" customHeight="1"/>
    <row r="34" spans="1:12" ht="15" customHeight="1"/>
    <row r="35" spans="1:12" s="247" customFormat="1" ht="15" customHeight="1">
      <c r="A35" s="212" t="s">
        <v>341</v>
      </c>
    </row>
    <row r="36" spans="1:12" ht="15" customHeight="1">
      <c r="B36" s="73"/>
      <c r="H36" s="74"/>
      <c r="J36" s="74"/>
      <c r="L36" s="74" t="s">
        <v>104</v>
      </c>
    </row>
    <row r="37" spans="1:12" ht="15" customHeight="1">
      <c r="A37" s="322" t="s">
        <v>23</v>
      </c>
      <c r="B37" s="342"/>
      <c r="C37" s="321" t="s">
        <v>424</v>
      </c>
      <c r="D37" s="334"/>
      <c r="E37" s="321" t="s">
        <v>481</v>
      </c>
      <c r="F37" s="329"/>
      <c r="G37" s="321" t="s">
        <v>490</v>
      </c>
      <c r="H37" s="334"/>
      <c r="I37" s="321" t="s">
        <v>497</v>
      </c>
      <c r="J37" s="329"/>
      <c r="K37" s="321" t="s">
        <v>505</v>
      </c>
      <c r="L37" s="329"/>
    </row>
    <row r="38" spans="1:12" ht="15" customHeight="1">
      <c r="A38" s="343"/>
      <c r="B38" s="344"/>
      <c r="C38" s="77" t="s">
        <v>14</v>
      </c>
      <c r="D38" s="75" t="s">
        <v>13</v>
      </c>
      <c r="E38" s="77" t="s">
        <v>14</v>
      </c>
      <c r="F38" s="75" t="s">
        <v>13</v>
      </c>
      <c r="G38" s="255" t="s">
        <v>14</v>
      </c>
      <c r="H38" s="256" t="s">
        <v>13</v>
      </c>
      <c r="I38" s="255" t="s">
        <v>14</v>
      </c>
      <c r="J38" s="256" t="s">
        <v>13</v>
      </c>
      <c r="K38" s="255" t="s">
        <v>14</v>
      </c>
      <c r="L38" s="256" t="s">
        <v>13</v>
      </c>
    </row>
    <row r="39" spans="1:12" ht="18.75" customHeight="1">
      <c r="A39" s="337" t="s">
        <v>342</v>
      </c>
      <c r="B39" s="338"/>
      <c r="C39" s="13" t="s">
        <v>3</v>
      </c>
      <c r="D39" s="13" t="s">
        <v>3</v>
      </c>
      <c r="E39" s="69" t="s">
        <v>3</v>
      </c>
      <c r="F39" s="13" t="s">
        <v>3</v>
      </c>
      <c r="G39" s="76" t="s">
        <v>3</v>
      </c>
      <c r="H39" s="76" t="s">
        <v>3</v>
      </c>
      <c r="I39" s="76" t="s">
        <v>3</v>
      </c>
      <c r="J39" s="76" t="s">
        <v>3</v>
      </c>
      <c r="K39" s="76" t="s">
        <v>3</v>
      </c>
      <c r="L39" s="76" t="s">
        <v>3</v>
      </c>
    </row>
    <row r="40" spans="1:12" ht="18.75" customHeight="1">
      <c r="A40" s="330" t="s">
        <v>343</v>
      </c>
      <c r="B40" s="331"/>
      <c r="C40" s="13">
        <v>138</v>
      </c>
      <c r="D40" s="13">
        <v>4030</v>
      </c>
      <c r="E40" s="13">
        <v>141</v>
      </c>
      <c r="F40" s="13">
        <v>4330</v>
      </c>
      <c r="G40" s="13">
        <v>157</v>
      </c>
      <c r="H40" s="13">
        <v>4550</v>
      </c>
      <c r="I40" s="13">
        <v>159</v>
      </c>
      <c r="J40" s="13">
        <v>4520</v>
      </c>
      <c r="K40" s="13" t="s">
        <v>3</v>
      </c>
      <c r="L40" s="13" t="s">
        <v>3</v>
      </c>
    </row>
    <row r="41" spans="1:12" ht="18.75" customHeight="1">
      <c r="A41" s="330" t="s">
        <v>344</v>
      </c>
      <c r="B41" s="331"/>
      <c r="C41" s="13">
        <v>890</v>
      </c>
      <c r="D41" s="13">
        <v>30400</v>
      </c>
      <c r="E41" s="13">
        <v>901</v>
      </c>
      <c r="F41" s="13">
        <v>31700</v>
      </c>
      <c r="G41" s="13">
        <v>839</v>
      </c>
      <c r="H41" s="13">
        <v>28000</v>
      </c>
      <c r="I41" s="13">
        <v>843</v>
      </c>
      <c r="J41" s="13">
        <v>27900</v>
      </c>
      <c r="K41" s="13" t="s">
        <v>3</v>
      </c>
      <c r="L41" s="13" t="s">
        <v>3</v>
      </c>
    </row>
    <row r="42" spans="1:12" ht="18.75" customHeight="1">
      <c r="A42" s="330" t="s">
        <v>345</v>
      </c>
      <c r="B42" s="331"/>
      <c r="C42" s="13" t="s">
        <v>3</v>
      </c>
      <c r="D42" s="13" t="s">
        <v>3</v>
      </c>
      <c r="E42" s="13" t="s">
        <v>3</v>
      </c>
      <c r="F42" s="13" t="s">
        <v>3</v>
      </c>
      <c r="G42" s="13" t="s">
        <v>3</v>
      </c>
      <c r="H42" s="13" t="s">
        <v>3</v>
      </c>
      <c r="I42" s="13" t="s">
        <v>3</v>
      </c>
      <c r="J42" s="13" t="s">
        <v>3</v>
      </c>
      <c r="K42" s="13" t="s">
        <v>3</v>
      </c>
      <c r="L42" s="13" t="s">
        <v>3</v>
      </c>
    </row>
    <row r="43" spans="1:12" ht="18.75" customHeight="1">
      <c r="A43" s="330" t="s">
        <v>346</v>
      </c>
      <c r="B43" s="331"/>
      <c r="C43" s="13">
        <v>709</v>
      </c>
      <c r="D43" s="13">
        <v>16200</v>
      </c>
      <c r="E43" s="13">
        <v>696</v>
      </c>
      <c r="F43" s="13">
        <v>17100</v>
      </c>
      <c r="G43" s="13">
        <v>655</v>
      </c>
      <c r="H43" s="13">
        <v>15500</v>
      </c>
      <c r="I43" s="13">
        <v>643</v>
      </c>
      <c r="J43" s="13">
        <v>14700</v>
      </c>
      <c r="K43" s="13">
        <v>552</v>
      </c>
      <c r="L43" s="13">
        <v>12300</v>
      </c>
    </row>
    <row r="44" spans="1:12" ht="7.5" customHeight="1">
      <c r="A44" s="332"/>
      <c r="B44" s="333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>
      <c r="A45" s="82" t="s">
        <v>407</v>
      </c>
      <c r="B45" s="60"/>
    </row>
    <row r="46" spans="1:12">
      <c r="B46" s="254"/>
    </row>
  </sheetData>
  <mergeCells count="38">
    <mergeCell ref="A44:B44"/>
    <mergeCell ref="C37:D37"/>
    <mergeCell ref="A40:B40"/>
    <mergeCell ref="A41:B41"/>
    <mergeCell ref="A42:B42"/>
    <mergeCell ref="A43:B43"/>
    <mergeCell ref="A37:B38"/>
    <mergeCell ref="A11:B11"/>
    <mergeCell ref="E37:F37"/>
    <mergeCell ref="G37:H37"/>
    <mergeCell ref="I37:J37"/>
    <mergeCell ref="A39:B39"/>
    <mergeCell ref="G21:H21"/>
    <mergeCell ref="A23:B23"/>
    <mergeCell ref="A24:B24"/>
    <mergeCell ref="A25:B25"/>
    <mergeCell ref="A26:B26"/>
    <mergeCell ref="I21:J21"/>
    <mergeCell ref="A29:B29"/>
    <mergeCell ref="A21:B22"/>
    <mergeCell ref="C21:D21"/>
    <mergeCell ref="E21:F21"/>
    <mergeCell ref="K4:L4"/>
    <mergeCell ref="K21:L21"/>
    <mergeCell ref="K37:L37"/>
    <mergeCell ref="A12:B12"/>
    <mergeCell ref="A14:B14"/>
    <mergeCell ref="I4:J4"/>
    <mergeCell ref="C4:D4"/>
    <mergeCell ref="G4:H4"/>
    <mergeCell ref="A4:B5"/>
    <mergeCell ref="A6:B6"/>
    <mergeCell ref="E4:F4"/>
    <mergeCell ref="A7:B7"/>
    <mergeCell ref="A8:B8"/>
    <mergeCell ref="A13:B13"/>
    <mergeCell ref="A9:B9"/>
    <mergeCell ref="A10:B10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AB70"/>
  <sheetViews>
    <sheetView zoomScaleNormal="100" workbookViewId="0"/>
  </sheetViews>
  <sheetFormatPr defaultColWidth="7.75" defaultRowHeight="11.25"/>
  <cols>
    <col min="1" max="1" width="12.5" style="53" customWidth="1"/>
    <col min="2" max="11" width="7.5" style="53" customWidth="1"/>
    <col min="12" max="13" width="7.25" style="53" customWidth="1"/>
    <col min="14" max="16384" width="7.75" style="53"/>
  </cols>
  <sheetData>
    <row r="1" spans="1:28" s="52" customFormat="1" ht="17.25">
      <c r="A1" s="214" t="s">
        <v>221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</row>
    <row r="2" spans="1:28">
      <c r="A2" s="216"/>
      <c r="B2" s="217"/>
      <c r="C2" s="217"/>
      <c r="D2" s="217"/>
      <c r="E2" s="217"/>
      <c r="F2" s="217"/>
      <c r="G2" s="217"/>
      <c r="H2" s="217"/>
      <c r="I2" s="186" t="s">
        <v>109</v>
      </c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</row>
    <row r="3" spans="1:28" ht="13.5" customHeight="1">
      <c r="A3" s="349" t="s">
        <v>115</v>
      </c>
      <c r="B3" s="353" t="s">
        <v>214</v>
      </c>
      <c r="C3" s="307"/>
      <c r="D3" s="353" t="s">
        <v>217</v>
      </c>
      <c r="E3" s="307"/>
      <c r="F3" s="353" t="s">
        <v>218</v>
      </c>
      <c r="G3" s="307"/>
      <c r="H3" s="353" t="s">
        <v>219</v>
      </c>
      <c r="I3" s="315"/>
      <c r="Z3" s="217"/>
      <c r="AA3" s="217"/>
      <c r="AB3" s="217"/>
    </row>
    <row r="4" spans="1:28" ht="13.5" customHeight="1">
      <c r="A4" s="350"/>
      <c r="B4" s="218" t="s">
        <v>215</v>
      </c>
      <c r="C4" s="218" t="s">
        <v>216</v>
      </c>
      <c r="D4" s="218" t="s">
        <v>215</v>
      </c>
      <c r="E4" s="218" t="s">
        <v>216</v>
      </c>
      <c r="F4" s="218" t="s">
        <v>215</v>
      </c>
      <c r="G4" s="218" t="s">
        <v>216</v>
      </c>
      <c r="H4" s="218" t="s">
        <v>215</v>
      </c>
      <c r="I4" s="219" t="s">
        <v>216</v>
      </c>
      <c r="Z4" s="217"/>
      <c r="AA4" s="217"/>
      <c r="AB4" s="217"/>
    </row>
    <row r="5" spans="1:28" ht="17.25" customHeight="1">
      <c r="A5" s="286" t="s">
        <v>501</v>
      </c>
      <c r="B5" s="221">
        <v>16900</v>
      </c>
      <c r="C5" s="221">
        <v>42600</v>
      </c>
      <c r="D5" s="13" t="s">
        <v>3</v>
      </c>
      <c r="E5" s="13" t="s">
        <v>3</v>
      </c>
      <c r="F5" s="13">
        <v>1490</v>
      </c>
      <c r="G5" s="13">
        <v>18500</v>
      </c>
      <c r="H5" s="13">
        <v>494</v>
      </c>
      <c r="I5" s="13">
        <v>2830</v>
      </c>
      <c r="Z5" s="217"/>
      <c r="AA5" s="217"/>
      <c r="AB5" s="217"/>
    </row>
    <row r="6" spans="1:28" ht="13.5" customHeight="1">
      <c r="A6" s="220" t="s">
        <v>482</v>
      </c>
      <c r="B6" s="221">
        <v>16200</v>
      </c>
      <c r="C6" s="221">
        <v>41800</v>
      </c>
      <c r="D6" s="13" t="s">
        <v>3</v>
      </c>
      <c r="E6" s="13" t="s">
        <v>3</v>
      </c>
      <c r="F6" s="13">
        <v>1450</v>
      </c>
      <c r="G6" s="13">
        <v>17400</v>
      </c>
      <c r="H6" s="13">
        <v>476</v>
      </c>
      <c r="I6" s="13">
        <v>2740</v>
      </c>
      <c r="J6" s="222"/>
      <c r="Z6" s="217"/>
      <c r="AA6" s="217"/>
      <c r="AB6" s="217"/>
    </row>
    <row r="7" spans="1:28" ht="13.5" customHeight="1">
      <c r="A7" s="220" t="s">
        <v>491</v>
      </c>
      <c r="B7" s="221">
        <v>15500</v>
      </c>
      <c r="C7" s="221">
        <v>41900</v>
      </c>
      <c r="D7" s="13">
        <v>4280</v>
      </c>
      <c r="E7" s="13" t="s">
        <v>3</v>
      </c>
      <c r="F7" s="13">
        <v>1410</v>
      </c>
      <c r="G7" s="13">
        <v>17100</v>
      </c>
      <c r="H7" s="13">
        <v>459</v>
      </c>
      <c r="I7" s="13">
        <v>2630</v>
      </c>
      <c r="J7" s="222"/>
      <c r="Z7" s="217"/>
      <c r="AA7" s="217"/>
      <c r="AB7" s="217"/>
    </row>
    <row r="8" spans="1:28" ht="13.5" customHeight="1">
      <c r="A8" s="220" t="s">
        <v>498</v>
      </c>
      <c r="B8" s="221">
        <v>14300</v>
      </c>
      <c r="C8" s="221">
        <v>39500</v>
      </c>
      <c r="D8" s="13" t="s">
        <v>3</v>
      </c>
      <c r="E8" s="13" t="s">
        <v>3</v>
      </c>
      <c r="F8" s="13">
        <v>1340</v>
      </c>
      <c r="G8" s="13">
        <v>16200</v>
      </c>
      <c r="H8" s="13">
        <v>450</v>
      </c>
      <c r="I8" s="13">
        <v>2650</v>
      </c>
      <c r="Z8" s="217"/>
      <c r="AA8" s="217"/>
      <c r="AB8" s="217"/>
    </row>
    <row r="9" spans="1:28" ht="13.5" customHeight="1">
      <c r="A9" s="220" t="s">
        <v>506</v>
      </c>
      <c r="B9" s="221">
        <v>14200</v>
      </c>
      <c r="C9" s="221">
        <v>38500</v>
      </c>
      <c r="D9" s="13" t="s">
        <v>3</v>
      </c>
      <c r="E9" s="13" t="s">
        <v>3</v>
      </c>
      <c r="F9" s="13">
        <v>1340</v>
      </c>
      <c r="G9" s="13">
        <v>15400</v>
      </c>
      <c r="H9" s="13">
        <v>440</v>
      </c>
      <c r="I9" s="13">
        <v>2530</v>
      </c>
      <c r="Z9" s="217"/>
      <c r="AA9" s="217"/>
      <c r="AB9" s="217"/>
    </row>
    <row r="10" spans="1:28" ht="3.75" customHeight="1">
      <c r="A10" s="54"/>
      <c r="B10" s="15"/>
      <c r="C10" s="15"/>
      <c r="D10" s="15"/>
      <c r="E10" s="15"/>
      <c r="F10" s="15"/>
      <c r="G10" s="15"/>
      <c r="H10" s="15"/>
      <c r="I10" s="223"/>
    </row>
    <row r="11" spans="1:28" ht="13.5" customHeight="1">
      <c r="A11" s="186"/>
      <c r="B11" s="55"/>
      <c r="C11" s="55"/>
      <c r="D11" s="55"/>
      <c r="E11" s="55"/>
      <c r="F11" s="55"/>
      <c r="G11" s="55"/>
      <c r="H11" s="55"/>
      <c r="I11" s="55"/>
      <c r="Z11" s="217"/>
      <c r="AA11" s="217"/>
      <c r="AB11" s="217"/>
    </row>
    <row r="12" spans="1:28" ht="13.5" customHeight="1">
      <c r="A12" s="349" t="s">
        <v>115</v>
      </c>
      <c r="B12" s="353" t="s">
        <v>292</v>
      </c>
      <c r="C12" s="307"/>
      <c r="D12" s="353" t="s">
        <v>293</v>
      </c>
      <c r="E12" s="307"/>
      <c r="F12" s="353" t="s">
        <v>294</v>
      </c>
      <c r="G12" s="307"/>
      <c r="H12" s="353" t="s">
        <v>295</v>
      </c>
      <c r="I12" s="315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</row>
    <row r="13" spans="1:28" ht="13.5" customHeight="1">
      <c r="A13" s="350"/>
      <c r="B13" s="218" t="s">
        <v>215</v>
      </c>
      <c r="C13" s="218" t="s">
        <v>216</v>
      </c>
      <c r="D13" s="218" t="s">
        <v>215</v>
      </c>
      <c r="E13" s="218" t="s">
        <v>216</v>
      </c>
      <c r="F13" s="218" t="s">
        <v>215</v>
      </c>
      <c r="G13" s="218" t="s">
        <v>216</v>
      </c>
      <c r="H13" s="218" t="s">
        <v>215</v>
      </c>
      <c r="I13" s="219" t="s">
        <v>216</v>
      </c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</row>
    <row r="14" spans="1:28" ht="17.25" customHeight="1">
      <c r="A14" s="286" t="s">
        <v>501</v>
      </c>
      <c r="B14" s="277" t="s">
        <v>3</v>
      </c>
      <c r="C14" s="13" t="s">
        <v>3</v>
      </c>
      <c r="D14" s="13" t="s">
        <v>3</v>
      </c>
      <c r="E14" s="13" t="s">
        <v>3</v>
      </c>
      <c r="F14" s="13" t="s">
        <v>3</v>
      </c>
      <c r="G14" s="13" t="s">
        <v>3</v>
      </c>
      <c r="H14" s="13" t="s">
        <v>3</v>
      </c>
      <c r="I14" s="13" t="s">
        <v>3</v>
      </c>
    </row>
    <row r="15" spans="1:28" ht="13.5" customHeight="1">
      <c r="A15" s="220" t="s">
        <v>482</v>
      </c>
      <c r="B15" s="136" t="s">
        <v>3</v>
      </c>
      <c r="C15" s="13" t="s">
        <v>3</v>
      </c>
      <c r="D15" s="13" t="s">
        <v>3</v>
      </c>
      <c r="E15" s="13" t="s">
        <v>3</v>
      </c>
      <c r="F15" s="13" t="s">
        <v>3</v>
      </c>
      <c r="G15" s="13" t="s">
        <v>3</v>
      </c>
      <c r="H15" s="13" t="s">
        <v>3</v>
      </c>
      <c r="I15" s="13" t="s">
        <v>3</v>
      </c>
    </row>
    <row r="16" spans="1:28" ht="13.5" customHeight="1">
      <c r="A16" s="220" t="s">
        <v>491</v>
      </c>
      <c r="B16" s="136" t="s">
        <v>3</v>
      </c>
      <c r="C16" s="13" t="s">
        <v>3</v>
      </c>
      <c r="D16" s="13">
        <v>627</v>
      </c>
      <c r="E16" s="13" t="s">
        <v>3</v>
      </c>
      <c r="F16" s="13" t="s">
        <v>3</v>
      </c>
      <c r="G16" s="13" t="s">
        <v>3</v>
      </c>
      <c r="H16" s="13" t="s">
        <v>3</v>
      </c>
      <c r="I16" s="13" t="s">
        <v>3</v>
      </c>
    </row>
    <row r="17" spans="1:13" ht="13.5" customHeight="1">
      <c r="A17" s="220" t="s">
        <v>498</v>
      </c>
      <c r="B17" s="136" t="s">
        <v>3</v>
      </c>
      <c r="C17" s="13" t="s">
        <v>3</v>
      </c>
      <c r="D17" s="13" t="s">
        <v>3</v>
      </c>
      <c r="E17" s="13" t="s">
        <v>3</v>
      </c>
      <c r="F17" s="13" t="s">
        <v>3</v>
      </c>
      <c r="G17" s="13" t="s">
        <v>3</v>
      </c>
      <c r="H17" s="13" t="s">
        <v>3</v>
      </c>
      <c r="I17" s="13" t="s">
        <v>3</v>
      </c>
    </row>
    <row r="18" spans="1:13" ht="13.5" customHeight="1">
      <c r="A18" s="220" t="s">
        <v>506</v>
      </c>
      <c r="B18" s="136" t="s">
        <v>3</v>
      </c>
      <c r="C18" s="13" t="s">
        <v>3</v>
      </c>
      <c r="D18" s="13" t="s">
        <v>3</v>
      </c>
      <c r="E18" s="13" t="s">
        <v>3</v>
      </c>
      <c r="F18" s="13" t="s">
        <v>3</v>
      </c>
      <c r="G18" s="13" t="s">
        <v>3</v>
      </c>
      <c r="H18" s="13" t="s">
        <v>3</v>
      </c>
      <c r="I18" s="13" t="s">
        <v>3</v>
      </c>
    </row>
    <row r="19" spans="1:13" ht="3.75" customHeight="1">
      <c r="A19" s="276"/>
      <c r="B19" s="18"/>
      <c r="C19" s="15"/>
      <c r="D19" s="15"/>
      <c r="E19" s="15"/>
      <c r="F19" s="15"/>
      <c r="G19" s="15"/>
      <c r="H19" s="15"/>
      <c r="I19" s="223"/>
    </row>
    <row r="20" spans="1:13" ht="13.5" customHeight="1">
      <c r="A20" s="186"/>
      <c r="B20" s="56"/>
      <c r="C20" s="56"/>
      <c r="D20" s="55"/>
      <c r="E20" s="55"/>
      <c r="F20" s="55"/>
      <c r="G20" s="55"/>
      <c r="H20" s="55"/>
      <c r="I20" s="55"/>
    </row>
    <row r="21" spans="1:13" ht="13.5" customHeight="1">
      <c r="A21" s="349" t="s">
        <v>115</v>
      </c>
      <c r="B21" s="353" t="s">
        <v>296</v>
      </c>
      <c r="C21" s="307"/>
      <c r="D21" s="353" t="s">
        <v>297</v>
      </c>
      <c r="E21" s="307"/>
      <c r="F21" s="353" t="s">
        <v>515</v>
      </c>
      <c r="G21" s="307"/>
      <c r="H21" s="353" t="s">
        <v>298</v>
      </c>
      <c r="I21" s="315"/>
    </row>
    <row r="22" spans="1:13" ht="13.5" customHeight="1">
      <c r="A22" s="350"/>
      <c r="B22" s="218" t="s">
        <v>215</v>
      </c>
      <c r="C22" s="218" t="s">
        <v>216</v>
      </c>
      <c r="D22" s="218" t="s">
        <v>220</v>
      </c>
      <c r="E22" s="218" t="s">
        <v>216</v>
      </c>
      <c r="F22" s="218" t="s">
        <v>215</v>
      </c>
      <c r="G22" s="218" t="s">
        <v>216</v>
      </c>
      <c r="H22" s="218" t="s">
        <v>220</v>
      </c>
      <c r="I22" s="219" t="s">
        <v>216</v>
      </c>
    </row>
    <row r="23" spans="1:13" ht="17.25" customHeight="1">
      <c r="A23" s="286" t="s">
        <v>501</v>
      </c>
      <c r="B23" s="13" t="s">
        <v>3</v>
      </c>
      <c r="C23" s="13" t="s">
        <v>3</v>
      </c>
      <c r="D23" s="13" t="s">
        <v>3</v>
      </c>
      <c r="E23" s="13" t="s">
        <v>3</v>
      </c>
      <c r="F23" s="13">
        <v>4950</v>
      </c>
      <c r="G23" s="13">
        <v>36000</v>
      </c>
      <c r="H23" s="13" t="s">
        <v>3</v>
      </c>
      <c r="I23" s="13" t="s">
        <v>3</v>
      </c>
    </row>
    <row r="24" spans="1:13" ht="13.5" customHeight="1">
      <c r="A24" s="220" t="s">
        <v>482</v>
      </c>
      <c r="B24" s="13" t="s">
        <v>3</v>
      </c>
      <c r="C24" s="13" t="s">
        <v>3</v>
      </c>
      <c r="D24" s="13" t="s">
        <v>3</v>
      </c>
      <c r="E24" s="13" t="s">
        <v>3</v>
      </c>
      <c r="F24" s="13">
        <v>4850</v>
      </c>
      <c r="G24" s="13">
        <v>24800</v>
      </c>
      <c r="H24" s="13" t="s">
        <v>3</v>
      </c>
      <c r="I24" s="13" t="s">
        <v>3</v>
      </c>
    </row>
    <row r="25" spans="1:13" ht="13.5" customHeight="1">
      <c r="A25" s="220" t="s">
        <v>491</v>
      </c>
      <c r="B25" s="13" t="s">
        <v>3</v>
      </c>
      <c r="C25" s="13" t="s">
        <v>3</v>
      </c>
      <c r="D25" s="13">
        <v>695</v>
      </c>
      <c r="E25" s="13" t="s">
        <v>3</v>
      </c>
      <c r="F25" s="13">
        <v>4750</v>
      </c>
      <c r="G25" s="13">
        <v>23800</v>
      </c>
      <c r="H25" s="13">
        <v>500</v>
      </c>
      <c r="I25" s="13" t="s">
        <v>3</v>
      </c>
    </row>
    <row r="26" spans="1:13" ht="13.5" customHeight="1">
      <c r="A26" s="220" t="s">
        <v>498</v>
      </c>
      <c r="B26" s="136" t="s">
        <v>3</v>
      </c>
      <c r="C26" s="13" t="s">
        <v>3</v>
      </c>
      <c r="D26" s="13" t="s">
        <v>3</v>
      </c>
      <c r="E26" s="13" t="s">
        <v>3</v>
      </c>
      <c r="F26" s="13">
        <v>4570</v>
      </c>
      <c r="G26" s="13">
        <v>23500</v>
      </c>
      <c r="H26" s="13" t="s">
        <v>3</v>
      </c>
      <c r="I26" s="13" t="s">
        <v>3</v>
      </c>
      <c r="L26" s="222"/>
      <c r="M26" s="222"/>
    </row>
    <row r="27" spans="1:13" ht="13.5" customHeight="1">
      <c r="A27" s="220" t="s">
        <v>506</v>
      </c>
      <c r="B27" s="136" t="s">
        <v>3</v>
      </c>
      <c r="C27" s="13" t="s">
        <v>3</v>
      </c>
      <c r="D27" s="13" t="s">
        <v>3</v>
      </c>
      <c r="E27" s="13" t="s">
        <v>3</v>
      </c>
      <c r="F27" s="13">
        <v>4540</v>
      </c>
      <c r="G27" s="13">
        <v>23400</v>
      </c>
      <c r="H27" s="13" t="s">
        <v>3</v>
      </c>
      <c r="I27" s="13" t="s">
        <v>3</v>
      </c>
    </row>
    <row r="28" spans="1:13" ht="3.75" customHeight="1">
      <c r="A28" s="224"/>
      <c r="B28" s="15"/>
      <c r="C28" s="15"/>
      <c r="D28" s="15"/>
      <c r="E28" s="15"/>
      <c r="F28" s="15"/>
      <c r="G28" s="15"/>
      <c r="H28" s="15"/>
      <c r="I28" s="223"/>
    </row>
    <row r="29" spans="1:13">
      <c r="A29" s="82" t="s">
        <v>416</v>
      </c>
      <c r="B29" s="57"/>
      <c r="C29" s="58"/>
      <c r="D29" s="58"/>
      <c r="E29" s="58"/>
      <c r="F29" s="58"/>
      <c r="G29" s="58"/>
      <c r="H29" s="58"/>
    </row>
    <row r="32" spans="1:13" s="225" customFormat="1" ht="17.25">
      <c r="A32" s="225" t="s">
        <v>299</v>
      </c>
    </row>
    <row r="33" spans="1:11" s="59" customFormat="1">
      <c r="K33" s="226" t="s">
        <v>110</v>
      </c>
    </row>
    <row r="34" spans="1:11" s="59" customFormat="1" ht="13.15" customHeight="1">
      <c r="A34" s="349" t="s">
        <v>115</v>
      </c>
      <c r="B34" s="357" t="s">
        <v>300</v>
      </c>
      <c r="C34" s="307"/>
      <c r="D34" s="357" t="s">
        <v>301</v>
      </c>
      <c r="E34" s="307"/>
      <c r="F34" s="357" t="s">
        <v>302</v>
      </c>
      <c r="G34" s="307"/>
      <c r="H34" s="355" t="s">
        <v>303</v>
      </c>
      <c r="I34" s="356"/>
      <c r="J34" s="357" t="s">
        <v>304</v>
      </c>
      <c r="K34" s="315"/>
    </row>
    <row r="35" spans="1:11" s="59" customFormat="1" ht="13.15" customHeight="1">
      <c r="A35" s="350"/>
      <c r="B35" s="227" t="s">
        <v>305</v>
      </c>
      <c r="C35" s="227" t="s">
        <v>306</v>
      </c>
      <c r="D35" s="227" t="s">
        <v>305</v>
      </c>
      <c r="E35" s="227" t="s">
        <v>306</v>
      </c>
      <c r="F35" s="227" t="s">
        <v>305</v>
      </c>
      <c r="G35" s="227" t="s">
        <v>306</v>
      </c>
      <c r="H35" s="227" t="s">
        <v>305</v>
      </c>
      <c r="I35" s="227" t="s">
        <v>307</v>
      </c>
      <c r="J35" s="227" t="s">
        <v>305</v>
      </c>
      <c r="K35" s="228" t="s">
        <v>111</v>
      </c>
    </row>
    <row r="36" spans="1:11" s="59" customFormat="1" ht="17.25" customHeight="1">
      <c r="A36" s="229" t="s">
        <v>413</v>
      </c>
      <c r="B36" s="230">
        <v>265</v>
      </c>
      <c r="C36" s="279">
        <v>13200</v>
      </c>
      <c r="D36" s="279">
        <v>1240</v>
      </c>
      <c r="E36" s="279">
        <v>55700</v>
      </c>
      <c r="F36" s="279" t="s">
        <v>3</v>
      </c>
      <c r="G36" s="279" t="s">
        <v>3</v>
      </c>
      <c r="H36" s="279" t="s">
        <v>3</v>
      </c>
      <c r="I36" s="279" t="s">
        <v>3</v>
      </c>
      <c r="J36" s="279" t="s">
        <v>3</v>
      </c>
      <c r="K36" s="279" t="s">
        <v>3</v>
      </c>
    </row>
    <row r="37" spans="1:11" s="59" customFormat="1" ht="13.5" customHeight="1">
      <c r="A37" s="229" t="s">
        <v>425</v>
      </c>
      <c r="B37" s="230">
        <v>246</v>
      </c>
      <c r="C37" s="279">
        <v>13000</v>
      </c>
      <c r="D37" s="279">
        <v>1190</v>
      </c>
      <c r="E37" s="279">
        <v>57300</v>
      </c>
      <c r="F37" s="279">
        <v>21</v>
      </c>
      <c r="G37" s="279">
        <v>20200</v>
      </c>
      <c r="H37" s="279">
        <v>47</v>
      </c>
      <c r="I37" s="279">
        <v>6343</v>
      </c>
      <c r="J37" s="279">
        <v>50</v>
      </c>
      <c r="K37" s="279">
        <v>2466</v>
      </c>
    </row>
    <row r="38" spans="1:11" s="59" customFormat="1" ht="13.5" customHeight="1">
      <c r="A38" s="229" t="s">
        <v>492</v>
      </c>
      <c r="B38" s="230">
        <v>232</v>
      </c>
      <c r="C38" s="13">
        <v>12900</v>
      </c>
      <c r="D38" s="13">
        <v>1140</v>
      </c>
      <c r="E38" s="13">
        <v>56400</v>
      </c>
      <c r="F38" s="13">
        <v>19</v>
      </c>
      <c r="G38" s="13">
        <v>18200</v>
      </c>
      <c r="H38" s="13">
        <v>43</v>
      </c>
      <c r="I38" s="13">
        <v>5598</v>
      </c>
      <c r="J38" s="13">
        <v>50</v>
      </c>
      <c r="K38" s="13">
        <v>2120</v>
      </c>
    </row>
    <row r="39" spans="1:11" s="59" customFormat="1" ht="13.5" customHeight="1">
      <c r="A39" s="187" t="s">
        <v>499</v>
      </c>
      <c r="B39" s="231">
        <v>216</v>
      </c>
      <c r="C39" s="13">
        <v>12400</v>
      </c>
      <c r="D39" s="13">
        <v>1090</v>
      </c>
      <c r="E39" s="13">
        <v>58800</v>
      </c>
      <c r="F39" s="13">
        <v>19</v>
      </c>
      <c r="G39" s="13">
        <v>20600</v>
      </c>
      <c r="H39" s="13">
        <v>44</v>
      </c>
      <c r="I39" s="13">
        <v>6230</v>
      </c>
      <c r="J39" s="13">
        <v>42</v>
      </c>
      <c r="K39" s="13">
        <v>2224</v>
      </c>
    </row>
    <row r="40" spans="1:11" s="59" customFormat="1" ht="13.5" customHeight="1">
      <c r="A40" s="187" t="s">
        <v>507</v>
      </c>
      <c r="B40" s="231">
        <v>200</v>
      </c>
      <c r="C40" s="13">
        <v>12300</v>
      </c>
      <c r="D40" s="13">
        <v>1030</v>
      </c>
      <c r="E40" s="13">
        <v>58400</v>
      </c>
      <c r="F40" s="13">
        <v>16</v>
      </c>
      <c r="G40" s="13">
        <v>20000</v>
      </c>
      <c r="H40" s="13">
        <v>44</v>
      </c>
      <c r="I40" s="13">
        <v>5677</v>
      </c>
      <c r="J40" s="13">
        <v>32</v>
      </c>
      <c r="K40" s="13">
        <v>2412</v>
      </c>
    </row>
    <row r="41" spans="1:11" s="59" customFormat="1" ht="3.75" customHeight="1">
      <c r="A41" s="232"/>
      <c r="B41" s="233"/>
      <c r="C41" s="234"/>
      <c r="D41" s="234"/>
      <c r="E41" s="234"/>
      <c r="F41" s="234"/>
      <c r="G41" s="234"/>
      <c r="H41" s="234"/>
      <c r="I41" s="234"/>
      <c r="J41" s="234"/>
      <c r="K41" s="234"/>
    </row>
    <row r="42" spans="1:11" s="59" customFormat="1">
      <c r="A42" s="59" t="s">
        <v>417</v>
      </c>
      <c r="C42" s="226"/>
      <c r="D42" s="226"/>
      <c r="E42" s="226"/>
      <c r="F42" s="226"/>
      <c r="G42" s="226"/>
      <c r="H42" s="226"/>
      <c r="I42" s="226"/>
      <c r="J42" s="226"/>
      <c r="K42" s="226"/>
    </row>
    <row r="43" spans="1:11" s="60" customFormat="1">
      <c r="A43" s="59"/>
    </row>
    <row r="44" spans="1:11" s="59" customFormat="1"/>
    <row r="47" spans="1:11" s="52" customFormat="1" ht="17.25">
      <c r="A47" s="61" t="s">
        <v>308</v>
      </c>
      <c r="B47" s="61"/>
      <c r="C47" s="61"/>
      <c r="D47" s="61"/>
      <c r="E47" s="61"/>
      <c r="F47" s="61"/>
      <c r="G47" s="61"/>
      <c r="H47" s="61"/>
    </row>
    <row r="48" spans="1:11">
      <c r="A48" s="58"/>
      <c r="B48" s="58"/>
      <c r="C48" s="58"/>
      <c r="D48" s="58"/>
      <c r="E48" s="58"/>
      <c r="F48" s="58"/>
      <c r="G48" s="58"/>
      <c r="H48" s="235" t="s">
        <v>106</v>
      </c>
    </row>
    <row r="49" spans="1:11">
      <c r="A49" s="345" t="s">
        <v>1</v>
      </c>
      <c r="B49" s="347" t="s">
        <v>309</v>
      </c>
      <c r="C49" s="351" t="s">
        <v>310</v>
      </c>
      <c r="D49" s="352"/>
      <c r="E49" s="351" t="s">
        <v>311</v>
      </c>
      <c r="F49" s="354"/>
      <c r="G49" s="354"/>
      <c r="H49" s="354"/>
    </row>
    <row r="50" spans="1:11" ht="22.5">
      <c r="A50" s="346"/>
      <c r="B50" s="348"/>
      <c r="C50" s="236" t="s">
        <v>312</v>
      </c>
      <c r="D50" s="237" t="s">
        <v>118</v>
      </c>
      <c r="E50" s="238" t="s">
        <v>119</v>
      </c>
      <c r="F50" s="239" t="s">
        <v>313</v>
      </c>
      <c r="G50" s="240" t="s">
        <v>50</v>
      </c>
      <c r="H50" s="241" t="s">
        <v>51</v>
      </c>
    </row>
    <row r="51" spans="1:11" ht="17.25" customHeight="1">
      <c r="A51" s="286" t="s">
        <v>501</v>
      </c>
      <c r="B51" s="13">
        <v>77648</v>
      </c>
      <c r="C51" s="13">
        <v>6876</v>
      </c>
      <c r="D51" s="13">
        <v>109699</v>
      </c>
      <c r="E51" s="13">
        <v>180471</v>
      </c>
      <c r="F51" s="13">
        <v>179881</v>
      </c>
      <c r="G51" s="13">
        <v>385</v>
      </c>
      <c r="H51" s="13">
        <v>205</v>
      </c>
    </row>
    <row r="52" spans="1:11" ht="13.9" customHeight="1">
      <c r="A52" s="220" t="s">
        <v>482</v>
      </c>
      <c r="B52" s="13">
        <v>77936</v>
      </c>
      <c r="C52" s="13">
        <v>7417</v>
      </c>
      <c r="D52" s="13">
        <v>101291</v>
      </c>
      <c r="E52" s="13">
        <v>171810</v>
      </c>
      <c r="F52" s="13">
        <v>170791</v>
      </c>
      <c r="G52" s="13">
        <v>837</v>
      </c>
      <c r="H52" s="13">
        <v>182</v>
      </c>
    </row>
    <row r="53" spans="1:11" ht="13.9" customHeight="1">
      <c r="A53" s="220" t="s">
        <v>491</v>
      </c>
      <c r="B53" s="13">
        <v>76247</v>
      </c>
      <c r="C53" s="13">
        <v>10896</v>
      </c>
      <c r="D53" s="13">
        <v>94766</v>
      </c>
      <c r="E53" s="13">
        <v>160117</v>
      </c>
      <c r="F53" s="13">
        <v>159215</v>
      </c>
      <c r="G53" s="13">
        <v>685</v>
      </c>
      <c r="H53" s="13">
        <v>217</v>
      </c>
    </row>
    <row r="54" spans="1:11" ht="13.9" customHeight="1">
      <c r="A54" s="220" t="s">
        <v>498</v>
      </c>
      <c r="B54" s="136">
        <v>73416</v>
      </c>
      <c r="C54" s="13">
        <v>11972</v>
      </c>
      <c r="D54" s="13">
        <v>76878</v>
      </c>
      <c r="E54" s="13">
        <v>138322</v>
      </c>
      <c r="F54" s="13">
        <v>137735</v>
      </c>
      <c r="G54" s="13">
        <v>425</v>
      </c>
      <c r="H54" s="13">
        <v>162</v>
      </c>
    </row>
    <row r="55" spans="1:11" ht="13.9" customHeight="1">
      <c r="A55" s="220" t="s">
        <v>506</v>
      </c>
      <c r="B55" s="136">
        <v>73407</v>
      </c>
      <c r="C55" s="13">
        <v>13478</v>
      </c>
      <c r="D55" s="13">
        <v>71461</v>
      </c>
      <c r="E55" s="13">
        <v>131390</v>
      </c>
      <c r="F55" s="13">
        <v>130934</v>
      </c>
      <c r="G55" s="13">
        <v>278</v>
      </c>
      <c r="H55" s="13">
        <v>178</v>
      </c>
    </row>
    <row r="56" spans="1:11" ht="3.75" customHeight="1">
      <c r="A56" s="54"/>
      <c r="B56" s="15"/>
      <c r="C56" s="15"/>
      <c r="D56" s="15"/>
      <c r="E56" s="15"/>
      <c r="F56" s="15"/>
      <c r="G56" s="15"/>
      <c r="H56" s="15"/>
    </row>
    <row r="57" spans="1:11" s="59" customFormat="1">
      <c r="A57" s="59" t="s">
        <v>418</v>
      </c>
      <c r="C57" s="226"/>
      <c r="D57" s="226"/>
      <c r="E57" s="226"/>
      <c r="F57" s="226"/>
      <c r="G57" s="226"/>
      <c r="H57" s="226"/>
      <c r="I57" s="226"/>
      <c r="J57" s="226"/>
      <c r="K57" s="226"/>
    </row>
    <row r="58" spans="1:11" ht="15.75" customHeight="1">
      <c r="B58" s="57"/>
      <c r="C58" s="58"/>
      <c r="D58" s="58"/>
      <c r="E58" s="58"/>
      <c r="F58" s="58"/>
      <c r="G58" s="58"/>
      <c r="H58" s="58"/>
    </row>
    <row r="59" spans="1:11">
      <c r="A59" s="58"/>
      <c r="B59" s="58"/>
      <c r="C59" s="58"/>
      <c r="D59" s="58"/>
      <c r="E59" s="58"/>
      <c r="F59" s="58"/>
      <c r="G59" s="58"/>
      <c r="H59" s="58"/>
    </row>
    <row r="60" spans="1:11" s="52" customFormat="1" ht="17.25">
      <c r="A60" s="62" t="s">
        <v>322</v>
      </c>
      <c r="B60" s="62"/>
      <c r="C60" s="62"/>
      <c r="D60" s="62"/>
      <c r="E60" s="62"/>
      <c r="F60" s="62"/>
      <c r="G60" s="62"/>
      <c r="H60" s="61"/>
    </row>
    <row r="61" spans="1:11">
      <c r="A61" s="63"/>
      <c r="B61" s="63"/>
      <c r="C61" s="63"/>
      <c r="D61" s="63"/>
      <c r="E61" s="63"/>
      <c r="F61" s="63"/>
      <c r="G61" s="64" t="s">
        <v>107</v>
      </c>
      <c r="H61" s="58"/>
    </row>
    <row r="62" spans="1:11" ht="13.9" customHeight="1">
      <c r="A62" s="65" t="s">
        <v>115</v>
      </c>
      <c r="B62" s="66" t="s">
        <v>52</v>
      </c>
      <c r="C62" s="67" t="s">
        <v>231</v>
      </c>
      <c r="D62" s="66" t="s">
        <v>53</v>
      </c>
      <c r="E62" s="66" t="s">
        <v>9</v>
      </c>
      <c r="F62" s="66" t="s">
        <v>54</v>
      </c>
      <c r="G62" s="68" t="s">
        <v>55</v>
      </c>
      <c r="H62" s="58"/>
    </row>
    <row r="63" spans="1:11" ht="17.25" customHeight="1">
      <c r="A63" s="286" t="s">
        <v>501</v>
      </c>
      <c r="B63" s="69">
        <v>60936</v>
      </c>
      <c r="C63" s="69">
        <v>46</v>
      </c>
      <c r="D63" s="69">
        <v>1</v>
      </c>
      <c r="E63" s="69">
        <v>83815</v>
      </c>
      <c r="F63" s="69" t="s">
        <v>5</v>
      </c>
      <c r="G63" s="69" t="s">
        <v>5</v>
      </c>
    </row>
    <row r="64" spans="1:11" ht="13.9" customHeight="1">
      <c r="A64" s="220" t="s">
        <v>482</v>
      </c>
      <c r="B64" s="69">
        <v>60866</v>
      </c>
      <c r="C64" s="69">
        <v>75</v>
      </c>
      <c r="D64" s="69">
        <v>0</v>
      </c>
      <c r="E64" s="69">
        <v>95689</v>
      </c>
      <c r="F64" s="69" t="s">
        <v>5</v>
      </c>
      <c r="G64" s="69" t="s">
        <v>5</v>
      </c>
    </row>
    <row r="65" spans="1:7" ht="13.9" customHeight="1">
      <c r="A65" s="220" t="s">
        <v>491</v>
      </c>
      <c r="B65" s="69">
        <v>65581</v>
      </c>
      <c r="C65" s="69">
        <v>98</v>
      </c>
      <c r="D65" s="69">
        <v>0</v>
      </c>
      <c r="E65" s="69">
        <v>94437</v>
      </c>
      <c r="F65" s="69" t="s">
        <v>5</v>
      </c>
      <c r="G65" s="69" t="s">
        <v>5</v>
      </c>
    </row>
    <row r="66" spans="1:7" ht="13.9" customHeight="1">
      <c r="A66" s="220" t="s">
        <v>498</v>
      </c>
      <c r="B66" s="80">
        <v>68376</v>
      </c>
      <c r="C66" s="69">
        <v>146</v>
      </c>
      <c r="D66" s="69">
        <v>2</v>
      </c>
      <c r="E66" s="69">
        <v>95733</v>
      </c>
      <c r="F66" s="69" t="s">
        <v>5</v>
      </c>
      <c r="G66" s="69" t="s">
        <v>5</v>
      </c>
    </row>
    <row r="67" spans="1:7" ht="13.9" customHeight="1">
      <c r="A67" s="220" t="s">
        <v>506</v>
      </c>
      <c r="B67" s="80">
        <v>69679</v>
      </c>
      <c r="C67" s="69">
        <v>143</v>
      </c>
      <c r="D67" s="69">
        <v>0</v>
      </c>
      <c r="E67" s="69">
        <v>102149</v>
      </c>
      <c r="F67" s="69" t="s">
        <v>5</v>
      </c>
      <c r="G67" s="69" t="s">
        <v>5</v>
      </c>
    </row>
    <row r="68" spans="1:7" ht="3.75" customHeight="1">
      <c r="A68" s="54"/>
      <c r="B68" s="15"/>
      <c r="C68" s="15"/>
      <c r="D68" s="15"/>
      <c r="E68" s="15"/>
      <c r="F68" s="15"/>
      <c r="G68" s="15"/>
    </row>
    <row r="69" spans="1:7">
      <c r="A69" s="70" t="s">
        <v>108</v>
      </c>
      <c r="B69" s="71"/>
      <c r="C69" s="63"/>
      <c r="D69" s="63"/>
      <c r="E69" s="63"/>
      <c r="F69" s="63"/>
      <c r="G69" s="63"/>
    </row>
    <row r="70" spans="1:7" s="59" customFormat="1">
      <c r="A70" s="59" t="s">
        <v>487</v>
      </c>
    </row>
  </sheetData>
  <mergeCells count="25">
    <mergeCell ref="J34:K34"/>
    <mergeCell ref="F3:G3"/>
    <mergeCell ref="H3:I3"/>
    <mergeCell ref="H12:I12"/>
    <mergeCell ref="A34:A35"/>
    <mergeCell ref="B34:C34"/>
    <mergeCell ref="D34:E34"/>
    <mergeCell ref="F34:G34"/>
    <mergeCell ref="H21:I21"/>
    <mergeCell ref="A49:A50"/>
    <mergeCell ref="B49:B50"/>
    <mergeCell ref="A3:A4"/>
    <mergeCell ref="C49:D49"/>
    <mergeCell ref="B3:C3"/>
    <mergeCell ref="D3:E3"/>
    <mergeCell ref="A12:A13"/>
    <mergeCell ref="A21:A22"/>
    <mergeCell ref="B12:C12"/>
    <mergeCell ref="D12:E12"/>
    <mergeCell ref="B21:C21"/>
    <mergeCell ref="D21:E21"/>
    <mergeCell ref="E49:H49"/>
    <mergeCell ref="F12:G12"/>
    <mergeCell ref="H34:I34"/>
    <mergeCell ref="F21:G21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P57"/>
  <sheetViews>
    <sheetView zoomScaleNormal="100" workbookViewId="0"/>
  </sheetViews>
  <sheetFormatPr defaultColWidth="7.75" defaultRowHeight="11.25"/>
  <cols>
    <col min="1" max="1" width="7.5" style="21" customWidth="1"/>
    <col min="2" max="9" width="6.25" style="21" customWidth="1"/>
    <col min="10" max="10" width="5.25" style="21" bestFit="1" customWidth="1"/>
    <col min="11" max="13" width="6.25" style="21" customWidth="1"/>
    <col min="14" max="15" width="5.75" style="21" customWidth="1"/>
    <col min="16" max="16384" width="7.75" style="21"/>
  </cols>
  <sheetData>
    <row r="1" spans="1:13" s="20" customFormat="1" ht="17.25">
      <c r="A1" s="20" t="s">
        <v>136</v>
      </c>
    </row>
    <row r="2" spans="1:13" ht="15" customHeight="1">
      <c r="A2" s="358" t="s">
        <v>101</v>
      </c>
      <c r="B2" s="358"/>
      <c r="C2" s="358"/>
      <c r="D2" s="358"/>
      <c r="E2" s="358"/>
      <c r="F2" s="374" t="s">
        <v>230</v>
      </c>
      <c r="G2" s="375"/>
      <c r="H2" s="374" t="s">
        <v>314</v>
      </c>
      <c r="I2" s="375"/>
      <c r="J2" s="374" t="s">
        <v>315</v>
      </c>
      <c r="K2" s="376"/>
      <c r="L2" s="373"/>
      <c r="M2" s="373"/>
    </row>
    <row r="3" spans="1:13" ht="16.5" customHeight="1">
      <c r="A3" s="21" t="s">
        <v>183</v>
      </c>
      <c r="E3" s="22"/>
      <c r="F3" s="364"/>
      <c r="G3" s="364"/>
      <c r="H3" s="364"/>
      <c r="I3" s="364"/>
      <c r="J3" s="364"/>
      <c r="K3" s="364"/>
      <c r="L3" s="360"/>
      <c r="M3" s="360"/>
    </row>
    <row r="4" spans="1:13" ht="7.5" customHeight="1">
      <c r="E4" s="23"/>
      <c r="F4" s="360"/>
      <c r="G4" s="360"/>
      <c r="H4" s="360"/>
      <c r="I4" s="360"/>
      <c r="J4" s="360"/>
      <c r="K4" s="360"/>
      <c r="L4" s="360"/>
      <c r="M4" s="360"/>
    </row>
    <row r="5" spans="1:13" ht="14.25" customHeight="1">
      <c r="A5" s="24" t="s">
        <v>246</v>
      </c>
      <c r="B5" s="24"/>
      <c r="C5" s="24"/>
      <c r="D5" s="24"/>
      <c r="E5" s="25"/>
      <c r="F5" s="362">
        <v>1.96</v>
      </c>
      <c r="G5" s="362"/>
      <c r="H5" s="362">
        <v>2.02</v>
      </c>
      <c r="I5" s="362"/>
      <c r="J5" s="362">
        <v>1.95</v>
      </c>
      <c r="K5" s="362"/>
      <c r="L5" s="362"/>
      <c r="M5" s="362"/>
    </row>
    <row r="6" spans="1:13" ht="14.25" customHeight="1">
      <c r="A6" s="24" t="s">
        <v>247</v>
      </c>
      <c r="B6" s="24"/>
      <c r="C6" s="24"/>
      <c r="D6" s="24"/>
      <c r="E6" s="25"/>
      <c r="F6" s="362">
        <v>0.3</v>
      </c>
      <c r="G6" s="362"/>
      <c r="H6" s="362">
        <v>0.33</v>
      </c>
      <c r="I6" s="362"/>
      <c r="J6" s="362">
        <v>0.35</v>
      </c>
      <c r="K6" s="362"/>
      <c r="L6" s="362"/>
      <c r="M6" s="362"/>
    </row>
    <row r="7" spans="1:13" ht="7.5" customHeight="1">
      <c r="A7" s="24"/>
      <c r="B7" s="24"/>
      <c r="C7" s="24"/>
      <c r="D7" s="24"/>
      <c r="E7" s="25"/>
      <c r="F7" s="360"/>
      <c r="G7" s="360"/>
      <c r="H7" s="360"/>
      <c r="I7" s="360"/>
      <c r="J7" s="360"/>
      <c r="K7" s="360"/>
      <c r="L7" s="360"/>
      <c r="M7" s="360"/>
    </row>
    <row r="8" spans="1:13" ht="12.75" customHeight="1">
      <c r="A8" s="24" t="s">
        <v>248</v>
      </c>
      <c r="B8" s="24"/>
      <c r="C8" s="24"/>
      <c r="D8" s="24"/>
      <c r="E8" s="25"/>
      <c r="F8" s="363">
        <v>1219</v>
      </c>
      <c r="G8" s="363"/>
      <c r="H8" s="363">
        <v>1305</v>
      </c>
      <c r="I8" s="363"/>
      <c r="J8" s="363">
        <v>1281</v>
      </c>
      <c r="K8" s="363"/>
      <c r="L8" s="378"/>
      <c r="M8" s="378"/>
    </row>
    <row r="9" spans="1:13" ht="7.5" customHeight="1">
      <c r="E9" s="23"/>
      <c r="F9" s="360"/>
      <c r="G9" s="360"/>
      <c r="H9" s="360"/>
      <c r="I9" s="360"/>
      <c r="J9" s="360"/>
      <c r="K9" s="360"/>
      <c r="L9" s="360"/>
      <c r="M9" s="360"/>
    </row>
    <row r="10" spans="1:13" ht="12.75" customHeight="1">
      <c r="A10" s="26" t="s">
        <v>249</v>
      </c>
      <c r="B10" s="24"/>
      <c r="C10" s="24"/>
      <c r="D10" s="24"/>
      <c r="E10" s="25"/>
      <c r="F10" s="360">
        <v>111</v>
      </c>
      <c r="G10" s="360"/>
      <c r="H10" s="360">
        <v>104</v>
      </c>
      <c r="I10" s="360"/>
      <c r="J10" s="360">
        <v>107</v>
      </c>
      <c r="K10" s="360"/>
      <c r="L10" s="360"/>
      <c r="M10" s="360"/>
    </row>
    <row r="11" spans="1:13" ht="12.75" customHeight="1">
      <c r="A11" s="26" t="s">
        <v>250</v>
      </c>
      <c r="C11" s="24"/>
      <c r="D11" s="24"/>
      <c r="E11" s="25"/>
      <c r="F11" s="360">
        <v>36</v>
      </c>
      <c r="G11" s="360"/>
      <c r="H11" s="360">
        <v>40</v>
      </c>
      <c r="I11" s="360"/>
      <c r="J11" s="360">
        <v>43</v>
      </c>
      <c r="K11" s="360"/>
      <c r="L11" s="360"/>
      <c r="M11" s="360"/>
    </row>
    <row r="12" spans="1:13" ht="12.75" customHeight="1">
      <c r="A12" s="27"/>
      <c r="B12" s="28"/>
      <c r="C12" s="29"/>
      <c r="D12" s="29"/>
      <c r="E12" s="30"/>
      <c r="F12" s="361"/>
      <c r="G12" s="361"/>
      <c r="H12" s="361"/>
      <c r="I12" s="361"/>
      <c r="J12" s="361"/>
      <c r="K12" s="361"/>
      <c r="L12" s="360"/>
      <c r="M12" s="360"/>
    </row>
    <row r="13" spans="1:13" ht="16.5" customHeight="1">
      <c r="A13" s="26" t="s">
        <v>17</v>
      </c>
      <c r="B13" s="24"/>
      <c r="C13" s="24"/>
      <c r="D13" s="24"/>
      <c r="E13" s="25"/>
      <c r="F13" s="364"/>
      <c r="G13" s="364"/>
      <c r="H13" s="364"/>
      <c r="I13" s="364"/>
      <c r="J13" s="364"/>
      <c r="K13" s="364"/>
      <c r="L13" s="360"/>
      <c r="M13" s="360"/>
    </row>
    <row r="14" spans="1:13" ht="7.5" customHeight="1">
      <c r="A14" s="26"/>
      <c r="B14" s="24"/>
      <c r="C14" s="24"/>
      <c r="D14" s="24"/>
      <c r="E14" s="25"/>
      <c r="F14" s="360"/>
      <c r="G14" s="360"/>
      <c r="H14" s="360"/>
      <c r="I14" s="360"/>
      <c r="J14" s="360"/>
      <c r="K14" s="360"/>
      <c r="L14" s="360"/>
      <c r="M14" s="360"/>
    </row>
    <row r="15" spans="1:13" ht="15.75" customHeight="1">
      <c r="A15" s="24" t="s">
        <v>184</v>
      </c>
      <c r="B15" s="24"/>
      <c r="C15" s="24"/>
      <c r="D15" s="24"/>
      <c r="E15" s="25"/>
      <c r="F15" s="359">
        <v>47</v>
      </c>
      <c r="G15" s="359"/>
      <c r="H15" s="359">
        <v>52.9</v>
      </c>
      <c r="I15" s="359"/>
      <c r="J15" s="359">
        <v>50.9</v>
      </c>
      <c r="K15" s="359"/>
      <c r="L15" s="359"/>
      <c r="M15" s="359"/>
    </row>
    <row r="16" spans="1:13" ht="15.75" customHeight="1">
      <c r="A16" s="24" t="s">
        <v>185</v>
      </c>
      <c r="B16" s="24"/>
      <c r="C16" s="24"/>
      <c r="D16" s="24"/>
      <c r="E16" s="25"/>
      <c r="F16" s="359">
        <v>19.5</v>
      </c>
      <c r="G16" s="359"/>
      <c r="H16" s="359">
        <v>22.5</v>
      </c>
      <c r="I16" s="359"/>
      <c r="J16" s="359">
        <v>25.5</v>
      </c>
      <c r="K16" s="359"/>
      <c r="L16" s="359"/>
      <c r="M16" s="359"/>
    </row>
    <row r="17" spans="1:13" ht="15.75" customHeight="1">
      <c r="A17" s="31" t="s">
        <v>251</v>
      </c>
      <c r="E17" s="23"/>
      <c r="F17" s="360">
        <v>581</v>
      </c>
      <c r="G17" s="360"/>
      <c r="H17" s="360">
        <v>652</v>
      </c>
      <c r="I17" s="360"/>
      <c r="J17" s="360">
        <v>715</v>
      </c>
      <c r="K17" s="360"/>
      <c r="L17" s="360"/>
      <c r="M17" s="360"/>
    </row>
    <row r="18" spans="1:13" ht="15.75" customHeight="1">
      <c r="A18" s="31" t="s">
        <v>252</v>
      </c>
      <c r="B18" s="24"/>
      <c r="C18" s="24"/>
      <c r="D18" s="24"/>
      <c r="E18" s="25"/>
      <c r="F18" s="359">
        <v>23.5</v>
      </c>
      <c r="G18" s="359"/>
      <c r="H18" s="359">
        <v>25.4</v>
      </c>
      <c r="I18" s="359"/>
      <c r="J18" s="359">
        <v>28.4</v>
      </c>
      <c r="K18" s="359"/>
      <c r="L18" s="359"/>
      <c r="M18" s="359"/>
    </row>
    <row r="19" spans="1:13" ht="15.75" customHeight="1">
      <c r="A19" s="31" t="s">
        <v>253</v>
      </c>
      <c r="E19" s="23"/>
      <c r="F19" s="360">
        <v>1916</v>
      </c>
      <c r="G19" s="360"/>
      <c r="H19" s="360">
        <v>1736</v>
      </c>
      <c r="I19" s="360"/>
      <c r="J19" s="360">
        <v>1933</v>
      </c>
      <c r="K19" s="360"/>
      <c r="L19" s="360"/>
      <c r="M19" s="360"/>
    </row>
    <row r="20" spans="1:13" ht="7.5" customHeight="1">
      <c r="A20" s="31"/>
      <c r="E20" s="23"/>
      <c r="F20" s="360"/>
      <c r="G20" s="360"/>
      <c r="H20" s="360"/>
      <c r="I20" s="360"/>
      <c r="J20" s="360"/>
      <c r="K20" s="360"/>
      <c r="L20" s="360"/>
      <c r="M20" s="360"/>
    </row>
    <row r="21" spans="1:13" ht="12.75" customHeight="1">
      <c r="A21" s="21" t="s">
        <v>254</v>
      </c>
      <c r="E21" s="23"/>
      <c r="F21" s="360"/>
      <c r="G21" s="360"/>
      <c r="H21" s="360"/>
      <c r="I21" s="360"/>
      <c r="J21" s="360"/>
      <c r="K21" s="360"/>
      <c r="L21" s="360"/>
      <c r="M21" s="360"/>
    </row>
    <row r="22" spans="1:13" ht="16.5" customHeight="1">
      <c r="A22" s="21" t="s">
        <v>186</v>
      </c>
      <c r="E22" s="23"/>
      <c r="F22" s="360">
        <v>246</v>
      </c>
      <c r="G22" s="360"/>
      <c r="H22" s="360">
        <v>285</v>
      </c>
      <c r="I22" s="360"/>
      <c r="J22" s="360">
        <v>329</v>
      </c>
      <c r="K22" s="360"/>
      <c r="L22" s="360"/>
      <c r="M22" s="360"/>
    </row>
    <row r="23" spans="1:13" ht="16.5" customHeight="1">
      <c r="A23" s="21" t="s">
        <v>255</v>
      </c>
      <c r="B23" s="31"/>
      <c r="C23" s="31"/>
      <c r="D23" s="31"/>
      <c r="E23" s="32"/>
      <c r="F23" s="360">
        <v>1542</v>
      </c>
      <c r="G23" s="360"/>
      <c r="H23" s="360">
        <v>1471</v>
      </c>
      <c r="I23" s="360"/>
      <c r="J23" s="360">
        <v>1488</v>
      </c>
      <c r="K23" s="360"/>
      <c r="L23" s="360"/>
      <c r="M23" s="360"/>
    </row>
    <row r="24" spans="1:13" ht="16.5" customHeight="1">
      <c r="A24" s="21" t="s">
        <v>256</v>
      </c>
      <c r="B24" s="31"/>
      <c r="C24" s="31"/>
      <c r="D24" s="31"/>
      <c r="E24" s="32"/>
      <c r="F24" s="360">
        <v>1607</v>
      </c>
      <c r="G24" s="360"/>
      <c r="H24" s="360">
        <v>1745</v>
      </c>
      <c r="I24" s="360"/>
      <c r="J24" s="360">
        <v>1834</v>
      </c>
      <c r="K24" s="360"/>
      <c r="L24" s="360"/>
      <c r="M24" s="360"/>
    </row>
    <row r="25" spans="1:13" ht="16.5" customHeight="1">
      <c r="A25" s="21" t="s">
        <v>257</v>
      </c>
      <c r="B25" s="31"/>
      <c r="C25" s="31"/>
      <c r="D25" s="31"/>
      <c r="E25" s="32"/>
      <c r="F25" s="360">
        <v>425</v>
      </c>
      <c r="G25" s="360"/>
      <c r="H25" s="360">
        <v>462</v>
      </c>
      <c r="I25" s="360"/>
      <c r="J25" s="360">
        <v>524</v>
      </c>
      <c r="K25" s="360"/>
      <c r="L25" s="360"/>
      <c r="M25" s="360"/>
    </row>
    <row r="26" spans="1:13" ht="16.5" customHeight="1">
      <c r="A26" s="21" t="s">
        <v>258</v>
      </c>
      <c r="B26" s="24"/>
      <c r="C26" s="24"/>
      <c r="D26" s="24"/>
      <c r="E26" s="25"/>
      <c r="F26" s="360">
        <v>206</v>
      </c>
      <c r="G26" s="360"/>
      <c r="H26" s="360">
        <v>254</v>
      </c>
      <c r="I26" s="360"/>
      <c r="J26" s="360">
        <v>259</v>
      </c>
      <c r="K26" s="360"/>
      <c r="L26" s="360"/>
      <c r="M26" s="360"/>
    </row>
    <row r="27" spans="1:13" ht="16.5" customHeight="1">
      <c r="A27" s="21" t="s">
        <v>259</v>
      </c>
      <c r="B27" s="24"/>
      <c r="C27" s="24"/>
      <c r="D27" s="24"/>
      <c r="E27" s="25"/>
      <c r="F27" s="360">
        <v>44</v>
      </c>
      <c r="G27" s="360"/>
      <c r="H27" s="360">
        <v>55</v>
      </c>
      <c r="I27" s="360"/>
      <c r="J27" s="360">
        <v>60</v>
      </c>
      <c r="K27" s="360"/>
      <c r="L27" s="360"/>
      <c r="M27" s="360"/>
    </row>
    <row r="28" spans="1:13" ht="7.5" customHeight="1">
      <c r="B28" s="24"/>
      <c r="C28" s="24"/>
      <c r="D28" s="24"/>
      <c r="E28" s="25"/>
      <c r="F28" s="360"/>
      <c r="G28" s="360"/>
      <c r="H28" s="360"/>
      <c r="I28" s="360"/>
      <c r="J28" s="360"/>
      <c r="K28" s="360"/>
      <c r="L28" s="360"/>
      <c r="M28" s="360"/>
    </row>
    <row r="29" spans="1:13" ht="12.75" customHeight="1">
      <c r="A29" s="21" t="s">
        <v>260</v>
      </c>
      <c r="B29" s="24"/>
      <c r="C29" s="24"/>
      <c r="D29" s="24"/>
      <c r="E29" s="25"/>
      <c r="F29" s="360"/>
      <c r="G29" s="360"/>
      <c r="H29" s="360"/>
      <c r="I29" s="360"/>
      <c r="J29" s="360"/>
      <c r="K29" s="360"/>
      <c r="L29" s="360"/>
      <c r="M29" s="360"/>
    </row>
    <row r="30" spans="1:13" ht="15.75" customHeight="1">
      <c r="A30" s="21" t="s">
        <v>261</v>
      </c>
      <c r="B30" s="24"/>
      <c r="C30" s="24"/>
      <c r="D30" s="24"/>
      <c r="E30" s="25"/>
      <c r="F30" s="360">
        <v>477</v>
      </c>
      <c r="G30" s="360"/>
      <c r="H30" s="360">
        <v>500</v>
      </c>
      <c r="I30" s="360"/>
      <c r="J30" s="360">
        <v>558</v>
      </c>
      <c r="K30" s="360"/>
      <c r="L30" s="360"/>
      <c r="M30" s="360"/>
    </row>
    <row r="31" spans="1:13" ht="15.75" customHeight="1">
      <c r="A31" s="21" t="s">
        <v>262</v>
      </c>
      <c r="E31" s="23"/>
      <c r="F31" s="360">
        <v>249</v>
      </c>
      <c r="G31" s="360"/>
      <c r="H31" s="360">
        <v>288</v>
      </c>
      <c r="I31" s="360"/>
      <c r="J31" s="360">
        <v>289</v>
      </c>
      <c r="K31" s="360"/>
      <c r="L31" s="360"/>
      <c r="M31" s="360"/>
    </row>
    <row r="32" spans="1:13" ht="15.75" customHeight="1">
      <c r="A32" s="21" t="s">
        <v>263</v>
      </c>
      <c r="B32" s="24"/>
      <c r="C32" s="24"/>
      <c r="D32" s="24"/>
      <c r="E32" s="25"/>
      <c r="F32" s="360">
        <v>52</v>
      </c>
      <c r="G32" s="360"/>
      <c r="H32" s="360">
        <v>63</v>
      </c>
      <c r="I32" s="360"/>
      <c r="J32" s="360">
        <v>67</v>
      </c>
      <c r="K32" s="360"/>
      <c r="L32" s="360"/>
      <c r="M32" s="360"/>
    </row>
    <row r="33" spans="1:13" ht="3.75" customHeight="1">
      <c r="A33" s="28"/>
      <c r="B33" s="29"/>
      <c r="C33" s="29"/>
      <c r="D33" s="29"/>
      <c r="E33" s="30"/>
      <c r="F33" s="377"/>
      <c r="G33" s="361"/>
      <c r="H33" s="361"/>
      <c r="I33" s="361"/>
      <c r="J33" s="361"/>
      <c r="K33" s="361"/>
      <c r="L33" s="360"/>
      <c r="M33" s="360"/>
    </row>
    <row r="34" spans="1:13">
      <c r="A34" s="33" t="s">
        <v>233</v>
      </c>
    </row>
    <row r="35" spans="1:13">
      <c r="A35" s="34" t="s">
        <v>209</v>
      </c>
      <c r="B35" s="35"/>
      <c r="C35" s="35"/>
      <c r="D35" s="35"/>
      <c r="E35" s="35"/>
      <c r="F35" s="35"/>
      <c r="G35" s="35"/>
      <c r="H35" s="35"/>
      <c r="I35" s="35"/>
      <c r="J35" s="35"/>
    </row>
    <row r="36" spans="1:13">
      <c r="A36" s="35" t="s">
        <v>210</v>
      </c>
      <c r="B36" s="35"/>
      <c r="C36" s="35"/>
      <c r="D36" s="35"/>
      <c r="E36" s="35"/>
      <c r="F36" s="35"/>
      <c r="G36" s="35"/>
      <c r="H36" s="35"/>
      <c r="I36" s="35"/>
      <c r="J36" s="35"/>
    </row>
    <row r="37" spans="1:13">
      <c r="A37" s="34" t="s">
        <v>321</v>
      </c>
      <c r="B37" s="35"/>
      <c r="C37" s="35"/>
      <c r="D37" s="35"/>
      <c r="E37" s="35"/>
      <c r="F37" s="35"/>
      <c r="G37" s="35"/>
      <c r="H37" s="35"/>
      <c r="I37" s="35"/>
      <c r="J37" s="35"/>
    </row>
    <row r="38" spans="1:13">
      <c r="A38" s="34"/>
      <c r="B38" s="35"/>
      <c r="C38" s="35"/>
      <c r="D38" s="35"/>
      <c r="E38" s="35"/>
      <c r="F38" s="35"/>
      <c r="G38" s="35"/>
      <c r="H38" s="35"/>
      <c r="I38" s="35"/>
      <c r="J38" s="35"/>
    </row>
    <row r="40" spans="1:13" s="20" customFormat="1" ht="17.25">
      <c r="A40" s="36" t="s">
        <v>137</v>
      </c>
      <c r="B40" s="37"/>
      <c r="C40" s="37"/>
      <c r="D40" s="37"/>
      <c r="E40" s="37"/>
      <c r="F40" s="37"/>
      <c r="G40" s="37"/>
      <c r="H40" s="37"/>
      <c r="I40" s="37"/>
    </row>
    <row r="41" spans="1:13">
      <c r="A41" s="38"/>
      <c r="B41" s="38"/>
      <c r="C41" s="38"/>
      <c r="D41" s="38"/>
      <c r="E41" s="38"/>
      <c r="F41" s="38"/>
      <c r="G41" s="38"/>
      <c r="H41" s="38"/>
      <c r="M41" s="39" t="s">
        <v>0</v>
      </c>
    </row>
    <row r="42" spans="1:13" ht="16.5" customHeight="1">
      <c r="A42" s="370" t="s">
        <v>112</v>
      </c>
      <c r="B42" s="367" t="s">
        <v>117</v>
      </c>
      <c r="C42" s="368"/>
      <c r="D42" s="368"/>
      <c r="E42" s="369"/>
      <c r="F42" s="367" t="s">
        <v>353</v>
      </c>
      <c r="G42" s="368"/>
      <c r="H42" s="368"/>
      <c r="I42" s="369"/>
      <c r="J42" s="367" t="s">
        <v>354</v>
      </c>
      <c r="K42" s="368"/>
      <c r="L42" s="368"/>
      <c r="M42" s="368"/>
    </row>
    <row r="43" spans="1:13" ht="16.5" customHeight="1">
      <c r="A43" s="371"/>
      <c r="B43" s="365" t="s">
        <v>18</v>
      </c>
      <c r="C43" s="367" t="s">
        <v>116</v>
      </c>
      <c r="D43" s="368"/>
      <c r="E43" s="369"/>
      <c r="F43" s="365" t="s">
        <v>18</v>
      </c>
      <c r="G43" s="367" t="s">
        <v>116</v>
      </c>
      <c r="H43" s="368"/>
      <c r="I43" s="369"/>
      <c r="J43" s="365" t="s">
        <v>18</v>
      </c>
      <c r="K43" s="367" t="s">
        <v>116</v>
      </c>
      <c r="L43" s="368"/>
      <c r="M43" s="368"/>
    </row>
    <row r="44" spans="1:13" ht="16.5" customHeight="1">
      <c r="A44" s="372"/>
      <c r="B44" s="366"/>
      <c r="C44" s="40" t="s">
        <v>6</v>
      </c>
      <c r="D44" s="40" t="s">
        <v>15</v>
      </c>
      <c r="E44" s="40" t="s">
        <v>16</v>
      </c>
      <c r="F44" s="366"/>
      <c r="G44" s="40" t="s">
        <v>6</v>
      </c>
      <c r="H44" s="40" t="s">
        <v>15</v>
      </c>
      <c r="I44" s="40" t="s">
        <v>16</v>
      </c>
      <c r="J44" s="366"/>
      <c r="K44" s="209" t="s">
        <v>6</v>
      </c>
      <c r="L44" s="40" t="s">
        <v>15</v>
      </c>
      <c r="M44" s="41" t="s">
        <v>16</v>
      </c>
    </row>
    <row r="45" spans="1:13" ht="20.25" customHeight="1">
      <c r="A45" s="287" t="s">
        <v>502</v>
      </c>
      <c r="B45" s="43">
        <v>3041</v>
      </c>
      <c r="C45" s="44">
        <v>202.4</v>
      </c>
      <c r="D45" s="44">
        <v>171.4</v>
      </c>
      <c r="E45" s="44">
        <v>31</v>
      </c>
      <c r="F45" s="43">
        <v>724</v>
      </c>
      <c r="G45" s="44">
        <v>35.700000000000003</v>
      </c>
      <c r="H45" s="44">
        <v>30.9</v>
      </c>
      <c r="I45" s="44">
        <v>4.8</v>
      </c>
      <c r="J45" s="43">
        <v>2317</v>
      </c>
      <c r="K45" s="44">
        <v>166.7</v>
      </c>
      <c r="L45" s="44">
        <v>140.5</v>
      </c>
      <c r="M45" s="44">
        <v>26.2</v>
      </c>
    </row>
    <row r="46" spans="1:13" s="48" customFormat="1" ht="20.25" customHeight="1">
      <c r="A46" s="45"/>
      <c r="B46" s="46" t="s">
        <v>211</v>
      </c>
      <c r="C46" s="47" t="s">
        <v>211</v>
      </c>
      <c r="D46" s="47" t="s">
        <v>211</v>
      </c>
      <c r="E46" s="47" t="s">
        <v>211</v>
      </c>
      <c r="F46" s="46" t="s">
        <v>211</v>
      </c>
      <c r="G46" s="47" t="s">
        <v>211</v>
      </c>
      <c r="H46" s="47" t="s">
        <v>211</v>
      </c>
      <c r="I46" s="47" t="s">
        <v>211</v>
      </c>
      <c r="J46" s="46" t="s">
        <v>211</v>
      </c>
      <c r="K46" s="47" t="s">
        <v>211</v>
      </c>
      <c r="L46" s="47" t="s">
        <v>211</v>
      </c>
      <c r="M46" s="47" t="s">
        <v>211</v>
      </c>
    </row>
    <row r="47" spans="1:13" ht="20.25" customHeight="1">
      <c r="A47" s="42" t="s">
        <v>483</v>
      </c>
      <c r="B47" s="49">
        <v>3286</v>
      </c>
      <c r="C47" s="50">
        <v>219.1</v>
      </c>
      <c r="D47" s="50">
        <v>182.2</v>
      </c>
      <c r="E47" s="50">
        <v>36.9</v>
      </c>
      <c r="F47" s="49">
        <v>795</v>
      </c>
      <c r="G47" s="50">
        <v>37.299999999999997</v>
      </c>
      <c r="H47" s="50">
        <v>30</v>
      </c>
      <c r="I47" s="50">
        <v>7.3</v>
      </c>
      <c r="J47" s="49">
        <v>2491</v>
      </c>
      <c r="K47" s="50">
        <v>181.8</v>
      </c>
      <c r="L47" s="50">
        <v>152.19999999999999</v>
      </c>
      <c r="M47" s="50">
        <v>29.6</v>
      </c>
    </row>
    <row r="48" spans="1:13" s="48" customFormat="1" ht="20.25" customHeight="1">
      <c r="A48" s="45"/>
      <c r="B48" s="47" t="s">
        <v>211</v>
      </c>
      <c r="C48" s="47" t="s">
        <v>211</v>
      </c>
      <c r="D48" s="47" t="s">
        <v>211</v>
      </c>
      <c r="E48" s="47" t="s">
        <v>211</v>
      </c>
      <c r="F48" s="46" t="s">
        <v>211</v>
      </c>
      <c r="G48" s="47" t="s">
        <v>211</v>
      </c>
      <c r="H48" s="47" t="s">
        <v>211</v>
      </c>
      <c r="I48" s="47" t="s">
        <v>211</v>
      </c>
      <c r="J48" s="47" t="s">
        <v>211</v>
      </c>
      <c r="K48" s="47" t="s">
        <v>211</v>
      </c>
      <c r="L48" s="47" t="s">
        <v>211</v>
      </c>
      <c r="M48" s="47" t="s">
        <v>211</v>
      </c>
    </row>
    <row r="49" spans="1:16" ht="20.25" customHeight="1">
      <c r="A49" s="42" t="s">
        <v>493</v>
      </c>
      <c r="B49" s="49">
        <v>3264</v>
      </c>
      <c r="C49" s="50">
        <v>226.7</v>
      </c>
      <c r="D49" s="50">
        <v>191.9</v>
      </c>
      <c r="E49" s="50">
        <v>34.799999999999997</v>
      </c>
      <c r="F49" s="49">
        <v>707</v>
      </c>
      <c r="G49" s="50">
        <v>35.799999999999997</v>
      </c>
      <c r="H49" s="50">
        <v>28</v>
      </c>
      <c r="I49" s="50">
        <v>7.8</v>
      </c>
      <c r="J49" s="49">
        <v>2557</v>
      </c>
      <c r="K49" s="50">
        <v>190.9</v>
      </c>
      <c r="L49" s="50">
        <v>163.9</v>
      </c>
      <c r="M49" s="50">
        <v>27</v>
      </c>
    </row>
    <row r="50" spans="1:16" s="48" customFormat="1" ht="20.25" customHeight="1">
      <c r="A50" s="45"/>
      <c r="B50" s="47" t="s">
        <v>211</v>
      </c>
      <c r="C50" s="47" t="s">
        <v>211</v>
      </c>
      <c r="D50" s="47" t="s">
        <v>211</v>
      </c>
      <c r="E50" s="47" t="s">
        <v>211</v>
      </c>
      <c r="F50" s="47" t="s">
        <v>211</v>
      </c>
      <c r="G50" s="47" t="s">
        <v>211</v>
      </c>
      <c r="H50" s="47" t="s">
        <v>211</v>
      </c>
      <c r="I50" s="47" t="s">
        <v>211</v>
      </c>
      <c r="J50" s="47" t="s">
        <v>211</v>
      </c>
      <c r="K50" s="47" t="s">
        <v>211</v>
      </c>
      <c r="L50" s="47" t="s">
        <v>211</v>
      </c>
      <c r="M50" s="47" t="s">
        <v>211</v>
      </c>
    </row>
    <row r="51" spans="1:16" ht="20.25" customHeight="1">
      <c r="A51" s="42" t="s">
        <v>500</v>
      </c>
      <c r="B51" s="49">
        <v>3080</v>
      </c>
      <c r="C51" s="50">
        <v>222.9</v>
      </c>
      <c r="D51" s="50">
        <v>190.7</v>
      </c>
      <c r="E51" s="50">
        <v>32.200000000000003</v>
      </c>
      <c r="F51" s="49">
        <v>674</v>
      </c>
      <c r="G51" s="50">
        <v>40.799999999999997</v>
      </c>
      <c r="H51" s="50">
        <v>34.299999999999997</v>
      </c>
      <c r="I51" s="50">
        <v>6.5</v>
      </c>
      <c r="J51" s="49">
        <v>2406</v>
      </c>
      <c r="K51" s="50">
        <v>182.1</v>
      </c>
      <c r="L51" s="50">
        <v>156.4</v>
      </c>
      <c r="M51" s="50">
        <v>25.7</v>
      </c>
    </row>
    <row r="52" spans="1:16" s="48" customFormat="1" ht="20.25" customHeight="1">
      <c r="A52" s="45"/>
      <c r="B52" s="47" t="s">
        <v>211</v>
      </c>
      <c r="C52" s="47" t="s">
        <v>211</v>
      </c>
      <c r="D52" s="47" t="s">
        <v>211</v>
      </c>
      <c r="E52" s="47" t="s">
        <v>211</v>
      </c>
      <c r="F52" s="47" t="s">
        <v>211</v>
      </c>
      <c r="G52" s="47" t="s">
        <v>211</v>
      </c>
      <c r="H52" s="47" t="s">
        <v>211</v>
      </c>
      <c r="I52" s="47" t="s">
        <v>211</v>
      </c>
      <c r="J52" s="47" t="s">
        <v>211</v>
      </c>
      <c r="K52" s="47" t="s">
        <v>211</v>
      </c>
      <c r="L52" s="47" t="s">
        <v>211</v>
      </c>
      <c r="M52" s="47" t="s">
        <v>211</v>
      </c>
      <c r="P52" s="47"/>
    </row>
    <row r="53" spans="1:16" ht="20.25" customHeight="1">
      <c r="A53" s="42" t="s">
        <v>508</v>
      </c>
      <c r="B53" s="49">
        <v>2568</v>
      </c>
      <c r="C53" s="50">
        <v>185.8</v>
      </c>
      <c r="D53" s="50">
        <v>155.80000000000001</v>
      </c>
      <c r="E53" s="50">
        <v>30</v>
      </c>
      <c r="F53" s="49">
        <v>626</v>
      </c>
      <c r="G53" s="50">
        <v>34.9</v>
      </c>
      <c r="H53" s="50">
        <v>26.7</v>
      </c>
      <c r="I53" s="50">
        <v>8.1999999999999993</v>
      </c>
      <c r="J53" s="49">
        <v>1942</v>
      </c>
      <c r="K53" s="50">
        <v>150.9</v>
      </c>
      <c r="L53" s="50">
        <v>129.1</v>
      </c>
      <c r="M53" s="50">
        <v>21.8</v>
      </c>
    </row>
    <row r="54" spans="1:16" s="48" customFormat="1" ht="20.25" customHeight="1">
      <c r="A54" s="45"/>
      <c r="B54" s="292" t="s">
        <v>211</v>
      </c>
      <c r="C54" s="47" t="s">
        <v>211</v>
      </c>
      <c r="D54" s="47" t="s">
        <v>211</v>
      </c>
      <c r="E54" s="47" t="s">
        <v>211</v>
      </c>
      <c r="F54" s="46" t="s">
        <v>211</v>
      </c>
      <c r="G54" s="47" t="s">
        <v>211</v>
      </c>
      <c r="H54" s="47" t="s">
        <v>211</v>
      </c>
      <c r="I54" s="47" t="s">
        <v>211</v>
      </c>
      <c r="J54" s="47" t="s">
        <v>211</v>
      </c>
      <c r="K54" s="47" t="s">
        <v>211</v>
      </c>
      <c r="L54" s="47" t="s">
        <v>211</v>
      </c>
      <c r="M54" s="47" t="s">
        <v>211</v>
      </c>
    </row>
    <row r="55" spans="1:16" s="48" customFormat="1" ht="3.75" customHeight="1">
      <c r="A55" s="51"/>
      <c r="B55" s="121"/>
      <c r="C55" s="121"/>
      <c r="D55" s="121"/>
      <c r="E55" s="121"/>
      <c r="F55" s="122"/>
      <c r="G55" s="121"/>
      <c r="H55" s="121"/>
      <c r="I55" s="121"/>
      <c r="J55" s="121"/>
      <c r="K55" s="121"/>
      <c r="L55" s="121"/>
      <c r="M55" s="121"/>
    </row>
    <row r="56" spans="1:16">
      <c r="A56" s="38" t="s">
        <v>494</v>
      </c>
    </row>
    <row r="57" spans="1:16">
      <c r="A57" s="242" t="s">
        <v>478</v>
      </c>
    </row>
  </sheetData>
  <mergeCells count="139">
    <mergeCell ref="L4:M4"/>
    <mergeCell ref="L24:M24"/>
    <mergeCell ref="L23:M23"/>
    <mergeCell ref="L22:M22"/>
    <mergeCell ref="L21:M21"/>
    <mergeCell ref="L28:M28"/>
    <mergeCell ref="L27:M27"/>
    <mergeCell ref="L26:M26"/>
    <mergeCell ref="L25:M25"/>
    <mergeCell ref="L20:M20"/>
    <mergeCell ref="L19:M19"/>
    <mergeCell ref="L18:M18"/>
    <mergeCell ref="L13:M13"/>
    <mergeCell ref="L17:M17"/>
    <mergeCell ref="L16:M16"/>
    <mergeCell ref="L15:M15"/>
    <mergeCell ref="L14:M14"/>
    <mergeCell ref="L3:M3"/>
    <mergeCell ref="J32:K32"/>
    <mergeCell ref="J31:K31"/>
    <mergeCell ref="J30:K30"/>
    <mergeCell ref="J29:K29"/>
    <mergeCell ref="J28:K28"/>
    <mergeCell ref="J27:K27"/>
    <mergeCell ref="J26:K26"/>
    <mergeCell ref="J5:K5"/>
    <mergeCell ref="J4:K4"/>
    <mergeCell ref="J3:K3"/>
    <mergeCell ref="L12:M12"/>
    <mergeCell ref="L11:M11"/>
    <mergeCell ref="L10:M10"/>
    <mergeCell ref="L9:M9"/>
    <mergeCell ref="L8:M8"/>
    <mergeCell ref="L7:M7"/>
    <mergeCell ref="L6:M6"/>
    <mergeCell ref="J9:K9"/>
    <mergeCell ref="J8:K8"/>
    <mergeCell ref="J7:K7"/>
    <mergeCell ref="J6:K6"/>
    <mergeCell ref="L29:M29"/>
    <mergeCell ref="L5:M5"/>
    <mergeCell ref="J14:K14"/>
    <mergeCell ref="H28:I28"/>
    <mergeCell ref="F33:G33"/>
    <mergeCell ref="J11:K11"/>
    <mergeCell ref="J10:K10"/>
    <mergeCell ref="J13:K13"/>
    <mergeCell ref="J25:K25"/>
    <mergeCell ref="J24:K24"/>
    <mergeCell ref="J23:K23"/>
    <mergeCell ref="J22:K22"/>
    <mergeCell ref="J21:K21"/>
    <mergeCell ref="J20:K20"/>
    <mergeCell ref="L2:M2"/>
    <mergeCell ref="H2:I2"/>
    <mergeCell ref="F2:G2"/>
    <mergeCell ref="J2:K2"/>
    <mergeCell ref="H3:I3"/>
    <mergeCell ref="H4:I4"/>
    <mergeCell ref="F10:G10"/>
    <mergeCell ref="F15:G15"/>
    <mergeCell ref="F27:G27"/>
    <mergeCell ref="H9:I9"/>
    <mergeCell ref="H7:I7"/>
    <mergeCell ref="H21:I21"/>
    <mergeCell ref="H15:I15"/>
    <mergeCell ref="H17:I17"/>
    <mergeCell ref="H18:I18"/>
    <mergeCell ref="H14:I14"/>
    <mergeCell ref="H12:I12"/>
    <mergeCell ref="H19:I19"/>
    <mergeCell ref="J12:K12"/>
    <mergeCell ref="J19:K19"/>
    <mergeCell ref="J18:K18"/>
    <mergeCell ref="J17:K17"/>
    <mergeCell ref="J16:K16"/>
    <mergeCell ref="J15:K15"/>
    <mergeCell ref="J42:M42"/>
    <mergeCell ref="J43:J44"/>
    <mergeCell ref="K43:M43"/>
    <mergeCell ref="G43:I43"/>
    <mergeCell ref="F42:I42"/>
    <mergeCell ref="F43:F44"/>
    <mergeCell ref="L32:M32"/>
    <mergeCell ref="L31:M31"/>
    <mergeCell ref="L30:M30"/>
    <mergeCell ref="H31:I31"/>
    <mergeCell ref="H32:I32"/>
    <mergeCell ref="L33:M33"/>
    <mergeCell ref="J33:K33"/>
    <mergeCell ref="H33:I33"/>
    <mergeCell ref="B43:B44"/>
    <mergeCell ref="B42:E42"/>
    <mergeCell ref="C43:E43"/>
    <mergeCell ref="A42:A44"/>
    <mergeCell ref="F3:G3"/>
    <mergeCell ref="F4:G4"/>
    <mergeCell ref="F5:G5"/>
    <mergeCell ref="F6:G6"/>
    <mergeCell ref="F8:G8"/>
    <mergeCell ref="F22:G22"/>
    <mergeCell ref="F23:G23"/>
    <mergeCell ref="F31:G31"/>
    <mergeCell ref="F32:G32"/>
    <mergeCell ref="F26:G26"/>
    <mergeCell ref="F20:G20"/>
    <mergeCell ref="F30:G30"/>
    <mergeCell ref="F25:G25"/>
    <mergeCell ref="F7:G7"/>
    <mergeCell ref="F29:G29"/>
    <mergeCell ref="F21:G21"/>
    <mergeCell ref="F11:G11"/>
    <mergeCell ref="F13:G13"/>
    <mergeCell ref="F28:G28"/>
    <mergeCell ref="F24:G24"/>
    <mergeCell ref="A2:E2"/>
    <mergeCell ref="H16:I16"/>
    <mergeCell ref="F16:G16"/>
    <mergeCell ref="F17:G17"/>
    <mergeCell ref="F12:G12"/>
    <mergeCell ref="F14:G14"/>
    <mergeCell ref="H20:I20"/>
    <mergeCell ref="F9:G9"/>
    <mergeCell ref="H30:I30"/>
    <mergeCell ref="H5:I5"/>
    <mergeCell ref="H6:I6"/>
    <mergeCell ref="H8:I8"/>
    <mergeCell ref="H10:I10"/>
    <mergeCell ref="H11:I11"/>
    <mergeCell ref="F18:G18"/>
    <mergeCell ref="F19:G19"/>
    <mergeCell ref="H13:I13"/>
    <mergeCell ref="H22:I22"/>
    <mergeCell ref="H29:I29"/>
    <mergeCell ref="H23:I23"/>
    <mergeCell ref="H24:I24"/>
    <mergeCell ref="H25:I25"/>
    <mergeCell ref="H26:I26"/>
    <mergeCell ref="H27:I27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L86"/>
  <sheetViews>
    <sheetView zoomScaleNormal="100" zoomScaleSheetLayoutView="100" workbookViewId="0"/>
  </sheetViews>
  <sheetFormatPr defaultColWidth="7.75" defaultRowHeight="11.25"/>
  <cols>
    <col min="1" max="1" width="10" style="60" customWidth="1"/>
    <col min="2" max="2" width="8.75" style="60" customWidth="1"/>
    <col min="3" max="3" width="9.75" style="60" bestFit="1" customWidth="1"/>
    <col min="4" max="10" width="8.75" style="60" customWidth="1"/>
    <col min="11" max="11" width="9.75" style="60" customWidth="1"/>
    <col min="12" max="16384" width="7.75" style="60"/>
  </cols>
  <sheetData>
    <row r="1" spans="1:10" s="100" customFormat="1" ht="17.25">
      <c r="A1" s="123" t="s">
        <v>355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s="164" customFormat="1" ht="14.25">
      <c r="A2" s="125" t="s">
        <v>356</v>
      </c>
      <c r="B2" s="126"/>
      <c r="C2" s="126"/>
      <c r="D2" s="126"/>
      <c r="E2" s="126"/>
      <c r="F2" s="126"/>
      <c r="G2" s="126"/>
      <c r="H2" s="126"/>
      <c r="I2" s="126"/>
      <c r="J2" s="127"/>
    </row>
    <row r="3" spans="1:10">
      <c r="A3" s="379" t="s">
        <v>1</v>
      </c>
      <c r="B3" s="380" t="s">
        <v>357</v>
      </c>
      <c r="C3" s="380"/>
      <c r="D3" s="380"/>
      <c r="E3" s="380"/>
      <c r="F3" s="380"/>
      <c r="G3" s="381" t="s">
        <v>358</v>
      </c>
      <c r="H3" s="381"/>
      <c r="I3" s="381"/>
      <c r="J3" s="381"/>
    </row>
    <row r="4" spans="1:10" ht="22.5">
      <c r="A4" s="379"/>
      <c r="B4" s="259" t="s">
        <v>359</v>
      </c>
      <c r="C4" s="128" t="s">
        <v>360</v>
      </c>
      <c r="D4" s="128" t="s">
        <v>361</v>
      </c>
      <c r="E4" s="128" t="s">
        <v>362</v>
      </c>
      <c r="F4" s="129" t="s">
        <v>363</v>
      </c>
      <c r="G4" s="130" t="s">
        <v>364</v>
      </c>
      <c r="H4" s="130" t="s">
        <v>365</v>
      </c>
      <c r="I4" s="128" t="s">
        <v>366</v>
      </c>
      <c r="J4" s="131" t="s">
        <v>367</v>
      </c>
    </row>
    <row r="5" spans="1:10" s="165" customFormat="1" ht="12" customHeight="1">
      <c r="A5" s="132"/>
      <c r="B5" s="133" t="s">
        <v>368</v>
      </c>
      <c r="C5" s="134" t="s">
        <v>369</v>
      </c>
      <c r="D5" s="134" t="s">
        <v>370</v>
      </c>
      <c r="E5" s="134" t="s">
        <v>370</v>
      </c>
      <c r="F5" s="134" t="s">
        <v>370</v>
      </c>
      <c r="G5" s="134" t="s">
        <v>368</v>
      </c>
      <c r="H5" s="134" t="s">
        <v>369</v>
      </c>
      <c r="I5" s="134" t="s">
        <v>370</v>
      </c>
      <c r="J5" s="134" t="s">
        <v>370</v>
      </c>
    </row>
    <row r="6" spans="1:10" ht="12" customHeight="1">
      <c r="A6" s="156" t="s">
        <v>501</v>
      </c>
      <c r="B6" s="135">
        <v>27529</v>
      </c>
      <c r="C6" s="13">
        <v>39720</v>
      </c>
      <c r="D6" s="13">
        <v>16390312</v>
      </c>
      <c r="E6" s="13">
        <v>21384</v>
      </c>
      <c r="F6" s="13">
        <v>10702</v>
      </c>
      <c r="G6" s="13">
        <v>443</v>
      </c>
      <c r="H6" s="13">
        <v>1501</v>
      </c>
      <c r="I6" s="13">
        <v>85767</v>
      </c>
      <c r="J6" s="13" t="s">
        <v>5</v>
      </c>
    </row>
    <row r="7" spans="1:10" ht="12" customHeight="1">
      <c r="A7" s="134" t="s">
        <v>482</v>
      </c>
      <c r="B7" s="135">
        <v>26428</v>
      </c>
      <c r="C7" s="13">
        <v>37148</v>
      </c>
      <c r="D7" s="13">
        <v>16025715</v>
      </c>
      <c r="E7" s="13">
        <v>17695</v>
      </c>
      <c r="F7" s="13">
        <v>8857</v>
      </c>
      <c r="G7" s="13">
        <v>364</v>
      </c>
      <c r="H7" s="13">
        <v>1116</v>
      </c>
      <c r="I7" s="13">
        <v>81788</v>
      </c>
      <c r="J7" s="13" t="s">
        <v>5</v>
      </c>
    </row>
    <row r="8" spans="1:10" ht="12" customHeight="1">
      <c r="A8" s="134" t="s">
        <v>491</v>
      </c>
      <c r="B8" s="136">
        <v>24346</v>
      </c>
      <c r="C8" s="13">
        <v>34102</v>
      </c>
      <c r="D8" s="13">
        <v>17201605</v>
      </c>
      <c r="E8" s="13">
        <v>34203</v>
      </c>
      <c r="F8" s="13">
        <v>17110</v>
      </c>
      <c r="G8" s="13">
        <v>178</v>
      </c>
      <c r="H8" s="13">
        <v>580</v>
      </c>
      <c r="I8" s="13">
        <v>36658</v>
      </c>
      <c r="J8" s="13" t="s">
        <v>5</v>
      </c>
    </row>
    <row r="9" spans="1:10" ht="12" customHeight="1">
      <c r="A9" s="134" t="s">
        <v>498</v>
      </c>
      <c r="B9" s="136">
        <v>22814</v>
      </c>
      <c r="C9" s="13">
        <v>32014</v>
      </c>
      <c r="D9" s="13">
        <v>16118944</v>
      </c>
      <c r="E9" s="13">
        <v>31678</v>
      </c>
      <c r="F9" s="13">
        <v>15847</v>
      </c>
      <c r="G9" s="13">
        <v>202</v>
      </c>
      <c r="H9" s="13">
        <v>505</v>
      </c>
      <c r="I9" s="13">
        <v>36528</v>
      </c>
      <c r="J9" s="13" t="s">
        <v>5</v>
      </c>
    </row>
    <row r="10" spans="1:10" ht="12" customHeight="1">
      <c r="A10" s="134" t="s">
        <v>506</v>
      </c>
      <c r="B10" s="136">
        <v>22157</v>
      </c>
      <c r="C10" s="13">
        <v>30700</v>
      </c>
      <c r="D10" s="13">
        <v>15272036</v>
      </c>
      <c r="E10" s="13">
        <v>79286</v>
      </c>
      <c r="F10" s="13">
        <v>39651</v>
      </c>
      <c r="G10" s="13">
        <v>274</v>
      </c>
      <c r="H10" s="13">
        <v>685</v>
      </c>
      <c r="I10" s="13">
        <v>42029</v>
      </c>
      <c r="J10" s="13" t="s">
        <v>5</v>
      </c>
    </row>
    <row r="11" spans="1:10" ht="3.75" customHeight="1">
      <c r="A11" s="137"/>
      <c r="B11" s="138"/>
      <c r="C11" s="139"/>
      <c r="D11" s="139"/>
      <c r="E11" s="139"/>
      <c r="F11" s="139"/>
      <c r="G11" s="139"/>
      <c r="H11" s="139"/>
      <c r="I11" s="139"/>
      <c r="J11" s="139"/>
    </row>
    <row r="12" spans="1:10">
      <c r="A12" s="140" t="s">
        <v>371</v>
      </c>
      <c r="B12" s="140"/>
      <c r="C12" s="140"/>
      <c r="D12" s="140"/>
      <c r="E12" s="140"/>
      <c r="F12" s="140"/>
      <c r="G12" s="140"/>
      <c r="H12" s="140"/>
      <c r="I12" s="140"/>
      <c r="J12" s="140"/>
    </row>
    <row r="14" spans="1:10" s="126" customFormat="1" ht="14.25">
      <c r="A14" s="125" t="s">
        <v>372</v>
      </c>
    </row>
    <row r="15" spans="1:10" s="140" customFormat="1">
      <c r="A15" s="392" t="s">
        <v>1</v>
      </c>
      <c r="B15" s="397" t="s">
        <v>357</v>
      </c>
      <c r="C15" s="398"/>
      <c r="D15" s="398"/>
      <c r="E15" s="398"/>
      <c r="F15" s="399"/>
      <c r="G15" s="397" t="s">
        <v>358</v>
      </c>
      <c r="H15" s="398"/>
      <c r="I15" s="398"/>
      <c r="J15" s="398"/>
    </row>
    <row r="16" spans="1:10" s="140" customFormat="1" ht="22.5">
      <c r="A16" s="394"/>
      <c r="B16" s="265" t="s">
        <v>359</v>
      </c>
      <c r="C16" s="153" t="s">
        <v>360</v>
      </c>
      <c r="D16" s="153" t="s">
        <v>361</v>
      </c>
      <c r="E16" s="153" t="s">
        <v>362</v>
      </c>
      <c r="F16" s="243" t="s">
        <v>363</v>
      </c>
      <c r="G16" s="244" t="s">
        <v>428</v>
      </c>
      <c r="H16" s="244" t="s">
        <v>429</v>
      </c>
      <c r="I16" s="153" t="s">
        <v>366</v>
      </c>
      <c r="J16" s="160" t="s">
        <v>367</v>
      </c>
    </row>
    <row r="17" spans="1:11" s="161" customFormat="1" ht="12" customHeight="1">
      <c r="A17" s="245"/>
      <c r="B17" s="167" t="s">
        <v>368</v>
      </c>
      <c r="C17" s="134" t="s">
        <v>369</v>
      </c>
      <c r="D17" s="134" t="s">
        <v>370</v>
      </c>
      <c r="E17" s="134" t="s">
        <v>370</v>
      </c>
      <c r="F17" s="134" t="s">
        <v>370</v>
      </c>
      <c r="G17" s="134" t="s">
        <v>368</v>
      </c>
      <c r="H17" s="134" t="s">
        <v>369</v>
      </c>
      <c r="I17" s="134" t="s">
        <v>370</v>
      </c>
      <c r="J17" s="134" t="s">
        <v>370</v>
      </c>
    </row>
    <row r="18" spans="1:11" s="140" customFormat="1" ht="12" customHeight="1">
      <c r="A18" s="156" t="s">
        <v>501</v>
      </c>
      <c r="B18" s="143">
        <v>1996</v>
      </c>
      <c r="C18" s="141">
        <v>248</v>
      </c>
      <c r="D18" s="141">
        <v>342883</v>
      </c>
      <c r="E18" s="141">
        <v>25127</v>
      </c>
      <c r="F18" s="141">
        <v>11836</v>
      </c>
      <c r="G18" s="141">
        <v>245</v>
      </c>
      <c r="H18" s="141">
        <v>77</v>
      </c>
      <c r="I18" s="141">
        <v>5885</v>
      </c>
      <c r="J18" s="146" t="s">
        <v>5</v>
      </c>
    </row>
    <row r="19" spans="1:11" s="140" customFormat="1" ht="12" customHeight="1">
      <c r="A19" s="134" t="s">
        <v>482</v>
      </c>
      <c r="B19" s="143">
        <v>1757</v>
      </c>
      <c r="C19" s="141">
        <v>242</v>
      </c>
      <c r="D19" s="141">
        <v>294628</v>
      </c>
      <c r="E19" s="141">
        <v>30292</v>
      </c>
      <c r="F19" s="141">
        <v>14092</v>
      </c>
      <c r="G19" s="141">
        <v>523</v>
      </c>
      <c r="H19" s="141">
        <v>99</v>
      </c>
      <c r="I19" s="141">
        <v>11783</v>
      </c>
      <c r="J19" s="146" t="s">
        <v>5</v>
      </c>
    </row>
    <row r="20" spans="1:11" s="140" customFormat="1" ht="12" customHeight="1">
      <c r="A20" s="134" t="s">
        <v>491</v>
      </c>
      <c r="B20" s="143">
        <v>1702</v>
      </c>
      <c r="C20" s="141">
        <v>246</v>
      </c>
      <c r="D20" s="141">
        <v>340197</v>
      </c>
      <c r="E20" s="141">
        <v>22135</v>
      </c>
      <c r="F20" s="141">
        <v>10490</v>
      </c>
      <c r="G20" s="141">
        <v>186</v>
      </c>
      <c r="H20" s="141">
        <v>76</v>
      </c>
      <c r="I20" s="141">
        <v>5793</v>
      </c>
      <c r="J20" s="146" t="s">
        <v>5</v>
      </c>
    </row>
    <row r="21" spans="1:11" s="140" customFormat="1" ht="12" customHeight="1">
      <c r="A21" s="134" t="s">
        <v>498</v>
      </c>
      <c r="B21" s="143">
        <v>1695</v>
      </c>
      <c r="C21" s="269">
        <v>237</v>
      </c>
      <c r="D21" s="141">
        <v>395778</v>
      </c>
      <c r="E21" s="141">
        <v>24910</v>
      </c>
      <c r="F21" s="141">
        <v>11794</v>
      </c>
      <c r="G21" s="141">
        <v>289</v>
      </c>
      <c r="H21" s="141">
        <v>89</v>
      </c>
      <c r="I21" s="141">
        <v>9498</v>
      </c>
      <c r="J21" s="146" t="s">
        <v>5</v>
      </c>
    </row>
    <row r="22" spans="1:11" s="140" customFormat="1" ht="12" customHeight="1">
      <c r="A22" s="134" t="s">
        <v>506</v>
      </c>
      <c r="B22" s="143">
        <v>1692</v>
      </c>
      <c r="C22" s="269">
        <v>233</v>
      </c>
      <c r="D22" s="141">
        <v>434992</v>
      </c>
      <c r="E22" s="141">
        <v>26591</v>
      </c>
      <c r="F22" s="141">
        <v>12586</v>
      </c>
      <c r="G22" s="141">
        <v>1087</v>
      </c>
      <c r="H22" s="141">
        <v>144</v>
      </c>
      <c r="I22" s="141">
        <v>64509</v>
      </c>
      <c r="J22" s="146" t="s">
        <v>5</v>
      </c>
    </row>
    <row r="23" spans="1:11" s="140" customFormat="1" ht="3.75" customHeight="1">
      <c r="A23" s="157"/>
      <c r="B23" s="184"/>
      <c r="C23" s="185"/>
      <c r="D23" s="185"/>
      <c r="E23" s="185"/>
      <c r="F23" s="185"/>
      <c r="G23" s="185"/>
      <c r="H23" s="185"/>
      <c r="I23" s="185"/>
      <c r="J23" s="185"/>
    </row>
    <row r="24" spans="1:11" s="140" customFormat="1">
      <c r="A24" s="140" t="s">
        <v>371</v>
      </c>
    </row>
    <row r="26" spans="1:11" s="126" customFormat="1" ht="14.25">
      <c r="A26" s="125" t="s">
        <v>373</v>
      </c>
      <c r="I26" s="144"/>
    </row>
    <row r="27" spans="1:11" s="140" customFormat="1" ht="15.75">
      <c r="A27" s="392" t="s">
        <v>1</v>
      </c>
      <c r="B27" s="397" t="s">
        <v>376</v>
      </c>
      <c r="C27" s="401"/>
      <c r="D27" s="401"/>
      <c r="E27" s="401"/>
      <c r="F27" s="401"/>
      <c r="G27" s="402"/>
      <c r="H27" s="397" t="s">
        <v>377</v>
      </c>
      <c r="I27" s="401"/>
      <c r="J27" s="401"/>
      <c r="K27" s="401"/>
    </row>
    <row r="28" spans="1:11" s="140" customFormat="1" ht="12.75" customHeight="1">
      <c r="A28" s="400"/>
      <c r="B28" s="382" t="s">
        <v>395</v>
      </c>
      <c r="C28" s="383"/>
      <c r="D28" s="384"/>
      <c r="E28" s="385" t="s">
        <v>21</v>
      </c>
      <c r="F28" s="385" t="s">
        <v>22</v>
      </c>
      <c r="G28" s="388" t="s">
        <v>396</v>
      </c>
      <c r="H28" s="391" t="s">
        <v>397</v>
      </c>
      <c r="I28" s="392"/>
      <c r="J28" s="391" t="s">
        <v>398</v>
      </c>
      <c r="K28" s="395"/>
    </row>
    <row r="29" spans="1:11" s="140" customFormat="1" ht="12.75" customHeight="1">
      <c r="A29" s="400"/>
      <c r="B29" s="263" t="s">
        <v>399</v>
      </c>
      <c r="C29" s="382" t="s">
        <v>400</v>
      </c>
      <c r="D29" s="384"/>
      <c r="E29" s="386"/>
      <c r="F29" s="386"/>
      <c r="G29" s="389"/>
      <c r="H29" s="393"/>
      <c r="I29" s="394"/>
      <c r="J29" s="393"/>
      <c r="K29" s="396"/>
    </row>
    <row r="30" spans="1:11" s="140" customFormat="1" ht="12.75" customHeight="1">
      <c r="A30" s="394"/>
      <c r="B30" s="166"/>
      <c r="C30" s="262" t="s">
        <v>401</v>
      </c>
      <c r="D30" s="262" t="s">
        <v>402</v>
      </c>
      <c r="E30" s="387"/>
      <c r="F30" s="387"/>
      <c r="G30" s="390"/>
      <c r="H30" s="153" t="s">
        <v>403</v>
      </c>
      <c r="I30" s="153" t="s">
        <v>366</v>
      </c>
      <c r="J30" s="153" t="s">
        <v>403</v>
      </c>
      <c r="K30" s="160" t="s">
        <v>366</v>
      </c>
    </row>
    <row r="31" spans="1:11" s="161" customFormat="1" ht="12" customHeight="1">
      <c r="A31" s="179"/>
      <c r="B31" s="134" t="s">
        <v>374</v>
      </c>
      <c r="C31" s="266" t="s">
        <v>374</v>
      </c>
      <c r="D31" s="134" t="s">
        <v>374</v>
      </c>
      <c r="E31" s="134" t="s">
        <v>370</v>
      </c>
      <c r="F31" s="134" t="s">
        <v>370</v>
      </c>
      <c r="G31" s="134" t="s">
        <v>370</v>
      </c>
      <c r="H31" s="134" t="s">
        <v>404</v>
      </c>
      <c r="I31" s="134" t="s">
        <v>370</v>
      </c>
      <c r="J31" s="134" t="s">
        <v>404</v>
      </c>
      <c r="K31" s="134" t="s">
        <v>370</v>
      </c>
    </row>
    <row r="32" spans="1:11" s="140" customFormat="1" ht="12" customHeight="1">
      <c r="A32" s="156" t="s">
        <v>501</v>
      </c>
      <c r="B32" s="146" t="s">
        <v>5</v>
      </c>
      <c r="C32" s="146">
        <v>99103</v>
      </c>
      <c r="D32" s="146">
        <v>60426</v>
      </c>
      <c r="E32" s="146">
        <v>36500555</v>
      </c>
      <c r="F32" s="146">
        <v>1495511</v>
      </c>
      <c r="G32" s="146">
        <v>756643</v>
      </c>
      <c r="H32" s="146">
        <v>5122</v>
      </c>
      <c r="I32" s="146">
        <v>1149227</v>
      </c>
      <c r="J32" s="146">
        <v>61128</v>
      </c>
      <c r="K32" s="146">
        <v>703038</v>
      </c>
    </row>
    <row r="33" spans="1:11" s="140" customFormat="1" ht="12" customHeight="1">
      <c r="A33" s="290" t="s">
        <v>482</v>
      </c>
      <c r="B33" s="146" t="s">
        <v>5</v>
      </c>
      <c r="C33" s="146">
        <v>101635</v>
      </c>
      <c r="D33" s="146">
        <v>60036</v>
      </c>
      <c r="E33" s="146">
        <v>36326944</v>
      </c>
      <c r="F33" s="146">
        <v>1611715</v>
      </c>
      <c r="G33" s="146">
        <v>806411</v>
      </c>
      <c r="H33" s="146">
        <v>5303</v>
      </c>
      <c r="I33" s="146">
        <v>1151206</v>
      </c>
      <c r="J33" s="146">
        <v>62089</v>
      </c>
      <c r="K33" s="146">
        <v>734194</v>
      </c>
    </row>
    <row r="34" spans="1:11" s="140" customFormat="1" ht="12" customHeight="1">
      <c r="A34" s="290" t="s">
        <v>491</v>
      </c>
      <c r="B34" s="178" t="s">
        <v>5</v>
      </c>
      <c r="C34" s="146">
        <v>103447</v>
      </c>
      <c r="D34" s="146">
        <v>61424</v>
      </c>
      <c r="E34" s="146">
        <v>34711211</v>
      </c>
      <c r="F34" s="146">
        <v>1534238</v>
      </c>
      <c r="G34" s="146">
        <v>767705</v>
      </c>
      <c r="H34" s="146">
        <v>5317</v>
      </c>
      <c r="I34" s="146">
        <v>1046077</v>
      </c>
      <c r="J34" s="146">
        <v>59735</v>
      </c>
      <c r="K34" s="146">
        <v>695433</v>
      </c>
    </row>
    <row r="35" spans="1:11" s="140" customFormat="1" ht="12" customHeight="1">
      <c r="A35" s="134" t="s">
        <v>498</v>
      </c>
      <c r="B35" s="270" t="s">
        <v>5</v>
      </c>
      <c r="C35" s="146">
        <v>93147</v>
      </c>
      <c r="D35" s="146">
        <v>60590</v>
      </c>
      <c r="E35" s="146">
        <v>29222466</v>
      </c>
      <c r="F35" s="146">
        <v>1649163</v>
      </c>
      <c r="G35" s="146">
        <v>824570</v>
      </c>
      <c r="H35" s="146">
        <v>4809</v>
      </c>
      <c r="I35" s="146">
        <v>842050</v>
      </c>
      <c r="J35" s="146">
        <v>60974</v>
      </c>
      <c r="K35" s="146">
        <v>701139</v>
      </c>
    </row>
    <row r="36" spans="1:11" s="140" customFormat="1" ht="12.75" customHeight="1">
      <c r="A36" s="134" t="s">
        <v>506</v>
      </c>
      <c r="B36" s="270" t="s">
        <v>5</v>
      </c>
      <c r="C36" s="146">
        <v>91192</v>
      </c>
      <c r="D36" s="146">
        <v>60971</v>
      </c>
      <c r="E36" s="146">
        <v>28199454</v>
      </c>
      <c r="F36" s="146">
        <v>1573247</v>
      </c>
      <c r="G36" s="146">
        <v>787066</v>
      </c>
      <c r="H36" s="146">
        <v>4759</v>
      </c>
      <c r="I36" s="146">
        <v>697126</v>
      </c>
      <c r="J36" s="146">
        <v>63714</v>
      </c>
      <c r="K36" s="146">
        <v>775882</v>
      </c>
    </row>
    <row r="37" spans="1:11" s="140" customFormat="1" ht="3.75" customHeight="1">
      <c r="A37" s="157"/>
      <c r="B37" s="162"/>
      <c r="C37" s="163"/>
      <c r="D37" s="163"/>
      <c r="E37" s="163"/>
      <c r="F37" s="163"/>
      <c r="G37" s="163"/>
      <c r="H37" s="163"/>
      <c r="I37" s="163"/>
      <c r="J37" s="169"/>
      <c r="K37" s="169"/>
    </row>
    <row r="38" spans="1:11" s="140" customFormat="1">
      <c r="A38" s="140" t="s">
        <v>371</v>
      </c>
    </row>
    <row r="39" spans="1:11" s="140" customFormat="1"/>
    <row r="40" spans="1:11" s="164" customFormat="1" ht="14.25">
      <c r="A40" s="151" t="s">
        <v>445</v>
      </c>
      <c r="B40" s="126"/>
      <c r="C40" s="126"/>
      <c r="D40" s="126"/>
      <c r="E40" s="126"/>
      <c r="F40" s="126"/>
      <c r="G40" s="126"/>
      <c r="H40" s="126"/>
      <c r="I40" s="126"/>
      <c r="J40" s="126"/>
    </row>
    <row r="41" spans="1:11">
      <c r="A41" s="404" t="s">
        <v>1</v>
      </c>
      <c r="B41" s="381" t="s">
        <v>357</v>
      </c>
      <c r="C41" s="403"/>
      <c r="D41" s="403"/>
      <c r="E41" s="403"/>
      <c r="F41" s="379"/>
      <c r="G41" s="381" t="s">
        <v>358</v>
      </c>
      <c r="H41" s="403"/>
      <c r="I41" s="403"/>
      <c r="J41" s="403"/>
    </row>
    <row r="42" spans="1:11" ht="22.5">
      <c r="A42" s="405"/>
      <c r="B42" s="259" t="s">
        <v>359</v>
      </c>
      <c r="C42" s="128" t="s">
        <v>360</v>
      </c>
      <c r="D42" s="128" t="s">
        <v>361</v>
      </c>
      <c r="E42" s="128" t="s">
        <v>362</v>
      </c>
      <c r="F42" s="129" t="s">
        <v>363</v>
      </c>
      <c r="G42" s="130" t="s">
        <v>428</v>
      </c>
      <c r="H42" s="130" t="s">
        <v>429</v>
      </c>
      <c r="I42" s="128" t="s">
        <v>366</v>
      </c>
      <c r="J42" s="131" t="s">
        <v>367</v>
      </c>
    </row>
    <row r="43" spans="1:11" s="165" customFormat="1" ht="12" customHeight="1">
      <c r="A43" s="147"/>
      <c r="B43" s="133" t="s">
        <v>368</v>
      </c>
      <c r="C43" s="134" t="s">
        <v>369</v>
      </c>
      <c r="D43" s="134" t="s">
        <v>370</v>
      </c>
      <c r="E43" s="134" t="s">
        <v>370</v>
      </c>
      <c r="F43" s="134" t="s">
        <v>370</v>
      </c>
      <c r="G43" s="134" t="s">
        <v>368</v>
      </c>
      <c r="H43" s="134" t="s">
        <v>369</v>
      </c>
      <c r="I43" s="134" t="s">
        <v>370</v>
      </c>
      <c r="J43" s="134" t="s">
        <v>370</v>
      </c>
    </row>
    <row r="44" spans="1:11" ht="12" customHeight="1">
      <c r="A44" s="156" t="s">
        <v>501</v>
      </c>
      <c r="B44" s="148">
        <v>8</v>
      </c>
      <c r="C44" s="148">
        <v>28</v>
      </c>
      <c r="D44" s="148">
        <v>21481</v>
      </c>
      <c r="E44" s="148">
        <v>840</v>
      </c>
      <c r="F44" s="148">
        <v>420</v>
      </c>
      <c r="G44" s="19">
        <v>2</v>
      </c>
      <c r="H44" s="19">
        <v>7</v>
      </c>
      <c r="I44" s="19">
        <v>918</v>
      </c>
      <c r="J44" s="19" t="s">
        <v>5</v>
      </c>
    </row>
    <row r="45" spans="1:11" ht="12" customHeight="1">
      <c r="A45" s="134" t="s">
        <v>482</v>
      </c>
      <c r="B45" s="149">
        <v>8</v>
      </c>
      <c r="C45" s="148">
        <v>27</v>
      </c>
      <c r="D45" s="148">
        <v>20811</v>
      </c>
      <c r="E45" s="148">
        <v>750</v>
      </c>
      <c r="F45" s="148">
        <v>375</v>
      </c>
      <c r="G45" s="19">
        <v>1</v>
      </c>
      <c r="H45" s="19">
        <v>8</v>
      </c>
      <c r="I45" s="19">
        <v>2292</v>
      </c>
      <c r="J45" s="19" t="s">
        <v>5</v>
      </c>
    </row>
    <row r="46" spans="1:11" ht="12" customHeight="1">
      <c r="A46" s="134" t="s">
        <v>491</v>
      </c>
      <c r="B46" s="150">
        <v>7</v>
      </c>
      <c r="C46" s="148">
        <v>25</v>
      </c>
      <c r="D46" s="148">
        <v>19398</v>
      </c>
      <c r="E46" s="148">
        <v>678</v>
      </c>
      <c r="F46" s="148">
        <v>339</v>
      </c>
      <c r="G46" s="19">
        <v>0</v>
      </c>
      <c r="H46" s="19">
        <v>0</v>
      </c>
      <c r="I46" s="19">
        <v>0</v>
      </c>
      <c r="J46" s="19" t="s">
        <v>5</v>
      </c>
    </row>
    <row r="47" spans="1:11" ht="12" customHeight="1">
      <c r="A47" s="134" t="s">
        <v>498</v>
      </c>
      <c r="B47" s="150">
        <v>5</v>
      </c>
      <c r="C47" s="148">
        <v>23</v>
      </c>
      <c r="D47" s="148">
        <v>13179</v>
      </c>
      <c r="E47" s="148">
        <v>343</v>
      </c>
      <c r="F47" s="148">
        <v>171</v>
      </c>
      <c r="G47" s="19">
        <v>1</v>
      </c>
      <c r="H47" s="19">
        <v>4</v>
      </c>
      <c r="I47" s="19">
        <v>823</v>
      </c>
      <c r="J47" s="19">
        <v>476</v>
      </c>
    </row>
    <row r="48" spans="1:11" ht="12" customHeight="1">
      <c r="A48" s="134" t="s">
        <v>506</v>
      </c>
      <c r="B48" s="150">
        <v>20</v>
      </c>
      <c r="C48" s="148">
        <v>27</v>
      </c>
      <c r="D48" s="148">
        <v>68161</v>
      </c>
      <c r="E48" s="148">
        <v>1788</v>
      </c>
      <c r="F48" s="148">
        <v>894</v>
      </c>
      <c r="G48" s="19">
        <v>1</v>
      </c>
      <c r="H48" s="19">
        <v>4</v>
      </c>
      <c r="I48" s="19">
        <v>2270</v>
      </c>
      <c r="J48" s="19">
        <v>1873</v>
      </c>
    </row>
    <row r="49" spans="1:10" ht="3.75" customHeight="1">
      <c r="A49" s="137"/>
      <c r="B49" s="138"/>
      <c r="C49" s="139"/>
      <c r="D49" s="139"/>
      <c r="E49" s="139"/>
      <c r="F49" s="139"/>
      <c r="G49" s="139"/>
      <c r="H49" s="139"/>
      <c r="I49" s="139"/>
      <c r="J49" s="139"/>
    </row>
    <row r="50" spans="1:10">
      <c r="A50" s="140" t="s">
        <v>375</v>
      </c>
      <c r="B50" s="140"/>
      <c r="C50" s="140"/>
      <c r="D50" s="140"/>
      <c r="E50" s="140"/>
      <c r="F50" s="140"/>
      <c r="G50" s="140"/>
      <c r="H50" s="140"/>
      <c r="I50" s="140"/>
      <c r="J50" s="140"/>
    </row>
    <row r="51" spans="1:10" s="168" customFormat="1" ht="12" customHeight="1">
      <c r="A51" s="140"/>
      <c r="B51" s="140"/>
      <c r="C51" s="140"/>
      <c r="D51" s="140"/>
      <c r="E51" s="140"/>
      <c r="F51" s="140"/>
      <c r="G51" s="140"/>
      <c r="H51" s="140"/>
      <c r="I51" s="140"/>
      <c r="J51" s="140"/>
    </row>
    <row r="52" spans="1:10" s="164" customFormat="1" ht="14.25">
      <c r="A52" s="151" t="s">
        <v>446</v>
      </c>
      <c r="B52" s="126"/>
      <c r="C52" s="126"/>
      <c r="D52" s="126"/>
      <c r="E52" s="126"/>
      <c r="F52" s="126"/>
      <c r="G52" s="126"/>
      <c r="H52" s="126"/>
      <c r="I52" s="126"/>
      <c r="J52" s="126"/>
    </row>
    <row r="53" spans="1:10">
      <c r="A53" s="379" t="s">
        <v>1</v>
      </c>
      <c r="B53" s="380" t="s">
        <v>357</v>
      </c>
      <c r="C53" s="380"/>
      <c r="D53" s="380"/>
      <c r="E53" s="380"/>
      <c r="F53" s="380"/>
      <c r="G53" s="381" t="s">
        <v>358</v>
      </c>
      <c r="H53" s="381"/>
      <c r="I53" s="381"/>
      <c r="J53" s="381"/>
    </row>
    <row r="54" spans="1:10" ht="22.5">
      <c r="A54" s="379"/>
      <c r="B54" s="259" t="s">
        <v>359</v>
      </c>
      <c r="C54" s="128" t="s">
        <v>360</v>
      </c>
      <c r="D54" s="128" t="s">
        <v>361</v>
      </c>
      <c r="E54" s="128" t="s">
        <v>362</v>
      </c>
      <c r="F54" s="129" t="s">
        <v>363</v>
      </c>
      <c r="G54" s="130" t="s">
        <v>428</v>
      </c>
      <c r="H54" s="130" t="s">
        <v>429</v>
      </c>
      <c r="I54" s="128" t="s">
        <v>366</v>
      </c>
      <c r="J54" s="131" t="s">
        <v>367</v>
      </c>
    </row>
    <row r="55" spans="1:10" s="165" customFormat="1" ht="12" customHeight="1">
      <c r="A55" s="145"/>
      <c r="B55" s="133" t="s">
        <v>368</v>
      </c>
      <c r="C55" s="134" t="s">
        <v>369</v>
      </c>
      <c r="D55" s="134" t="s">
        <v>370</v>
      </c>
      <c r="E55" s="134" t="s">
        <v>370</v>
      </c>
      <c r="F55" s="134" t="s">
        <v>370</v>
      </c>
      <c r="G55" s="134" t="s">
        <v>368</v>
      </c>
      <c r="H55" s="134" t="s">
        <v>369</v>
      </c>
      <c r="I55" s="134" t="s">
        <v>370</v>
      </c>
      <c r="J55" s="134" t="s">
        <v>370</v>
      </c>
    </row>
    <row r="56" spans="1:10" ht="12" customHeight="1">
      <c r="A56" s="156" t="s">
        <v>501</v>
      </c>
      <c r="B56" s="135">
        <v>716</v>
      </c>
      <c r="C56" s="13">
        <v>676</v>
      </c>
      <c r="D56" s="13">
        <v>265865</v>
      </c>
      <c r="E56" s="13">
        <v>21290</v>
      </c>
      <c r="F56" s="13">
        <v>9581</v>
      </c>
      <c r="G56" s="13">
        <v>138</v>
      </c>
      <c r="H56" s="13">
        <v>147</v>
      </c>
      <c r="I56" s="13">
        <v>19568</v>
      </c>
      <c r="J56" s="13" t="s">
        <v>5</v>
      </c>
    </row>
    <row r="57" spans="1:10" ht="12" customHeight="1">
      <c r="A57" s="134" t="s">
        <v>482</v>
      </c>
      <c r="B57" s="136">
        <v>724</v>
      </c>
      <c r="C57" s="13">
        <v>673</v>
      </c>
      <c r="D57" s="13">
        <v>262613</v>
      </c>
      <c r="E57" s="13">
        <v>20236</v>
      </c>
      <c r="F57" s="13">
        <v>9106</v>
      </c>
      <c r="G57" s="13">
        <v>182</v>
      </c>
      <c r="H57" s="13">
        <v>208</v>
      </c>
      <c r="I57" s="13">
        <v>28523</v>
      </c>
      <c r="J57" s="13" t="s">
        <v>5</v>
      </c>
    </row>
    <row r="58" spans="1:10" ht="12" customHeight="1">
      <c r="A58" s="134" t="s">
        <v>491</v>
      </c>
      <c r="B58" s="136">
        <v>731</v>
      </c>
      <c r="C58" s="13">
        <v>645</v>
      </c>
      <c r="D58" s="13">
        <v>287717</v>
      </c>
      <c r="E58" s="13">
        <v>21319</v>
      </c>
      <c r="F58" s="13">
        <v>9594</v>
      </c>
      <c r="G58" s="13">
        <v>190</v>
      </c>
      <c r="H58" s="13">
        <v>159</v>
      </c>
      <c r="I58" s="13">
        <v>28639</v>
      </c>
      <c r="J58" s="13" t="s">
        <v>5</v>
      </c>
    </row>
    <row r="59" spans="1:10" ht="12" customHeight="1">
      <c r="A59" s="134" t="s">
        <v>498</v>
      </c>
      <c r="B59" s="136">
        <v>711</v>
      </c>
      <c r="C59" s="13">
        <v>581</v>
      </c>
      <c r="D59" s="13">
        <v>257440</v>
      </c>
      <c r="E59" s="13">
        <v>20891</v>
      </c>
      <c r="F59" s="13">
        <v>9401</v>
      </c>
      <c r="G59" s="13">
        <v>257</v>
      </c>
      <c r="H59" s="13">
        <v>178</v>
      </c>
      <c r="I59" s="13">
        <v>33774</v>
      </c>
      <c r="J59" s="13" t="s">
        <v>5</v>
      </c>
    </row>
    <row r="60" spans="1:10" ht="12" customHeight="1">
      <c r="A60" s="134" t="s">
        <v>506</v>
      </c>
      <c r="B60" s="136">
        <v>683</v>
      </c>
      <c r="C60" s="13">
        <v>587</v>
      </c>
      <c r="D60" s="13">
        <v>274829</v>
      </c>
      <c r="E60" s="13">
        <v>22518</v>
      </c>
      <c r="F60" s="13">
        <v>10133</v>
      </c>
      <c r="G60" s="13">
        <v>400</v>
      </c>
      <c r="H60" s="13">
        <v>249</v>
      </c>
      <c r="I60" s="13">
        <v>58449</v>
      </c>
      <c r="J60" s="13" t="s">
        <v>5</v>
      </c>
    </row>
    <row r="61" spans="1:10" ht="3.75" customHeight="1">
      <c r="A61" s="137"/>
      <c r="B61" s="138"/>
      <c r="C61" s="139"/>
      <c r="D61" s="139"/>
      <c r="E61" s="139"/>
      <c r="F61" s="139"/>
      <c r="G61" s="139"/>
      <c r="H61" s="139"/>
      <c r="I61" s="139"/>
      <c r="J61" s="139"/>
    </row>
    <row r="62" spans="1:10">
      <c r="A62" s="140" t="s">
        <v>375</v>
      </c>
      <c r="B62" s="140"/>
      <c r="C62" s="140"/>
      <c r="D62" s="140"/>
      <c r="E62" s="140"/>
      <c r="F62" s="140"/>
      <c r="G62" s="140"/>
      <c r="H62" s="140"/>
      <c r="I62" s="140"/>
      <c r="J62" s="140"/>
    </row>
    <row r="64" spans="1:10" s="164" customFormat="1" ht="14.25">
      <c r="A64" s="151" t="s">
        <v>447</v>
      </c>
      <c r="B64" s="126"/>
      <c r="C64" s="126"/>
      <c r="D64" s="126"/>
      <c r="E64" s="126"/>
      <c r="F64" s="126"/>
      <c r="G64" s="126"/>
      <c r="H64" s="126"/>
      <c r="I64" s="126"/>
      <c r="J64" s="126"/>
    </row>
    <row r="65" spans="1:12">
      <c r="A65" s="379" t="s">
        <v>1</v>
      </c>
      <c r="B65" s="380" t="s">
        <v>357</v>
      </c>
      <c r="C65" s="380"/>
      <c r="D65" s="380"/>
      <c r="E65" s="380"/>
      <c r="F65" s="380"/>
      <c r="G65" s="381" t="s">
        <v>358</v>
      </c>
      <c r="H65" s="381"/>
      <c r="I65" s="381"/>
      <c r="J65" s="381"/>
    </row>
    <row r="66" spans="1:12" ht="22.5">
      <c r="A66" s="379"/>
      <c r="B66" s="259" t="s">
        <v>359</v>
      </c>
      <c r="C66" s="128" t="s">
        <v>360</v>
      </c>
      <c r="D66" s="128" t="s">
        <v>361</v>
      </c>
      <c r="E66" s="128" t="s">
        <v>362</v>
      </c>
      <c r="F66" s="129" t="s">
        <v>363</v>
      </c>
      <c r="G66" s="130" t="s">
        <v>428</v>
      </c>
      <c r="H66" s="130" t="s">
        <v>429</v>
      </c>
      <c r="I66" s="128" t="s">
        <v>366</v>
      </c>
      <c r="J66" s="131" t="s">
        <v>367</v>
      </c>
    </row>
    <row r="67" spans="1:12" s="165" customFormat="1" ht="12" customHeight="1">
      <c r="A67" s="288"/>
      <c r="B67" s="134" t="s">
        <v>368</v>
      </c>
      <c r="C67" s="134" t="s">
        <v>369</v>
      </c>
      <c r="D67" s="134" t="s">
        <v>370</v>
      </c>
      <c r="E67" s="134" t="s">
        <v>370</v>
      </c>
      <c r="F67" s="134" t="s">
        <v>370</v>
      </c>
      <c r="G67" s="134" t="s">
        <v>368</v>
      </c>
      <c r="H67" s="134" t="s">
        <v>369</v>
      </c>
      <c r="I67" s="134" t="s">
        <v>370</v>
      </c>
      <c r="J67" s="134" t="s">
        <v>370</v>
      </c>
    </row>
    <row r="68" spans="1:12" ht="12" customHeight="1">
      <c r="A68" s="289" t="s">
        <v>501</v>
      </c>
      <c r="B68" s="140">
        <v>70</v>
      </c>
      <c r="C68" s="140">
        <v>69</v>
      </c>
      <c r="D68" s="142">
        <v>5677</v>
      </c>
      <c r="E68" s="142">
        <v>1523</v>
      </c>
      <c r="F68" s="142">
        <v>685</v>
      </c>
      <c r="G68" s="140">
        <v>2</v>
      </c>
      <c r="H68" s="140">
        <v>5</v>
      </c>
      <c r="I68" s="142">
        <v>59</v>
      </c>
      <c r="J68" s="148" t="s">
        <v>5</v>
      </c>
    </row>
    <row r="69" spans="1:12" ht="12" customHeight="1">
      <c r="A69" s="289" t="s">
        <v>482</v>
      </c>
      <c r="B69" s="140">
        <v>53</v>
      </c>
      <c r="C69" s="140">
        <v>78</v>
      </c>
      <c r="D69" s="142">
        <v>4333</v>
      </c>
      <c r="E69" s="142">
        <v>1121</v>
      </c>
      <c r="F69" s="142">
        <v>505</v>
      </c>
      <c r="G69" s="140">
        <v>30</v>
      </c>
      <c r="H69" s="140">
        <v>33</v>
      </c>
      <c r="I69" s="142">
        <v>1003</v>
      </c>
      <c r="J69" s="148" t="s">
        <v>5</v>
      </c>
    </row>
    <row r="70" spans="1:12" ht="12" customHeight="1">
      <c r="A70" s="289" t="s">
        <v>491</v>
      </c>
      <c r="B70" s="140">
        <v>65</v>
      </c>
      <c r="C70" s="140">
        <v>77</v>
      </c>
      <c r="D70" s="142">
        <v>6024</v>
      </c>
      <c r="E70" s="142">
        <v>896</v>
      </c>
      <c r="F70" s="142">
        <v>403</v>
      </c>
      <c r="G70" s="140">
        <v>28</v>
      </c>
      <c r="H70" s="140">
        <v>29</v>
      </c>
      <c r="I70" s="142">
        <v>797</v>
      </c>
      <c r="J70" s="148" t="s">
        <v>5</v>
      </c>
    </row>
    <row r="71" spans="1:12" ht="12" customHeight="1">
      <c r="A71" s="289" t="s">
        <v>498</v>
      </c>
      <c r="B71" s="140">
        <v>56</v>
      </c>
      <c r="C71" s="140">
        <v>82</v>
      </c>
      <c r="D71" s="142">
        <v>5138</v>
      </c>
      <c r="E71" s="142">
        <v>763</v>
      </c>
      <c r="F71" s="142">
        <v>343</v>
      </c>
      <c r="G71" s="140">
        <v>27</v>
      </c>
      <c r="H71" s="140">
        <v>24</v>
      </c>
      <c r="I71" s="142">
        <v>735</v>
      </c>
      <c r="J71" s="148" t="s">
        <v>5</v>
      </c>
      <c r="L71" s="170"/>
    </row>
    <row r="72" spans="1:12" ht="12" customHeight="1">
      <c r="A72" s="289" t="s">
        <v>506</v>
      </c>
      <c r="B72" s="140">
        <v>53</v>
      </c>
      <c r="C72" s="140">
        <v>80</v>
      </c>
      <c r="D72" s="142">
        <v>4520</v>
      </c>
      <c r="E72" s="142">
        <v>662</v>
      </c>
      <c r="F72" s="142">
        <v>298</v>
      </c>
      <c r="G72" s="140">
        <v>29</v>
      </c>
      <c r="H72" s="140">
        <v>39</v>
      </c>
      <c r="I72" s="142">
        <v>1022</v>
      </c>
      <c r="J72" s="148" t="s">
        <v>5</v>
      </c>
    </row>
    <row r="73" spans="1:12" ht="3.75" customHeight="1">
      <c r="A73" s="137"/>
      <c r="B73" s="138"/>
      <c r="C73" s="139"/>
      <c r="D73" s="139"/>
      <c r="E73" s="139"/>
      <c r="F73" s="139"/>
      <c r="G73" s="139"/>
      <c r="H73" s="139"/>
      <c r="I73" s="139"/>
      <c r="J73" s="139"/>
    </row>
    <row r="74" spans="1:12" ht="12" customHeight="1">
      <c r="A74" s="140" t="s">
        <v>375</v>
      </c>
      <c r="B74" s="140"/>
      <c r="C74" s="140"/>
      <c r="D74" s="140"/>
      <c r="E74" s="140"/>
      <c r="F74" s="140"/>
      <c r="G74" s="140"/>
      <c r="H74" s="140"/>
      <c r="I74" s="140"/>
      <c r="J74" s="140"/>
    </row>
    <row r="76" spans="1:12" s="164" customFormat="1" ht="14.25">
      <c r="A76" s="151" t="s">
        <v>448</v>
      </c>
      <c r="B76" s="126"/>
      <c r="C76" s="126"/>
      <c r="D76" s="126"/>
      <c r="E76" s="126"/>
      <c r="F76" s="126"/>
      <c r="G76" s="126"/>
      <c r="H76" s="126"/>
      <c r="I76" s="126"/>
      <c r="J76" s="126"/>
    </row>
    <row r="77" spans="1:12">
      <c r="A77" s="379" t="s">
        <v>1</v>
      </c>
      <c r="B77" s="380" t="s">
        <v>376</v>
      </c>
      <c r="C77" s="380"/>
      <c r="D77" s="380"/>
      <c r="E77" s="380"/>
      <c r="F77" s="380"/>
      <c r="G77" s="381" t="s">
        <v>377</v>
      </c>
      <c r="H77" s="381"/>
      <c r="I77" s="381"/>
      <c r="J77" s="381"/>
    </row>
    <row r="78" spans="1:12" ht="22.5">
      <c r="A78" s="379"/>
      <c r="B78" s="259" t="s">
        <v>378</v>
      </c>
      <c r="C78" s="259" t="s">
        <v>379</v>
      </c>
      <c r="D78" s="259" t="s">
        <v>380</v>
      </c>
      <c r="E78" s="259" t="s">
        <v>381</v>
      </c>
      <c r="F78" s="129" t="s">
        <v>363</v>
      </c>
      <c r="G78" s="259" t="s">
        <v>382</v>
      </c>
      <c r="H78" s="259" t="s">
        <v>383</v>
      </c>
      <c r="I78" s="259" t="s">
        <v>384</v>
      </c>
      <c r="J78" s="260" t="s">
        <v>385</v>
      </c>
    </row>
    <row r="79" spans="1:12" s="165" customFormat="1" ht="12" customHeight="1">
      <c r="A79" s="288"/>
      <c r="B79" s="134" t="s">
        <v>386</v>
      </c>
      <c r="C79" s="134" t="s">
        <v>369</v>
      </c>
      <c r="D79" s="134" t="s">
        <v>370</v>
      </c>
      <c r="E79" s="134" t="s">
        <v>370</v>
      </c>
      <c r="F79" s="134" t="s">
        <v>370</v>
      </c>
      <c r="G79" s="134" t="s">
        <v>386</v>
      </c>
      <c r="H79" s="134" t="s">
        <v>369</v>
      </c>
      <c r="I79" s="134" t="s">
        <v>370</v>
      </c>
      <c r="J79" s="134" t="s">
        <v>370</v>
      </c>
    </row>
    <row r="80" spans="1:12" ht="12" customHeight="1">
      <c r="A80" s="289" t="s">
        <v>501</v>
      </c>
      <c r="B80" s="142">
        <v>3445</v>
      </c>
      <c r="C80" s="141">
        <v>1212</v>
      </c>
      <c r="D80" s="142">
        <v>3460107</v>
      </c>
      <c r="E80" s="142">
        <v>45025</v>
      </c>
      <c r="F80" s="142">
        <v>23218</v>
      </c>
      <c r="G80" s="140">
        <v>127</v>
      </c>
      <c r="H80" s="140">
        <v>93</v>
      </c>
      <c r="I80" s="142">
        <v>11762</v>
      </c>
      <c r="J80" s="148" t="s">
        <v>5</v>
      </c>
    </row>
    <row r="81" spans="1:10" ht="12" customHeight="1">
      <c r="A81" s="289" t="s">
        <v>482</v>
      </c>
      <c r="B81" s="142">
        <v>3598</v>
      </c>
      <c r="C81" s="141">
        <v>1325</v>
      </c>
      <c r="D81" s="142">
        <v>5215019</v>
      </c>
      <c r="E81" s="142">
        <v>57154</v>
      </c>
      <c r="F81" s="142">
        <v>30004</v>
      </c>
      <c r="G81" s="140">
        <v>113</v>
      </c>
      <c r="H81" s="140">
        <v>87</v>
      </c>
      <c r="I81" s="142">
        <v>12707</v>
      </c>
      <c r="J81" s="148" t="s">
        <v>5</v>
      </c>
    </row>
    <row r="82" spans="1:10" ht="12" customHeight="1">
      <c r="A82" s="289" t="s">
        <v>491</v>
      </c>
      <c r="B82" s="142">
        <v>3787</v>
      </c>
      <c r="C82" s="141">
        <v>1434</v>
      </c>
      <c r="D82" s="142">
        <v>5976275</v>
      </c>
      <c r="E82" s="142">
        <v>58511</v>
      </c>
      <c r="F82" s="142">
        <v>30985</v>
      </c>
      <c r="G82" s="140">
        <v>269</v>
      </c>
      <c r="H82" s="140">
        <v>189</v>
      </c>
      <c r="I82" s="142">
        <v>25178</v>
      </c>
      <c r="J82" s="148" t="s">
        <v>5</v>
      </c>
    </row>
    <row r="83" spans="1:10" ht="12" customHeight="1">
      <c r="A83" s="289" t="s">
        <v>498</v>
      </c>
      <c r="B83" s="142">
        <v>3927</v>
      </c>
      <c r="C83" s="141">
        <v>1484</v>
      </c>
      <c r="D83" s="142">
        <v>6051884</v>
      </c>
      <c r="E83" s="142">
        <v>58208</v>
      </c>
      <c r="F83" s="142">
        <v>31086</v>
      </c>
      <c r="G83" s="140">
        <v>120</v>
      </c>
      <c r="H83" s="140">
        <v>96</v>
      </c>
      <c r="I83" s="142">
        <v>9122</v>
      </c>
      <c r="J83" s="148">
        <v>1186</v>
      </c>
    </row>
    <row r="84" spans="1:10" ht="12" customHeight="1">
      <c r="A84" s="289" t="s">
        <v>506</v>
      </c>
      <c r="B84" s="142">
        <v>3928</v>
      </c>
      <c r="C84" s="141">
        <v>1531</v>
      </c>
      <c r="D84" s="142">
        <v>6702700</v>
      </c>
      <c r="E84" s="142">
        <v>49637</v>
      </c>
      <c r="F84" s="142">
        <v>26808</v>
      </c>
      <c r="G84" s="140">
        <v>278</v>
      </c>
      <c r="H84" s="140">
        <v>146</v>
      </c>
      <c r="I84" s="142">
        <v>30207</v>
      </c>
      <c r="J84" s="148">
        <v>299</v>
      </c>
    </row>
    <row r="85" spans="1:10" ht="3.75" customHeight="1">
      <c r="A85" s="137"/>
      <c r="B85" s="138"/>
      <c r="C85" s="139"/>
      <c r="D85" s="139"/>
      <c r="E85" s="139"/>
      <c r="F85" s="139"/>
      <c r="G85" s="139"/>
      <c r="H85" s="139"/>
      <c r="I85" s="139"/>
      <c r="J85" s="139"/>
    </row>
    <row r="86" spans="1:10">
      <c r="A86" s="140" t="s">
        <v>375</v>
      </c>
      <c r="B86" s="140"/>
      <c r="C86" s="140"/>
      <c r="D86" s="140"/>
      <c r="E86" s="140"/>
      <c r="F86" s="140"/>
      <c r="G86" s="140"/>
      <c r="H86" s="140"/>
      <c r="I86" s="140"/>
      <c r="J86" s="140"/>
    </row>
  </sheetData>
  <mergeCells count="28">
    <mergeCell ref="G53:J53"/>
    <mergeCell ref="A27:A30"/>
    <mergeCell ref="B27:G27"/>
    <mergeCell ref="B41:F41"/>
    <mergeCell ref="G41:J41"/>
    <mergeCell ref="A41:A42"/>
    <mergeCell ref="H27:K27"/>
    <mergeCell ref="A3:A4"/>
    <mergeCell ref="B3:F3"/>
    <mergeCell ref="C29:D29"/>
    <mergeCell ref="A15:A16"/>
    <mergeCell ref="A53:A54"/>
    <mergeCell ref="B53:F53"/>
    <mergeCell ref="G3:J3"/>
    <mergeCell ref="B28:D28"/>
    <mergeCell ref="E28:E30"/>
    <mergeCell ref="F28:F30"/>
    <mergeCell ref="G28:G30"/>
    <mergeCell ref="H28:I29"/>
    <mergeCell ref="J28:K29"/>
    <mergeCell ref="B15:F15"/>
    <mergeCell ref="G15:J15"/>
    <mergeCell ref="A65:A66"/>
    <mergeCell ref="B65:F65"/>
    <mergeCell ref="G65:J65"/>
    <mergeCell ref="A77:A78"/>
    <mergeCell ref="B77:F77"/>
    <mergeCell ref="G77:J77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目次</vt:lpstr>
      <vt:lpstr>4.1</vt:lpstr>
      <vt:lpstr>4.2-4.3</vt:lpstr>
      <vt:lpstr>4.4.1</vt:lpstr>
      <vt:lpstr>4.4.2</vt:lpstr>
      <vt:lpstr>4.4.3-4.4.5</vt:lpstr>
      <vt:lpstr>4.5-4.8</vt:lpstr>
      <vt:lpstr>4.9-4.10</vt:lpstr>
      <vt:lpstr>4.11.1-4.11.7</vt:lpstr>
      <vt:lpstr>4.11.8-4.11.11</vt:lpstr>
      <vt:lpstr>4.12</vt:lpstr>
      <vt:lpstr>'4.2-4.3'!Print_Area</vt:lpstr>
      <vt:lpstr>'4.1'!Print_Area_MI</vt:lpstr>
      <vt:lpstr>'4.1'!Print_Titles_MI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橋本　三成</cp:lastModifiedBy>
  <cp:lastPrinted>2026-02-05T01:30:45Z</cp:lastPrinted>
  <dcterms:created xsi:type="dcterms:W3CDTF">2002-02-04T04:23:02Z</dcterms:created>
  <dcterms:modified xsi:type="dcterms:W3CDTF">2026-03-16T07:37:24Z</dcterms:modified>
</cp:coreProperties>
</file>