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Fs00e\大容量共有フォルダ25\11001545-010普及調整班\普及調整班\11001545-020普及調整班（統計資料担当）\00) 連絡箱\24) R08年10月号○\06) HP更新用データ\03　HP掲載用（PDF化、マクロ解除保存）\"/>
    </mc:Choice>
  </mc:AlternateContent>
  <xr:revisionPtr revIDLastSave="0" documentId="13_ncr:1_{DC5E4BA3-BEDE-4802-814C-B449CFF2381E}" xr6:coauthVersionLast="47" xr6:coauthVersionMax="47" xr10:uidLastSave="{00000000-0000-0000-0000-000000000000}"/>
  <bookViews>
    <workbookView xWindow="28680" yWindow="-120" windowWidth="29040" windowHeight="15720" xr2:uid="{2E6A82AF-FFEC-4272-80DB-858B5A03D1D9}"/>
  </bookViews>
  <sheets>
    <sheet name="▲目次" sheetId="97" r:id="rId1"/>
    <sheet name="1-1.2" sheetId="67" r:id="rId2"/>
    <sheet name="1-1.2つづき" sheetId="68" r:id="rId3"/>
    <sheet name="2-1" sheetId="94" r:id="rId4"/>
    <sheet name="2-1つづき" sheetId="95" r:id="rId5"/>
    <sheet name="2-2.3" sheetId="96" r:id="rId6"/>
    <sheet name="3-1.2.3" sheetId="72" r:id="rId7"/>
    <sheet name="3-4.5.6" sheetId="73" r:id="rId8"/>
    <sheet name="▽3-7.8" sheetId="74" r:id="rId9"/>
    <sheet name="4-1" sheetId="75" r:id="rId10"/>
    <sheet name="4-1つづき" sheetId="76" r:id="rId11"/>
    <sheet name="4-2" sheetId="91" r:id="rId12"/>
    <sheet name="4-3" sheetId="77" r:id="rId13"/>
    <sheet name="∇5-1.2" sheetId="79" r:id="rId14"/>
    <sheet name="5-3" sheetId="80" r:id="rId15"/>
    <sheet name="▽5-4" sheetId="81" r:id="rId16"/>
    <sheet name="∇6-1.2" sheetId="82" r:id="rId17"/>
    <sheet name="∇7-1.2" sheetId="83" r:id="rId18"/>
    <sheet name="7-3.4.∇5" sheetId="84" r:id="rId19"/>
    <sheet name="▽8-1" sheetId="85" r:id="rId20"/>
    <sheet name="▽8-2.3" sheetId="86" r:id="rId21"/>
    <sheet name="9-1" sheetId="87" r:id="rId22"/>
    <sheet name="9-2 3" sheetId="93" r:id="rId23"/>
    <sheet name="∇10-1.2" sheetId="89" r:id="rId24"/>
  </sheets>
  <externalReferences>
    <externalReference r:id="rId25"/>
  </externalReferences>
  <definedNames>
    <definedName name="_xlnm.Print_Area" localSheetId="23">'∇10-1.2'!$A$1:$O$63</definedName>
    <definedName name="_xlnm.Print_Area" localSheetId="13">'∇5-1.2'!$A$1:$P$58</definedName>
    <definedName name="_xlnm.Print_Area" localSheetId="16">'∇6-1.2'!$A$1:$N$62</definedName>
    <definedName name="_xlnm.Print_Area" localSheetId="17">'∇7-1.2'!$A$1:$Q$71</definedName>
    <definedName name="_xlnm.Print_Area" localSheetId="0">▲目次!$A$1:$O$77</definedName>
    <definedName name="_xlnm.Print_Area" localSheetId="8">'▽3-7.8'!$A$1:$N$65</definedName>
    <definedName name="_xlnm.Print_Area" localSheetId="15">'▽5-4'!$A$1:$L$64</definedName>
    <definedName name="_xlnm.Print_Area" localSheetId="19">'▽8-1'!$A$1:$S$65</definedName>
    <definedName name="_xlnm.Print_Area" localSheetId="20">'▽8-2.3'!$A$1:$O$72</definedName>
    <definedName name="_xlnm.Print_Area" localSheetId="1">'1-1.2'!$A$1:$Q$78</definedName>
    <definedName name="_xlnm.Print_Area" localSheetId="2">'1-1.2つづき'!$A$1:$M$74</definedName>
    <definedName name="_xlnm.Print_Area" localSheetId="3">'2-1'!$A$1:$N$50</definedName>
    <definedName name="_xlnm.Print_Area" localSheetId="4">'2-1つづき'!$A$1:$O$55</definedName>
    <definedName name="_xlnm.Print_Area" localSheetId="5">'2-2.3'!$A$1:$O$97</definedName>
    <definedName name="_xlnm.Print_Area" localSheetId="6">'3-1.2.3'!$A$1:$I$102</definedName>
    <definedName name="_xlnm.Print_Area" localSheetId="7">'3-4.5.6'!$A$1:$T$50</definedName>
    <definedName name="_xlnm.Print_Area" localSheetId="9">'4-1'!$A$1:$Q$81</definedName>
    <definedName name="_xlnm.Print_Area" localSheetId="10">'4-1つづき'!$A$1:$P$79</definedName>
    <definedName name="_xlnm.Print_Area" localSheetId="11">'4-2'!$A$1:$P$87</definedName>
    <definedName name="_xlnm.Print_Area" localSheetId="12">'4-3'!$A$1:$Q$48</definedName>
    <definedName name="_xlnm.Print_Area" localSheetId="14">'5-3'!$A$1:$M$65</definedName>
    <definedName name="_xlnm.Print_Area" localSheetId="18">'7-3.4.∇5'!$A$1:$O$63</definedName>
    <definedName name="_xlnm.Print_Area" localSheetId="21">'9-1'!$A$1:$L$61</definedName>
    <definedName name="_xlnm.Print_Area" localSheetId="22">'9-2 3'!$A$1:$P$62</definedName>
    <definedName name="基準点01" localSheetId="0">[1]基準データ!$B$5</definedName>
    <definedName name="基準点0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9" i="96" l="1"/>
  <c r="L89" i="96"/>
  <c r="K89" i="96"/>
  <c r="J89" i="96"/>
  <c r="G89" i="96"/>
  <c r="E89" i="96"/>
  <c r="F89" i="96" l="1"/>
  <c r="H89" i="96"/>
  <c r="I89" i="96"/>
  <c r="N89" i="96"/>
  <c r="M89" i="96"/>
  <c r="F61" i="84" l="1"/>
  <c r="L61" i="84" l="1"/>
  <c r="N29" i="83" l="1"/>
  <c r="M29" i="83"/>
  <c r="M28" i="83"/>
  <c r="N28" i="83"/>
  <c r="D26" i="84" l="1"/>
  <c r="E26" i="84"/>
  <c r="F26" i="84"/>
  <c r="G26" i="84"/>
  <c r="H26" i="84"/>
  <c r="I26" i="84"/>
  <c r="D27" i="84"/>
  <c r="E27" i="84"/>
  <c r="F27" i="84"/>
  <c r="G27" i="84"/>
  <c r="H27" i="84"/>
  <c r="I27" i="84"/>
  <c r="F44" i="84"/>
  <c r="G44" i="84"/>
  <c r="H44" i="84"/>
  <c r="I44" i="84"/>
  <c r="J44" i="84"/>
  <c r="K44" i="84"/>
  <c r="L44" i="84"/>
  <c r="M44" i="84"/>
  <c r="N44" i="84"/>
  <c r="F59" i="84"/>
  <c r="G59" i="84"/>
  <c r="H59" i="84"/>
  <c r="I59" i="84"/>
  <c r="J59" i="84"/>
  <c r="K59" i="84"/>
  <c r="L59" i="84"/>
  <c r="M59" i="84"/>
  <c r="N59" i="84"/>
  <c r="D61" i="84"/>
  <c r="E61" i="84"/>
  <c r="G61" i="84"/>
  <c r="H61" i="84"/>
  <c r="I61" i="84"/>
  <c r="J61" i="84"/>
  <c r="K61" i="84"/>
  <c r="M61" i="84"/>
  <c r="N61" i="84"/>
  <c r="D62" i="84"/>
  <c r="E62" i="84"/>
  <c r="F62" i="84"/>
  <c r="G62" i="84"/>
  <c r="H62" i="84"/>
  <c r="I62" i="84"/>
  <c r="J62" i="84"/>
  <c r="K62" i="84"/>
  <c r="L62" i="84"/>
  <c r="M62" i="84"/>
  <c r="N62" i="84"/>
  <c r="G28" i="87" l="1"/>
  <c r="G29" i="87"/>
  <c r="G56" i="87"/>
  <c r="G57" i="87"/>
  <c r="I69" i="83" l="1"/>
  <c r="J69" i="83" l="1"/>
  <c r="K69" i="83"/>
  <c r="M69" i="83"/>
  <c r="L69" i="83"/>
  <c r="H69" i="83"/>
  <c r="M68" i="83"/>
  <c r="L68" i="83"/>
  <c r="I68" i="83"/>
  <c r="J68" i="83"/>
  <c r="H68" i="83"/>
  <c r="E69" i="83" l="1"/>
  <c r="D68" i="83"/>
  <c r="D69" i="83" l="1"/>
  <c r="E68" i="83"/>
  <c r="F11" i="82" l="1"/>
  <c r="G11" i="82"/>
  <c r="H11" i="82"/>
  <c r="I11" i="82"/>
  <c r="J11" i="82"/>
  <c r="K11" i="82"/>
  <c r="L11" i="82"/>
  <c r="M11" i="82"/>
  <c r="F42" i="82"/>
  <c r="G42" i="82"/>
  <c r="H42" i="82"/>
  <c r="I42" i="82"/>
  <c r="J42" i="82"/>
  <c r="K42" i="82"/>
  <c r="L42" i="82"/>
  <c r="M42" i="82"/>
  <c r="D56" i="87" l="1"/>
  <c r="D57" i="87"/>
  <c r="D16" i="79" l="1"/>
  <c r="E16" i="79"/>
  <c r="F16" i="79"/>
  <c r="G16" i="79"/>
  <c r="H16" i="79"/>
  <c r="I16" i="79"/>
  <c r="J16" i="79"/>
  <c r="K16" i="79"/>
  <c r="L16" i="79"/>
  <c r="M16" i="79"/>
  <c r="N16" i="79"/>
  <c r="O16" i="79"/>
  <c r="P16" i="79"/>
  <c r="D17" i="79"/>
  <c r="E17" i="79"/>
  <c r="F17" i="79"/>
  <c r="G17" i="79"/>
  <c r="H17" i="79"/>
  <c r="I17" i="79"/>
  <c r="J17" i="79"/>
  <c r="K17" i="79"/>
  <c r="L17" i="79"/>
  <c r="M17" i="79"/>
  <c r="N17" i="79"/>
  <c r="O17" i="79"/>
  <c r="P17" i="79"/>
  <c r="D34" i="79"/>
  <c r="E34" i="79"/>
  <c r="F34" i="79"/>
  <c r="G34" i="79"/>
  <c r="H34" i="79"/>
  <c r="I34" i="79"/>
  <c r="J34" i="79"/>
  <c r="K34" i="79"/>
  <c r="L34" i="79"/>
  <c r="M34" i="79"/>
  <c r="N34" i="79"/>
  <c r="O34" i="79"/>
  <c r="D35" i="79"/>
  <c r="E35" i="79"/>
  <c r="F35" i="79"/>
  <c r="G35" i="79"/>
  <c r="H35" i="79"/>
  <c r="I35" i="79"/>
  <c r="J35" i="79"/>
  <c r="K35" i="79"/>
  <c r="L35" i="79"/>
  <c r="M35" i="79"/>
  <c r="N35" i="79"/>
  <c r="O35" i="79"/>
  <c r="E11" i="93" l="1"/>
  <c r="F11" i="93"/>
  <c r="G11" i="93"/>
  <c r="H11" i="93"/>
  <c r="I11" i="93"/>
  <c r="J11" i="93"/>
  <c r="K11" i="93"/>
  <c r="L11" i="93"/>
  <c r="M11" i="93"/>
  <c r="N11" i="93"/>
  <c r="O11" i="93"/>
  <c r="P11" i="93"/>
  <c r="E42" i="93"/>
  <c r="H42" i="93"/>
  <c r="K42" i="93"/>
  <c r="L42" i="93"/>
  <c r="M42" i="93"/>
  <c r="N42" i="93"/>
  <c r="O42" i="93"/>
  <c r="P42" i="93"/>
  <c r="M28" i="89" l="1"/>
  <c r="M29" i="89"/>
  <c r="I56" i="87" l="1"/>
  <c r="I57" i="87"/>
  <c r="J57" i="87"/>
  <c r="J56" i="87"/>
  <c r="E56" i="87"/>
  <c r="E57" i="87"/>
  <c r="F56" i="87"/>
  <c r="F57" i="87"/>
  <c r="D28" i="87"/>
  <c r="D29" i="87"/>
  <c r="F28" i="87"/>
  <c r="F29" i="87"/>
  <c r="H59" i="93" l="1"/>
  <c r="H60" i="93"/>
  <c r="E60" i="93"/>
  <c r="E59" i="93"/>
  <c r="I29" i="93" l="1"/>
  <c r="I30" i="93"/>
  <c r="G30" i="93"/>
  <c r="G29" i="93"/>
  <c r="K30" i="93"/>
  <c r="K29" i="93"/>
  <c r="O29" i="93"/>
  <c r="O30" i="93"/>
  <c r="F30" i="93"/>
  <c r="F29" i="93"/>
  <c r="J30" i="93"/>
  <c r="J29" i="93"/>
  <c r="N29" i="93"/>
  <c r="N30" i="93"/>
  <c r="H29" i="93"/>
  <c r="H30" i="93"/>
  <c r="L29" i="93"/>
  <c r="L30" i="93"/>
  <c r="M29" i="93"/>
  <c r="M30" i="93"/>
  <c r="E29" i="93"/>
  <c r="E30" i="93"/>
  <c r="P29" i="93"/>
  <c r="P30" i="93"/>
  <c r="P27" i="93"/>
  <c r="D30" i="93"/>
  <c r="O27" i="93"/>
  <c r="D29" i="93"/>
  <c r="G27" i="93"/>
  <c r="H27" i="93"/>
  <c r="N27" i="93"/>
  <c r="I27" i="93"/>
  <c r="F27" i="93"/>
  <c r="J27" i="93"/>
  <c r="K27" i="93"/>
  <c r="M27" i="93"/>
  <c r="E27" i="93"/>
  <c r="L27" i="93"/>
  <c r="J64" i="86" l="1"/>
  <c r="D64" i="86"/>
  <c r="L64" i="86" l="1"/>
  <c r="K64" i="86"/>
  <c r="N64" i="86"/>
  <c r="E64" i="86"/>
  <c r="G64" i="86"/>
  <c r="F64" i="86"/>
  <c r="M64" i="86"/>
  <c r="H64" i="86"/>
  <c r="O64" i="86" l="1"/>
  <c r="I64" i="86"/>
  <c r="H57" i="87" l="1"/>
  <c r="H56" i="87"/>
  <c r="K56" i="87"/>
  <c r="K57" i="87"/>
  <c r="L57" i="87"/>
  <c r="H29" i="87"/>
  <c r="H28" i="87"/>
  <c r="I29" i="87"/>
  <c r="I28" i="87"/>
  <c r="J29" i="87"/>
  <c r="J28" i="87"/>
  <c r="E29" i="87"/>
  <c r="E28" i="87"/>
  <c r="K29" i="87"/>
  <c r="K28" i="87"/>
  <c r="L59" i="93" l="1"/>
  <c r="L60" i="93"/>
  <c r="M59" i="93"/>
  <c r="M60" i="93"/>
  <c r="N59" i="93"/>
  <c r="N60" i="93"/>
  <c r="O60" i="93"/>
  <c r="O59" i="93"/>
  <c r="K59" i="93"/>
  <c r="K60" i="93"/>
  <c r="P60" i="93"/>
  <c r="P59" i="93"/>
  <c r="D60" i="93" l="1"/>
  <c r="D59" i="93"/>
  <c r="H57" i="93"/>
  <c r="E57" i="93"/>
  <c r="L57" i="93"/>
  <c r="P57" i="93"/>
  <c r="M57" i="93"/>
  <c r="K57" i="93"/>
  <c r="N57" i="93" l="1"/>
  <c r="O57" i="93"/>
  <c r="K29" i="83" l="1"/>
  <c r="K28" i="83"/>
  <c r="I29" i="83"/>
  <c r="I28" i="83"/>
  <c r="G29" i="83"/>
  <c r="G28" i="83"/>
  <c r="L29" i="83"/>
  <c r="L28" i="83"/>
  <c r="J28" i="83"/>
  <c r="J29" i="83"/>
  <c r="H29" i="83"/>
  <c r="H28" i="83"/>
  <c r="P29" i="83" l="1"/>
  <c r="P28" i="83"/>
  <c r="G59" i="82"/>
  <c r="O28" i="83" l="1"/>
  <c r="O29" i="83"/>
  <c r="P26" i="83"/>
  <c r="H26" i="83"/>
  <c r="L26" i="83"/>
  <c r="N26" i="83"/>
  <c r="J26" i="83"/>
  <c r="E59" i="82"/>
  <c r="E60" i="82"/>
  <c r="D60" i="82"/>
  <c r="D59" i="82"/>
  <c r="F59" i="82"/>
  <c r="F60" i="82"/>
  <c r="F57" i="82"/>
  <c r="H59" i="82"/>
  <c r="H60" i="82"/>
  <c r="H57" i="82"/>
  <c r="G60" i="82"/>
  <c r="G57" i="82"/>
  <c r="I59" i="82"/>
  <c r="I60" i="82"/>
  <c r="I57" i="82"/>
  <c r="M60" i="82"/>
  <c r="M59" i="82"/>
  <c r="M57" i="82"/>
  <c r="F29" i="82"/>
  <c r="F28" i="82"/>
  <c r="F26" i="82"/>
  <c r="G29" i="82"/>
  <c r="G26" i="82"/>
  <c r="G28" i="82"/>
  <c r="M29" i="82"/>
  <c r="M26" i="82"/>
  <c r="M28" i="82"/>
  <c r="E28" i="82"/>
  <c r="E29" i="82"/>
  <c r="H29" i="82"/>
  <c r="H26" i="82"/>
  <c r="H28" i="82"/>
  <c r="J26" i="82"/>
  <c r="J29" i="82"/>
  <c r="J28" i="82"/>
  <c r="K26" i="82"/>
  <c r="K29" i="82"/>
  <c r="K28" i="82"/>
  <c r="I29" i="82"/>
  <c r="I28" i="82"/>
  <c r="I26" i="82"/>
  <c r="L29" i="82"/>
  <c r="L26" i="82"/>
  <c r="L28" i="82"/>
  <c r="D28" i="82"/>
  <c r="D29" i="82"/>
  <c r="O26" i="83" l="1"/>
  <c r="G26" i="83"/>
  <c r="M26" i="83"/>
  <c r="K26" i="83"/>
  <c r="I26" i="83"/>
  <c r="J60" i="82"/>
  <c r="J57" i="82"/>
  <c r="J59" i="82"/>
  <c r="L60" i="82"/>
  <c r="L59" i="82"/>
  <c r="L57" i="82"/>
  <c r="K57" i="82"/>
  <c r="K60" i="82"/>
  <c r="K59" i="82"/>
  <c r="J9" i="95" l="1"/>
  <c r="N27" i="74" l="1"/>
  <c r="M27" i="74"/>
  <c r="N44" i="89" l="1"/>
  <c r="M44" i="89"/>
  <c r="L44" i="89"/>
  <c r="K44" i="89"/>
  <c r="J44" i="89"/>
  <c r="I44" i="89"/>
  <c r="H44" i="89"/>
  <c r="G44" i="89"/>
  <c r="F44" i="89"/>
  <c r="E44" i="89"/>
  <c r="J26" i="86" l="1"/>
  <c r="K28" i="74" l="1"/>
  <c r="J28" i="74"/>
  <c r="I28" i="74"/>
  <c r="H28" i="74"/>
  <c r="G28" i="74"/>
  <c r="F28" i="74"/>
  <c r="E28" i="74"/>
  <c r="D28" i="74"/>
  <c r="F27" i="81" l="1"/>
  <c r="G27" i="81"/>
  <c r="H27" i="81"/>
  <c r="I27" i="81"/>
  <c r="J27" i="81"/>
  <c r="K27" i="81"/>
  <c r="F12" i="81"/>
  <c r="G12" i="81"/>
  <c r="H12" i="81"/>
  <c r="I12" i="81"/>
  <c r="J12" i="81"/>
  <c r="K12" i="81"/>
  <c r="D44" i="81"/>
  <c r="E44" i="81"/>
  <c r="F44" i="81"/>
  <c r="G44" i="81"/>
  <c r="H44" i="81"/>
  <c r="I44" i="81"/>
  <c r="D59" i="81"/>
  <c r="E59" i="81"/>
  <c r="F59" i="81"/>
  <c r="G59" i="81"/>
  <c r="H59" i="81"/>
  <c r="I59" i="81"/>
  <c r="J61" i="74"/>
  <c r="I61" i="74"/>
  <c r="H61" i="74"/>
  <c r="G61" i="74"/>
  <c r="F61" i="74"/>
  <c r="E61" i="74"/>
  <c r="D61" i="74"/>
  <c r="F41" i="85" l="1"/>
  <c r="G41" i="85"/>
  <c r="H41" i="85"/>
  <c r="E41" i="85"/>
  <c r="F11" i="85"/>
  <c r="G11" i="85"/>
  <c r="H11" i="85"/>
  <c r="E11" i="85"/>
  <c r="G56" i="85" l="1"/>
  <c r="H56" i="85"/>
  <c r="F56" i="85"/>
  <c r="N66" i="86" l="1"/>
  <c r="O66" i="86"/>
  <c r="N67" i="86"/>
  <c r="O67" i="86"/>
  <c r="L49" i="86"/>
  <c r="M49" i="86"/>
  <c r="N49" i="86"/>
  <c r="O49" i="86"/>
  <c r="K49" i="86"/>
  <c r="J49" i="86"/>
  <c r="E49" i="86"/>
  <c r="F49" i="86"/>
  <c r="G49" i="86"/>
  <c r="H49" i="86"/>
  <c r="I49" i="86"/>
  <c r="D49" i="86"/>
  <c r="M29" i="86"/>
  <c r="L29" i="86"/>
  <c r="M28" i="86"/>
  <c r="L28" i="86"/>
  <c r="M26" i="86"/>
  <c r="L26" i="86"/>
  <c r="M11" i="86"/>
  <c r="L11" i="86"/>
  <c r="K11" i="86"/>
  <c r="J11" i="86"/>
  <c r="I11" i="86"/>
  <c r="H11" i="86"/>
  <c r="G11" i="86"/>
  <c r="F11" i="86"/>
  <c r="E11" i="86"/>
  <c r="D11" i="86"/>
  <c r="E58" i="85" l="1"/>
  <c r="F58" i="85"/>
  <c r="G58" i="85"/>
  <c r="H58" i="85"/>
  <c r="I58" i="85"/>
  <c r="J58" i="85"/>
  <c r="K58" i="85"/>
  <c r="L58" i="85"/>
  <c r="D58" i="85"/>
  <c r="G26" i="85"/>
  <c r="H26" i="85"/>
  <c r="E26" i="85"/>
  <c r="F26" i="85"/>
  <c r="K62" i="81" l="1"/>
  <c r="J62" i="81"/>
  <c r="I62" i="81"/>
  <c r="H62" i="81"/>
  <c r="G62" i="81"/>
  <c r="F62" i="81"/>
  <c r="E62" i="81"/>
  <c r="D62" i="81"/>
  <c r="K61" i="81"/>
  <c r="J61" i="81"/>
  <c r="I61" i="81"/>
  <c r="H61" i="81"/>
  <c r="G61" i="81"/>
  <c r="F61" i="81"/>
  <c r="E61" i="81"/>
  <c r="D61" i="81"/>
  <c r="K30" i="81"/>
  <c r="J30" i="81"/>
  <c r="I30" i="81"/>
  <c r="H30" i="81"/>
  <c r="G30" i="81"/>
  <c r="F30" i="81"/>
  <c r="E30" i="81"/>
  <c r="D30" i="81"/>
  <c r="K29" i="81"/>
  <c r="J29" i="81"/>
  <c r="I29" i="81"/>
  <c r="H29" i="81"/>
  <c r="G29" i="81"/>
  <c r="F29" i="81"/>
  <c r="E29" i="81"/>
  <c r="D29" i="81"/>
  <c r="F62" i="89" l="1"/>
  <c r="G62" i="89"/>
  <c r="H62" i="89"/>
  <c r="I62" i="89"/>
  <c r="J62" i="89"/>
  <c r="K62" i="89"/>
  <c r="L62" i="89"/>
  <c r="M62" i="89"/>
  <c r="N62" i="89"/>
  <c r="F61" i="89"/>
  <c r="G61" i="89"/>
  <c r="H61" i="89"/>
  <c r="I61" i="89"/>
  <c r="J61" i="89"/>
  <c r="K61" i="89"/>
  <c r="L61" i="89"/>
  <c r="M61" i="89"/>
  <c r="N61" i="89"/>
  <c r="E62" i="89"/>
  <c r="E61" i="89"/>
  <c r="L66" i="86" l="1"/>
  <c r="M66" i="86"/>
  <c r="L67" i="86"/>
  <c r="M67" i="86"/>
  <c r="K67" i="86"/>
  <c r="J67" i="86"/>
  <c r="I67" i="86"/>
  <c r="H67" i="86"/>
  <c r="G67" i="86"/>
  <c r="F67" i="86"/>
  <c r="E67" i="86"/>
  <c r="D67" i="86"/>
  <c r="K66" i="86"/>
  <c r="J66" i="86"/>
  <c r="I66" i="86"/>
  <c r="H66" i="86"/>
  <c r="G66" i="86"/>
  <c r="F66" i="86"/>
  <c r="E66" i="86"/>
  <c r="D66" i="86"/>
  <c r="G28" i="86"/>
  <c r="H28" i="86"/>
  <c r="I28" i="86"/>
  <c r="J28" i="86"/>
  <c r="K28" i="86"/>
  <c r="G29" i="86"/>
  <c r="H29" i="86"/>
  <c r="I29" i="86"/>
  <c r="J29" i="86"/>
  <c r="K29" i="86"/>
  <c r="E28" i="86"/>
  <c r="F28" i="86"/>
  <c r="E29" i="86"/>
  <c r="F29" i="86"/>
  <c r="D29" i="86"/>
  <c r="D28" i="86"/>
  <c r="K26" i="86"/>
  <c r="I26" i="86"/>
  <c r="H26" i="86"/>
  <c r="G26" i="86"/>
  <c r="F26" i="86"/>
  <c r="G29" i="89"/>
  <c r="H29" i="89"/>
  <c r="I29" i="89"/>
  <c r="J29" i="89"/>
  <c r="K29" i="89"/>
  <c r="L29" i="89"/>
  <c r="N29" i="89"/>
  <c r="F29" i="89"/>
  <c r="F28" i="89"/>
  <c r="G28" i="89"/>
  <c r="H28" i="89"/>
  <c r="I28" i="89"/>
  <c r="J28" i="89"/>
  <c r="K28" i="89"/>
  <c r="L28" i="89"/>
  <c r="N28" i="89"/>
  <c r="E29" i="89"/>
  <c r="E28" i="89"/>
  <c r="D29" i="89"/>
  <c r="D28" i="89"/>
  <c r="N26" i="89"/>
  <c r="M26" i="89"/>
  <c r="L26" i="89"/>
  <c r="K26" i="89"/>
  <c r="J26" i="89"/>
  <c r="I26" i="89"/>
  <c r="H26" i="89"/>
  <c r="J11" i="89"/>
  <c r="K11" i="89"/>
  <c r="L11" i="89"/>
  <c r="M11" i="89"/>
  <c r="N11" i="89"/>
  <c r="I11" i="89"/>
  <c r="H11" i="89"/>
  <c r="R58" i="85"/>
  <c r="Q58" i="85"/>
  <c r="O58" i="85"/>
  <c r="N58" i="85"/>
  <c r="R28" i="85"/>
  <c r="Q28" i="85"/>
  <c r="F28" i="85"/>
  <c r="G28" i="85"/>
  <c r="H28" i="85"/>
  <c r="I28" i="85"/>
  <c r="J28" i="85"/>
  <c r="K28" i="85"/>
  <c r="L28" i="85"/>
  <c r="E28" i="85"/>
  <c r="D28" i="85"/>
  <c r="P11" i="83"/>
  <c r="O11" i="83"/>
  <c r="N11" i="83"/>
  <c r="M11" i="83"/>
  <c r="L11" i="83"/>
  <c r="K11" i="83"/>
  <c r="J11" i="83"/>
  <c r="I11" i="83"/>
  <c r="H11" i="83"/>
  <c r="G11" i="83"/>
  <c r="M59" i="89" l="1"/>
  <c r="E59" i="89"/>
  <c r="J59" i="89"/>
  <c r="I59" i="89"/>
  <c r="K59" i="89"/>
  <c r="F59" i="89"/>
  <c r="D61" i="89"/>
  <c r="L59" i="89"/>
  <c r="G59" i="89"/>
  <c r="D62" i="89"/>
  <c r="H59" i="89"/>
  <c r="N59" i="89"/>
</calcChain>
</file>

<file path=xl/sharedStrings.xml><?xml version="1.0" encoding="utf-8"?>
<sst xmlns="http://schemas.openxmlformats.org/spreadsheetml/2006/main" count="2810" uniqueCount="1172">
  <si>
    <t>着工新設
住宅数</t>
    <rPh sb="2" eb="4">
      <t>シンセツ</t>
    </rPh>
    <rPh sb="5" eb="7">
      <t>ジュウタク</t>
    </rPh>
    <rPh sb="7" eb="8">
      <t>コスウ</t>
    </rPh>
    <phoneticPr fontId="8"/>
  </si>
  <si>
    <t>国土
交通省</t>
    <rPh sb="0" eb="2">
      <t>コクド</t>
    </rPh>
    <rPh sb="3" eb="5">
      <t>コウツウ</t>
    </rPh>
    <rPh sb="5" eb="6">
      <t>ショウ</t>
    </rPh>
    <phoneticPr fontId="8"/>
  </si>
  <si>
    <t>経済
産業省</t>
    <rPh sb="0" eb="2">
      <t>ケイザイ</t>
    </rPh>
    <rPh sb="3" eb="5">
      <t>サンギョウ</t>
    </rPh>
    <rPh sb="5" eb="6">
      <t>ショウ</t>
    </rPh>
    <phoneticPr fontId="8"/>
  </si>
  <si>
    <t>日　本　銀　行</t>
    <rPh sb="0" eb="3">
      <t>ニホン</t>
    </rPh>
    <rPh sb="4" eb="7">
      <t>ギンコウ</t>
    </rPh>
    <phoneticPr fontId="21"/>
  </si>
  <si>
    <t>消費支出</t>
    <rPh sb="0" eb="2">
      <t>ショウヒ</t>
    </rPh>
    <rPh sb="2" eb="4">
      <t>シシュツ</t>
    </rPh>
    <phoneticPr fontId="10"/>
  </si>
  <si>
    <t>光熱・
水道</t>
    <rPh sb="0" eb="2">
      <t>コウネツ</t>
    </rPh>
    <rPh sb="4" eb="6">
      <t>スイドウ</t>
    </rPh>
    <phoneticPr fontId="10"/>
  </si>
  <si>
    <t>家具・
家事用品</t>
    <rPh sb="0" eb="2">
      <t>カグ</t>
    </rPh>
    <rPh sb="4" eb="6">
      <t>カジ</t>
    </rPh>
    <rPh sb="6" eb="8">
      <t>ヨウヒン</t>
    </rPh>
    <phoneticPr fontId="10"/>
  </si>
  <si>
    <t>被服及び
履物</t>
    <rPh sb="0" eb="2">
      <t>ヒフク</t>
    </rPh>
    <rPh sb="2" eb="3">
      <t>オヨ</t>
    </rPh>
    <rPh sb="5" eb="7">
      <t>ハキモノ</t>
    </rPh>
    <phoneticPr fontId="10"/>
  </si>
  <si>
    <t>円</t>
    <rPh sb="0" eb="1">
      <t>エン</t>
    </rPh>
    <phoneticPr fontId="4"/>
  </si>
  <si>
    <t>保健医療</t>
    <rPh sb="0" eb="2">
      <t>ホケン</t>
    </rPh>
    <rPh sb="2" eb="4">
      <t>イリョウ</t>
    </rPh>
    <phoneticPr fontId="10"/>
  </si>
  <si>
    <t>交通・　　　　通信</t>
    <rPh sb="0" eb="2">
      <t>コウツウ</t>
    </rPh>
    <rPh sb="7" eb="9">
      <t>ツウシン</t>
    </rPh>
    <phoneticPr fontId="10"/>
  </si>
  <si>
    <t>教養娯楽</t>
    <rPh sb="0" eb="2">
      <t>キョウヨウ</t>
    </rPh>
    <rPh sb="2" eb="4">
      <t>ゴラク</t>
    </rPh>
    <phoneticPr fontId="10"/>
  </si>
  <si>
    <t>その他の
消費支出</t>
    <rPh sb="0" eb="3">
      <t>ソノタ</t>
    </rPh>
    <phoneticPr fontId="10"/>
  </si>
  <si>
    <t>非消費
支出</t>
    <rPh sb="0" eb="1">
      <t>ヒ</t>
    </rPh>
    <rPh sb="1" eb="3">
      <t>ショウヒ</t>
    </rPh>
    <rPh sb="4" eb="6">
      <t>シシュツ</t>
    </rPh>
    <phoneticPr fontId="4"/>
  </si>
  <si>
    <t>可処分
所得</t>
    <rPh sb="0" eb="3">
      <t>カショブン</t>
    </rPh>
    <rPh sb="4" eb="6">
      <t>ショトク</t>
    </rPh>
    <phoneticPr fontId="4"/>
  </si>
  <si>
    <t>エンゲル
係数</t>
    <rPh sb="5" eb="7">
      <t>ケイスウ</t>
    </rPh>
    <phoneticPr fontId="4"/>
  </si>
  <si>
    <t>総務省統計局</t>
    <rPh sb="0" eb="2">
      <t>ソウムチョウ</t>
    </rPh>
    <rPh sb="2" eb="3">
      <t>ショウ</t>
    </rPh>
    <rPh sb="3" eb="5">
      <t>トウケイ</t>
    </rPh>
    <rPh sb="5" eb="6">
      <t>トウケイキョク</t>
    </rPh>
    <phoneticPr fontId="4"/>
  </si>
  <si>
    <t>国土交通省総合政策局</t>
    <rPh sb="0" eb="2">
      <t>コクド</t>
    </rPh>
    <rPh sb="2" eb="5">
      <t>コウツウショウ</t>
    </rPh>
    <rPh sb="5" eb="7">
      <t>ソウゴウ</t>
    </rPh>
    <rPh sb="7" eb="9">
      <t>セイサク</t>
    </rPh>
    <rPh sb="9" eb="10">
      <t>キョク</t>
    </rPh>
    <phoneticPr fontId="4"/>
  </si>
  <si>
    <t>総　　数</t>
    <rPh sb="0" eb="4">
      <t>ソウスウ</t>
    </rPh>
    <phoneticPr fontId="4"/>
  </si>
  <si>
    <t>構　造　別　床　面　積</t>
    <rPh sb="0" eb="3">
      <t>コウゾウ</t>
    </rPh>
    <rPh sb="4" eb="5">
      <t>ベツ</t>
    </rPh>
    <rPh sb="6" eb="7">
      <t>ユカ</t>
    </rPh>
    <rPh sb="8" eb="11">
      <t>メンセキ</t>
    </rPh>
    <phoneticPr fontId="4"/>
  </si>
  <si>
    <t>建築主別床面積</t>
    <rPh sb="0" eb="2">
      <t>ケンチク</t>
    </rPh>
    <rPh sb="2" eb="3">
      <t>ヌシ</t>
    </rPh>
    <rPh sb="3" eb="4">
      <t>ベツ</t>
    </rPh>
    <rPh sb="4" eb="5">
      <t>ユカ</t>
    </rPh>
    <rPh sb="5" eb="7">
      <t>メンセキ</t>
    </rPh>
    <phoneticPr fontId="4"/>
  </si>
  <si>
    <t>工事費
予定額</t>
    <rPh sb="0" eb="3">
      <t>コウジヒ</t>
    </rPh>
    <rPh sb="4" eb="6">
      <t>ヨテイ</t>
    </rPh>
    <rPh sb="6" eb="7">
      <t>ガク</t>
    </rPh>
    <phoneticPr fontId="4"/>
  </si>
  <si>
    <t>万円</t>
    <rPh sb="0" eb="2">
      <t>マンエン</t>
    </rPh>
    <phoneticPr fontId="4"/>
  </si>
  <si>
    <t>保証承諾</t>
    <rPh sb="0" eb="2">
      <t>ホショウ</t>
    </rPh>
    <rPh sb="2" eb="4">
      <t>ショウダク</t>
    </rPh>
    <phoneticPr fontId="10"/>
  </si>
  <si>
    <t>代位弁済</t>
    <rPh sb="0" eb="2">
      <t>ダイイ</t>
    </rPh>
    <rPh sb="2" eb="4">
      <t>ベンサイ</t>
    </rPh>
    <phoneticPr fontId="10"/>
  </si>
  <si>
    <t>金　額</t>
    <rPh sb="0" eb="3">
      <t>キンガク</t>
    </rPh>
    <phoneticPr fontId="10"/>
  </si>
  <si>
    <t>百万円</t>
    <rPh sb="0" eb="1">
      <t>ヒャク</t>
    </rPh>
    <rPh sb="1" eb="3">
      <t>マンエン</t>
    </rPh>
    <phoneticPr fontId="10"/>
  </si>
  <si>
    <t>件</t>
    <rPh sb="0" eb="1">
      <t>ケンスウ</t>
    </rPh>
    <phoneticPr fontId="10"/>
  </si>
  <si>
    <t>兵庫県信用保証協会</t>
    <rPh sb="0" eb="3">
      <t>ヒョウゴケン</t>
    </rPh>
    <rPh sb="3" eb="5">
      <t>シンヨウ</t>
    </rPh>
    <rPh sb="5" eb="7">
      <t>ホショウ</t>
    </rPh>
    <rPh sb="7" eb="9">
      <t>キョウカイ</t>
    </rPh>
    <phoneticPr fontId="10"/>
  </si>
  <si>
    <t>件</t>
    <rPh sb="0" eb="1">
      <t>ケン</t>
    </rPh>
    <phoneticPr fontId="10"/>
  </si>
  <si>
    <t>兵庫県計</t>
    <rPh sb="0" eb="3">
      <t>ヒョウゴケン</t>
    </rPh>
    <rPh sb="3" eb="4">
      <t>ソウケイ</t>
    </rPh>
    <phoneticPr fontId="3"/>
  </si>
  <si>
    <t>百万円</t>
    <rPh sb="0" eb="2">
      <t>ヒャクマン</t>
    </rPh>
    <phoneticPr fontId="3"/>
  </si>
  <si>
    <t>輸    出</t>
    <rPh sb="0" eb="6">
      <t>ユシュツ</t>
    </rPh>
    <phoneticPr fontId="3"/>
  </si>
  <si>
    <t>輸    入</t>
    <rPh sb="0" eb="6">
      <t>ユニュウ</t>
    </rPh>
    <phoneticPr fontId="3"/>
  </si>
  <si>
    <t>中  国</t>
    <rPh sb="0" eb="4">
      <t>チュウゴク</t>
    </rPh>
    <phoneticPr fontId="3"/>
  </si>
  <si>
    <t>韓  国</t>
    <rPh sb="0" eb="4">
      <t>カンコク</t>
    </rPh>
    <phoneticPr fontId="3"/>
  </si>
  <si>
    <t>時間</t>
  </si>
  <si>
    <t>日</t>
    <rPh sb="0" eb="1">
      <t>ニチ</t>
    </rPh>
    <phoneticPr fontId="3"/>
  </si>
  <si>
    <t>ポイント</t>
  </si>
  <si>
    <t>前年同月比
増減</t>
    <rPh sb="0" eb="2">
      <t>ゼンネン</t>
    </rPh>
    <rPh sb="2" eb="4">
      <t>ドウゲツ</t>
    </rPh>
    <rPh sb="4" eb="5">
      <t>ヒ</t>
    </rPh>
    <rPh sb="6" eb="8">
      <t>ゾウゲン</t>
    </rPh>
    <phoneticPr fontId="12"/>
  </si>
  <si>
    <t>前年同月差
増減</t>
    <rPh sb="0" eb="4">
      <t>ゼンゲツ</t>
    </rPh>
    <rPh sb="4" eb="5">
      <t>サ</t>
    </rPh>
    <rPh sb="6" eb="8">
      <t>ゾウゲン</t>
    </rPh>
    <phoneticPr fontId="23"/>
  </si>
  <si>
    <t>前年同月差
増減</t>
    <rPh sb="0" eb="4">
      <t>ゼンゲツ</t>
    </rPh>
    <rPh sb="4" eb="5">
      <t>サ</t>
    </rPh>
    <rPh sb="6" eb="8">
      <t>ゾウゲン</t>
    </rPh>
    <phoneticPr fontId="12"/>
  </si>
  <si>
    <t>前年同月差
増減</t>
    <rPh sb="2" eb="4">
      <t>ドウゲツヒ</t>
    </rPh>
    <rPh sb="4" eb="5">
      <t>サ</t>
    </rPh>
    <rPh sb="6" eb="8">
      <t>ゾウゲン</t>
    </rPh>
    <phoneticPr fontId="12"/>
  </si>
  <si>
    <t>対前月比増減(％)</t>
    <rPh sb="3" eb="4">
      <t>ヒ</t>
    </rPh>
    <phoneticPr fontId="3"/>
  </si>
  <si>
    <t>年度　月</t>
    <rPh sb="0" eb="1">
      <t>ネン</t>
    </rPh>
    <rPh sb="1" eb="2">
      <t>ド</t>
    </rPh>
    <rPh sb="3" eb="4">
      <t>ツキ</t>
    </rPh>
    <phoneticPr fontId="10"/>
  </si>
  <si>
    <t>求人倍率</t>
    <rPh sb="0" eb="2">
      <t>キュウジン</t>
    </rPh>
    <rPh sb="2" eb="4">
      <t>バイリツ</t>
    </rPh>
    <phoneticPr fontId="3"/>
  </si>
  <si>
    <t>件</t>
    <rPh sb="0" eb="1">
      <t>ケン</t>
    </rPh>
    <phoneticPr fontId="3"/>
  </si>
  <si>
    <t>倍</t>
    <rPh sb="0" eb="1">
      <t>バイ</t>
    </rPh>
    <phoneticPr fontId="3"/>
  </si>
  <si>
    <t>(注)</t>
    <rPh sb="1" eb="2">
      <t>チュウイ</t>
    </rPh>
    <phoneticPr fontId="3"/>
  </si>
  <si>
    <t>兵庫労働局職業安定部職業安定課</t>
    <rPh sb="0" eb="2">
      <t>ヒョウゴ</t>
    </rPh>
    <rPh sb="2" eb="4">
      <t>ロウドウ</t>
    </rPh>
    <rPh sb="4" eb="5">
      <t>キョク</t>
    </rPh>
    <rPh sb="9" eb="10">
      <t>ブ</t>
    </rPh>
    <rPh sb="10" eb="12">
      <t>ショクギョウ</t>
    </rPh>
    <rPh sb="12" eb="14">
      <t>アンテイ</t>
    </rPh>
    <phoneticPr fontId="3"/>
  </si>
  <si>
    <t>受給資格
決定件数</t>
    <rPh sb="0" eb="2">
      <t>ジュキュウ</t>
    </rPh>
    <rPh sb="2" eb="4">
      <t>シカク</t>
    </rPh>
    <rPh sb="5" eb="7">
      <t>ケッテイ</t>
    </rPh>
    <rPh sb="7" eb="9">
      <t>ケンスウ</t>
    </rPh>
    <phoneticPr fontId="3"/>
  </si>
  <si>
    <t>初回
受給者数</t>
    <rPh sb="0" eb="2">
      <t>ショカイ</t>
    </rPh>
    <rPh sb="3" eb="6">
      <t>ジュキュウシャ</t>
    </rPh>
    <rPh sb="6" eb="7">
      <t>スウ</t>
    </rPh>
    <phoneticPr fontId="3"/>
  </si>
  <si>
    <t>受給者
実人員</t>
    <rPh sb="0" eb="3">
      <t>ジュキュウシャ</t>
    </rPh>
    <rPh sb="4" eb="7">
      <t>ジツジンイン</t>
    </rPh>
    <phoneticPr fontId="3"/>
  </si>
  <si>
    <t>人</t>
    <rPh sb="0" eb="1">
      <t>ニン</t>
    </rPh>
    <phoneticPr fontId="3"/>
  </si>
  <si>
    <t>千円</t>
    <rPh sb="0" eb="2">
      <t>センエン</t>
    </rPh>
    <phoneticPr fontId="3"/>
  </si>
  <si>
    <t>パートタイム労働者比率</t>
    <rPh sb="6" eb="9">
      <t>ロウドウシャ</t>
    </rPh>
    <rPh sb="9" eb="11">
      <t>ヒリツ</t>
    </rPh>
    <phoneticPr fontId="23"/>
  </si>
  <si>
    <t>労 働 異 動 率</t>
    <rPh sb="0" eb="3">
      <t>ロウドウ</t>
    </rPh>
    <rPh sb="4" eb="9">
      <t>イドウリツ</t>
    </rPh>
    <phoneticPr fontId="23"/>
  </si>
  <si>
    <t>人</t>
  </si>
  <si>
    <t>年</t>
  </si>
  <si>
    <t>年　月</t>
  </si>
  <si>
    <t>戸　数</t>
  </si>
  <si>
    <t>床面積
の合計</t>
  </si>
  <si>
    <t>戸</t>
  </si>
  <si>
    <t>㎡</t>
  </si>
  <si>
    <t>平成</t>
  </si>
  <si>
    <t>千人</t>
  </si>
  <si>
    <t>預　　金</t>
  </si>
  <si>
    <t>貸 出 金</t>
  </si>
  <si>
    <t xml:space="preserve">    　百万円</t>
  </si>
  <si>
    <t xml:space="preserve"> 　   百万円</t>
  </si>
  <si>
    <t>　　　　円</t>
  </si>
  <si>
    <t>　　　　 億円</t>
  </si>
  <si>
    <t>　　 　 円</t>
  </si>
  <si>
    <t>男</t>
  </si>
  <si>
    <t>女</t>
  </si>
  <si>
    <t>0～19</t>
  </si>
  <si>
    <t>20～29</t>
  </si>
  <si>
    <t>30～39</t>
  </si>
  <si>
    <t>40～49</t>
  </si>
  <si>
    <t>50～59</t>
  </si>
  <si>
    <t>60～69</t>
  </si>
  <si>
    <t>70～79</t>
  </si>
  <si>
    <t>80以上</t>
  </si>
  <si>
    <t>諸雑費</t>
  </si>
  <si>
    <t>年平均　月</t>
  </si>
  <si>
    <t>年平均</t>
  </si>
  <si>
    <t>件</t>
  </si>
  <si>
    <t>持　家</t>
  </si>
  <si>
    <t>貸　家</t>
  </si>
  <si>
    <t>給与住宅</t>
  </si>
  <si>
    <t>分譲住宅</t>
  </si>
  <si>
    <t>その他</t>
  </si>
  <si>
    <t>日</t>
  </si>
  <si>
    <t>衣料品</t>
  </si>
  <si>
    <t>飲食料品</t>
  </si>
  <si>
    <t>商品券</t>
  </si>
  <si>
    <t>千㎡</t>
  </si>
  <si>
    <t>百万円</t>
  </si>
  <si>
    <t>ウェイト</t>
  </si>
  <si>
    <t>生産指数</t>
  </si>
  <si>
    <t>出荷指数</t>
  </si>
  <si>
    <t>在庫指数</t>
  </si>
  <si>
    <t>円</t>
  </si>
  <si>
    <t>％</t>
  </si>
  <si>
    <t>先</t>
  </si>
  <si>
    <t>行</t>
  </si>
  <si>
    <t>新規求人数</t>
  </si>
  <si>
    <t>新車新規登録台数</t>
  </si>
  <si>
    <t>系</t>
  </si>
  <si>
    <t>列</t>
  </si>
  <si>
    <t>Ｃ１</t>
  </si>
  <si>
    <t>鉱工業生産指数</t>
  </si>
  <si>
    <t>Ｃ２</t>
  </si>
  <si>
    <t>大口電力消費量</t>
  </si>
  <si>
    <t>一</t>
  </si>
  <si>
    <t>Ｃ３</t>
  </si>
  <si>
    <t>Ｃ４</t>
  </si>
  <si>
    <t>機械工業生産指数</t>
  </si>
  <si>
    <t>致</t>
  </si>
  <si>
    <t>Ｃ５</t>
  </si>
  <si>
    <t>Ｃ６</t>
  </si>
  <si>
    <t>Ｃ７</t>
  </si>
  <si>
    <t>Ｃ８</t>
  </si>
  <si>
    <t>Ｃ９</t>
  </si>
  <si>
    <t>鉱工業在庫指数</t>
  </si>
  <si>
    <t>普通営業倉庫保管残高</t>
  </si>
  <si>
    <t>遅</t>
  </si>
  <si>
    <t>雇用保険受給者実人員 ※</t>
  </si>
  <si>
    <t>銀行貸出約定平均金利</t>
  </si>
  <si>
    <t>企業収益率（製造業）</t>
  </si>
  <si>
    <t>常用雇用指数（全産業）</t>
  </si>
  <si>
    <t>家計消費支出（神戸市）</t>
  </si>
  <si>
    <t>消費者物価指数（総合）</t>
  </si>
  <si>
    <t xml:space="preserve"> 資料出所</t>
    <rPh sb="1" eb="3">
      <t>シリョウ</t>
    </rPh>
    <rPh sb="3" eb="5">
      <t>デドコロ</t>
    </rPh>
    <phoneticPr fontId="20"/>
  </si>
  <si>
    <t>L１</t>
  </si>
  <si>
    <t>L２</t>
  </si>
  <si>
    <t>L３</t>
  </si>
  <si>
    <t>L４</t>
  </si>
  <si>
    <t>L５</t>
  </si>
  <si>
    <t>L６</t>
  </si>
  <si>
    <t>L７</t>
  </si>
  <si>
    <t>Lg１</t>
  </si>
  <si>
    <t>Lg２</t>
  </si>
  <si>
    <t>Lg３</t>
  </si>
  <si>
    <t>Lg４</t>
  </si>
  <si>
    <t>Lg５</t>
  </si>
  <si>
    <t>Lg６</t>
  </si>
  <si>
    <t>Lg７</t>
  </si>
  <si>
    <t>Lg８</t>
  </si>
  <si>
    <t>Lg９</t>
  </si>
  <si>
    <t>総　計</t>
    <rPh sb="0" eb="1">
      <t>フサ</t>
    </rPh>
    <rPh sb="2" eb="3">
      <t>ケイ</t>
    </rPh>
    <phoneticPr fontId="10"/>
  </si>
  <si>
    <t>年度</t>
    <rPh sb="0" eb="2">
      <t>ネンド</t>
    </rPh>
    <phoneticPr fontId="3"/>
  </si>
  <si>
    <t>年度平均</t>
    <rPh sb="0" eb="2">
      <t>ネンド</t>
    </rPh>
    <rPh sb="2" eb="4">
      <t>ヘイキン</t>
    </rPh>
    <phoneticPr fontId="3"/>
  </si>
  <si>
    <t>年平均　月</t>
    <rPh sb="0" eb="3">
      <t>ネンヘイキン</t>
    </rPh>
    <rPh sb="4" eb="5">
      <t>ツキ</t>
    </rPh>
    <phoneticPr fontId="6"/>
  </si>
  <si>
    <t>生鮮魚介</t>
    <rPh sb="0" eb="2">
      <t>セイセン</t>
    </rPh>
    <rPh sb="2" eb="4">
      <t>ギョカイ</t>
    </rPh>
    <phoneticPr fontId="6"/>
  </si>
  <si>
    <t>生鮮野菜</t>
    <rPh sb="0" eb="2">
      <t>セイセン</t>
    </rPh>
    <rPh sb="2" eb="4">
      <t>ヤサイ</t>
    </rPh>
    <phoneticPr fontId="6"/>
  </si>
  <si>
    <t>生鮮果物</t>
    <rPh sb="0" eb="2">
      <t>セイセン</t>
    </rPh>
    <rPh sb="2" eb="4">
      <t>クダモノ</t>
    </rPh>
    <phoneticPr fontId="6"/>
  </si>
  <si>
    <t>年</t>
    <rPh sb="0" eb="1">
      <t>ネン</t>
    </rPh>
    <phoneticPr fontId="11"/>
  </si>
  <si>
    <t>年</t>
    <rPh sb="0" eb="1">
      <t>ネン</t>
    </rPh>
    <phoneticPr fontId="8"/>
  </si>
  <si>
    <t>年</t>
    <rPh sb="0" eb="1">
      <t>ネン</t>
    </rPh>
    <phoneticPr fontId="3"/>
  </si>
  <si>
    <t>都市銀行等</t>
    <rPh sb="0" eb="2">
      <t>トシ</t>
    </rPh>
    <rPh sb="2" eb="4">
      <t>ギンコウ</t>
    </rPh>
    <rPh sb="4" eb="5">
      <t>トウ</t>
    </rPh>
    <phoneticPr fontId="3"/>
  </si>
  <si>
    <t>年平均　月</t>
    <rPh sb="0" eb="3">
      <t>ネンヘイキン</t>
    </rPh>
    <rPh sb="4" eb="5">
      <t>ツキ</t>
    </rPh>
    <phoneticPr fontId="13"/>
  </si>
  <si>
    <t>総平均</t>
  </si>
  <si>
    <t>工業
製品</t>
    <rPh sb="0" eb="2">
      <t>コウギョウ</t>
    </rPh>
    <rPh sb="3" eb="5">
      <t>セイヒン</t>
    </rPh>
    <phoneticPr fontId="13"/>
  </si>
  <si>
    <t>月</t>
    <rPh sb="0" eb="1">
      <t>ガツ</t>
    </rPh>
    <phoneticPr fontId="10"/>
  </si>
  <si>
    <t>農林
水産物</t>
    <rPh sb="0" eb="2">
      <t>ノウリン</t>
    </rPh>
    <rPh sb="3" eb="6">
      <t>スイサンブツ</t>
    </rPh>
    <phoneticPr fontId="13"/>
  </si>
  <si>
    <t>鉱産物</t>
    <rPh sb="0" eb="3">
      <t>コウサンブツ</t>
    </rPh>
    <phoneticPr fontId="13"/>
  </si>
  <si>
    <t>スクラップ類</t>
    <rPh sb="5" eb="6">
      <t>ルイ</t>
    </rPh>
    <phoneticPr fontId="13"/>
  </si>
  <si>
    <t>き ま っ て 支 給 す る 給 与</t>
    <rPh sb="8" eb="11">
      <t>シキュウ</t>
    </rPh>
    <rPh sb="16" eb="19">
      <t>キュウヨ</t>
    </rPh>
    <phoneticPr fontId="23"/>
  </si>
  <si>
    <t>特別に支払われた給与</t>
    <rPh sb="0" eb="2">
      <t>トクベツ</t>
    </rPh>
    <rPh sb="3" eb="5">
      <t>シハラ</t>
    </rPh>
    <rPh sb="8" eb="10">
      <t>キュウヨ</t>
    </rPh>
    <phoneticPr fontId="23"/>
  </si>
  <si>
    <t>産　　　　業</t>
    <rPh sb="0" eb="6">
      <t>サンギョウ</t>
    </rPh>
    <phoneticPr fontId="18"/>
  </si>
  <si>
    <t>実  数</t>
    <rPh sb="0" eb="4">
      <t>ジッスウ</t>
    </rPh>
    <phoneticPr fontId="23"/>
  </si>
  <si>
    <t>実 数</t>
    <rPh sb="0" eb="3">
      <t>ジッスウ</t>
    </rPh>
    <phoneticPr fontId="23"/>
  </si>
  <si>
    <t>うち
所定内給与</t>
    <rPh sb="3" eb="6">
      <t>ショテイナイ</t>
    </rPh>
    <rPh sb="6" eb="8">
      <t>キュウヨ</t>
    </rPh>
    <phoneticPr fontId="23"/>
  </si>
  <si>
    <t>うち
所定外給与</t>
    <rPh sb="3" eb="6">
      <t>ショテイガイ</t>
    </rPh>
    <rPh sb="6" eb="8">
      <t>キュウヨ</t>
    </rPh>
    <phoneticPr fontId="23"/>
  </si>
  <si>
    <t>総実労働時間</t>
    <rPh sb="0" eb="1">
      <t>ソウ</t>
    </rPh>
    <rPh sb="1" eb="2">
      <t>ジツ</t>
    </rPh>
    <rPh sb="2" eb="4">
      <t>ロウドウ</t>
    </rPh>
    <rPh sb="4" eb="6">
      <t>ジカン</t>
    </rPh>
    <phoneticPr fontId="23"/>
  </si>
  <si>
    <t>出勤日数</t>
    <rPh sb="0" eb="2">
      <t>シュッキン</t>
    </rPh>
    <rPh sb="2" eb="4">
      <t>ニッスウ</t>
    </rPh>
    <phoneticPr fontId="23"/>
  </si>
  <si>
    <t>産　　　業</t>
    <rPh sb="0" eb="5">
      <t>サンギョウ</t>
    </rPh>
    <phoneticPr fontId="18"/>
  </si>
  <si>
    <t>年　月</t>
    <rPh sb="0" eb="1">
      <t>ネン</t>
    </rPh>
    <rPh sb="2" eb="3">
      <t>ツキ</t>
    </rPh>
    <phoneticPr fontId="20"/>
  </si>
  <si>
    <t>世帯</t>
    <rPh sb="0" eb="2">
      <t>セタイ</t>
    </rPh>
    <phoneticPr fontId="11"/>
  </si>
  <si>
    <t>県　　統　　計　　課</t>
    <rPh sb="0" eb="1">
      <t>ケン</t>
    </rPh>
    <rPh sb="3" eb="7">
      <t>トウケイ</t>
    </rPh>
    <rPh sb="9" eb="10">
      <t>カ</t>
    </rPh>
    <phoneticPr fontId="20"/>
  </si>
  <si>
    <t>経済産業省</t>
    <rPh sb="0" eb="2">
      <t>ケイザイ</t>
    </rPh>
    <rPh sb="2" eb="4">
      <t>サンギョウ</t>
    </rPh>
    <rPh sb="4" eb="5">
      <t>ショウ</t>
    </rPh>
    <phoneticPr fontId="20"/>
  </si>
  <si>
    <t>件　数</t>
    <rPh sb="0" eb="3">
      <t>ケンスウ</t>
    </rPh>
    <phoneticPr fontId="10"/>
  </si>
  <si>
    <t>　第一当事者別件数</t>
    <rPh sb="1" eb="3">
      <t>ダイイチ</t>
    </rPh>
    <phoneticPr fontId="3"/>
  </si>
  <si>
    <t xml:space="preserve"> 建設業</t>
  </si>
  <si>
    <t xml:space="preserve"> 製造業</t>
  </si>
  <si>
    <t xml:space="preserve"> 電気･ガス･熱供給･水道業</t>
  </si>
  <si>
    <t>建設業</t>
  </si>
  <si>
    <t>製造業</t>
  </si>
  <si>
    <t>年末</t>
    <rPh sb="0" eb="1">
      <t>ネン</t>
    </rPh>
    <rPh sb="1" eb="2">
      <t>マツ</t>
    </rPh>
    <phoneticPr fontId="3"/>
  </si>
  <si>
    <t>乗用車</t>
    <rPh sb="0" eb="2">
      <t>ジョウヨウ</t>
    </rPh>
    <rPh sb="2" eb="3">
      <t>シャ</t>
    </rPh>
    <phoneticPr fontId="3"/>
  </si>
  <si>
    <t>貨物車</t>
    <rPh sb="0" eb="3">
      <t>カモツシャ</t>
    </rPh>
    <phoneticPr fontId="3"/>
  </si>
  <si>
    <t>自動二輪</t>
    <rPh sb="0" eb="2">
      <t>ジドウ</t>
    </rPh>
    <rPh sb="2" eb="4">
      <t>ニリン</t>
    </rPh>
    <phoneticPr fontId="3"/>
  </si>
  <si>
    <t>自転車</t>
    <rPh sb="0" eb="3">
      <t>ジテンシャ</t>
    </rPh>
    <phoneticPr fontId="3"/>
  </si>
  <si>
    <t>歩行者</t>
    <rPh sb="0" eb="3">
      <t>ホコウシャ</t>
    </rPh>
    <phoneticPr fontId="3"/>
  </si>
  <si>
    <t>その他</t>
    <rPh sb="0" eb="3">
      <t>ソノタ</t>
    </rPh>
    <phoneticPr fontId="3"/>
  </si>
  <si>
    <t>年　月</t>
    <rPh sb="0" eb="1">
      <t>ネン</t>
    </rPh>
    <rPh sb="2" eb="3">
      <t>ツキ</t>
    </rPh>
    <phoneticPr fontId="3"/>
  </si>
  <si>
    <t>男　女　別</t>
    <rPh sb="0" eb="5">
      <t>ダンジョベツ</t>
    </rPh>
    <phoneticPr fontId="3"/>
  </si>
  <si>
    <t>年　　齢　　別</t>
    <rPh sb="0" eb="4">
      <t>ネンレイ</t>
    </rPh>
    <rPh sb="6" eb="7">
      <t>ベツ</t>
    </rPh>
    <phoneticPr fontId="3"/>
  </si>
  <si>
    <t>人</t>
    <rPh sb="0" eb="1">
      <t>ヒト</t>
    </rPh>
    <phoneticPr fontId="3"/>
  </si>
  <si>
    <t>県旅券事務所</t>
    <rPh sb="0" eb="1">
      <t>ケン</t>
    </rPh>
    <rPh sb="1" eb="3">
      <t>リョケン</t>
    </rPh>
    <rPh sb="3" eb="6">
      <t>ジムショ</t>
    </rPh>
    <phoneticPr fontId="3"/>
  </si>
  <si>
    <t>預　金</t>
    <rPh sb="0" eb="3">
      <t>ヨキン</t>
    </rPh>
    <phoneticPr fontId="3"/>
  </si>
  <si>
    <t>借用金</t>
    <rPh sb="0" eb="2">
      <t>シャクヨウ</t>
    </rPh>
    <rPh sb="2" eb="3">
      <t>キン</t>
    </rPh>
    <phoneticPr fontId="3"/>
  </si>
  <si>
    <t>貸出金</t>
    <rPh sb="0" eb="2">
      <t>カシダシ</t>
    </rPh>
    <rPh sb="2" eb="3">
      <t>キン</t>
    </rPh>
    <phoneticPr fontId="3"/>
  </si>
  <si>
    <t>商品
有価証券</t>
    <rPh sb="0" eb="2">
      <t>ショウヒン</t>
    </rPh>
    <rPh sb="3" eb="5">
      <t>ユウカ</t>
    </rPh>
    <rPh sb="5" eb="7">
      <t>ショウケン</t>
    </rPh>
    <phoneticPr fontId="3"/>
  </si>
  <si>
    <t>有価
証券</t>
    <rPh sb="0" eb="2">
      <t>ユウカ</t>
    </rPh>
    <rPh sb="3" eb="5">
      <t>ショウケン</t>
    </rPh>
    <phoneticPr fontId="3"/>
  </si>
  <si>
    <t>着陸回数</t>
    <rPh sb="0" eb="2">
      <t>チャクリク</t>
    </rPh>
    <rPh sb="2" eb="4">
      <t>カイスウ</t>
    </rPh>
    <phoneticPr fontId="3"/>
  </si>
  <si>
    <t>乗　客</t>
    <rPh sb="0" eb="3">
      <t>ジョウキャク</t>
    </rPh>
    <phoneticPr fontId="3"/>
  </si>
  <si>
    <t>降　客</t>
    <rPh sb="0" eb="1">
      <t>ジョウコウ</t>
    </rPh>
    <rPh sb="2" eb="3">
      <t>キャク</t>
    </rPh>
    <phoneticPr fontId="3"/>
  </si>
  <si>
    <t>発送貨物</t>
    <rPh sb="0" eb="2">
      <t>ハッソウ</t>
    </rPh>
    <rPh sb="2" eb="4">
      <t>カモツ</t>
    </rPh>
    <phoneticPr fontId="3"/>
  </si>
  <si>
    <t>到着貨物</t>
    <rPh sb="0" eb="2">
      <t>トウチャク</t>
    </rPh>
    <rPh sb="2" eb="4">
      <t>カモツ</t>
    </rPh>
    <phoneticPr fontId="3"/>
  </si>
  <si>
    <t>発送郵便</t>
    <rPh sb="0" eb="2">
      <t>ハッソウ</t>
    </rPh>
    <rPh sb="2" eb="4">
      <t>ユウビン</t>
    </rPh>
    <phoneticPr fontId="3"/>
  </si>
  <si>
    <t>到着郵便</t>
    <rPh sb="0" eb="2">
      <t>トウチャク</t>
    </rPh>
    <rPh sb="2" eb="4">
      <t>ユウビン</t>
    </rPh>
    <phoneticPr fontId="3"/>
  </si>
  <si>
    <t>回</t>
    <rPh sb="0" eb="1">
      <t>カイ</t>
    </rPh>
    <phoneticPr fontId="3"/>
  </si>
  <si>
    <t>調査産業計</t>
    <rPh sb="0" eb="2">
      <t>チョウサ</t>
    </rPh>
    <rPh sb="2" eb="4">
      <t>サンギョウ</t>
    </rPh>
    <rPh sb="4" eb="5">
      <t>ケイ</t>
    </rPh>
    <phoneticPr fontId="9"/>
  </si>
  <si>
    <t>調査産業計(一般労働者)</t>
    <rPh sb="0" eb="2">
      <t>チョウサ</t>
    </rPh>
    <rPh sb="6" eb="8">
      <t>イッパン</t>
    </rPh>
    <rPh sb="8" eb="11">
      <t>ロウドウシャ</t>
    </rPh>
    <phoneticPr fontId="9"/>
  </si>
  <si>
    <t>調査産業計(ﾊﾟｰﾄﾀｲﾑ労働者)</t>
    <rPh sb="0" eb="2">
      <t>チョウサ</t>
    </rPh>
    <rPh sb="13" eb="16">
      <t>ロウドウシャ</t>
    </rPh>
    <phoneticPr fontId="9"/>
  </si>
  <si>
    <t>総務省統計局</t>
    <rPh sb="0" eb="3">
      <t>ソウムショウ</t>
    </rPh>
    <rPh sb="3" eb="5">
      <t>トウケイカ</t>
    </rPh>
    <rPh sb="5" eb="6">
      <t>キョク</t>
    </rPh>
    <phoneticPr fontId="13"/>
  </si>
  <si>
    <t>総　　額</t>
    <rPh sb="0" eb="4">
      <t>ソウガク</t>
    </rPh>
    <phoneticPr fontId="3"/>
  </si>
  <si>
    <t>信用金庫</t>
    <rPh sb="0" eb="2">
      <t>シンヨウ</t>
    </rPh>
    <rPh sb="2" eb="4">
      <t>キンコ</t>
    </rPh>
    <phoneticPr fontId="3"/>
  </si>
  <si>
    <t>年末　月末</t>
    <rPh sb="0" eb="2">
      <t>ネンマツ</t>
    </rPh>
    <rPh sb="3" eb="4">
      <t>ツキ</t>
    </rPh>
    <rPh sb="4" eb="5">
      <t>マツ</t>
    </rPh>
    <phoneticPr fontId="3"/>
  </si>
  <si>
    <t>預貯金</t>
    <rPh sb="0" eb="3">
      <t>ヨチョキン</t>
    </rPh>
    <phoneticPr fontId="3"/>
  </si>
  <si>
    <t>億円</t>
    <rPh sb="0" eb="2">
      <t>オクエン</t>
    </rPh>
    <phoneticPr fontId="3"/>
  </si>
  <si>
    <t>年末</t>
    <rPh sb="0" eb="2">
      <t>ネンマツ</t>
    </rPh>
    <phoneticPr fontId="3"/>
  </si>
  <si>
    <t>(注)</t>
    <rPh sb="1" eb="2">
      <t>チュウ</t>
    </rPh>
    <phoneticPr fontId="3"/>
  </si>
  <si>
    <t>百万円</t>
    <rPh sb="0" eb="3">
      <t>ヒャクマンエン</t>
    </rPh>
    <phoneticPr fontId="3"/>
  </si>
  <si>
    <t>生産財生産指数</t>
  </si>
  <si>
    <t>鉱工業製品在庫率指数　※</t>
  </si>
  <si>
    <t>着工新設住宅戸数</t>
  </si>
  <si>
    <t>企業倒産件数　※</t>
  </si>
  <si>
    <t>　　拡張系列数</t>
  </si>
  <si>
    <t>　　採用系列数</t>
  </si>
  <si>
    <t>　　　先　行　指　数</t>
  </si>
  <si>
    <t>着工建築物床面積</t>
  </si>
  <si>
    <t>有効求人倍率</t>
  </si>
  <si>
    <t>　　　一　致　指　数</t>
  </si>
  <si>
    <t>資本財出荷指数</t>
  </si>
  <si>
    <t>　　　遅　行　指　数</t>
  </si>
  <si>
    <t>調査産業計</t>
    <rPh sb="0" eb="2">
      <t>チョウサ</t>
    </rPh>
    <rPh sb="2" eb="4">
      <t>サンギョウ</t>
    </rPh>
    <rPh sb="4" eb="5">
      <t>ケイ</t>
    </rPh>
    <phoneticPr fontId="8"/>
  </si>
  <si>
    <t>調査産業計(一般労働者)</t>
    <rPh sb="0" eb="2">
      <t>チョウサ</t>
    </rPh>
    <rPh sb="6" eb="8">
      <t>イッパン</t>
    </rPh>
    <rPh sb="8" eb="11">
      <t>ロウドウシャ</t>
    </rPh>
    <phoneticPr fontId="8"/>
  </si>
  <si>
    <t>調査産業計(ﾊﾟｰﾄﾀｲﾑ労働者)</t>
    <rPh sb="0" eb="2">
      <t>チョウサ</t>
    </rPh>
    <rPh sb="13" eb="16">
      <t>ロウドウシャ</t>
    </rPh>
    <phoneticPr fontId="8"/>
  </si>
  <si>
    <t xml:space="preserve"> サービス業（他に分類されないもの）</t>
    <rPh sb="7" eb="8">
      <t>タ</t>
    </rPh>
    <rPh sb="9" eb="11">
      <t>ブンルイ</t>
    </rPh>
    <phoneticPr fontId="8"/>
  </si>
  <si>
    <t>調査産業計</t>
    <rPh sb="0" eb="2">
      <t>チョウサ</t>
    </rPh>
    <phoneticPr fontId="9"/>
  </si>
  <si>
    <t>　　　億円</t>
    <rPh sb="3" eb="4">
      <t>オク</t>
    </rPh>
    <phoneticPr fontId="8"/>
  </si>
  <si>
    <t>家計消費支出
(神戸市)
(二人以上の
勤労者世帯)</t>
    <rPh sb="4" eb="6">
      <t>シシュツ</t>
    </rPh>
    <rPh sb="8" eb="11">
      <t>コウベシ</t>
    </rPh>
    <rPh sb="14" eb="16">
      <t>フタリ</t>
    </rPh>
    <rPh sb="16" eb="18">
      <t>イジョウ</t>
    </rPh>
    <rPh sb="20" eb="23">
      <t>キンロウシャ</t>
    </rPh>
    <rPh sb="23" eb="25">
      <t>セタイ</t>
    </rPh>
    <phoneticPr fontId="8"/>
  </si>
  <si>
    <t>家計消費支出
(二人以上の
勤労者世帯)</t>
    <rPh sb="4" eb="6">
      <t>シシュツ</t>
    </rPh>
    <rPh sb="8" eb="10">
      <t>フタリ</t>
    </rPh>
    <rPh sb="10" eb="12">
      <t>イジョウ</t>
    </rPh>
    <rPh sb="14" eb="17">
      <t>キンロウシャ</t>
    </rPh>
    <rPh sb="17" eb="19">
      <t>セタイ</t>
    </rPh>
    <phoneticPr fontId="8"/>
  </si>
  <si>
    <t xml:space="preserve"> 鉱業，採石業，砂利採取業</t>
    <rPh sb="1" eb="3">
      <t>コウギョウ</t>
    </rPh>
    <rPh sb="4" eb="6">
      <t>サイセキ</t>
    </rPh>
    <rPh sb="6" eb="7">
      <t>ギョウ</t>
    </rPh>
    <rPh sb="8" eb="10">
      <t>ジャリ</t>
    </rPh>
    <rPh sb="10" eb="12">
      <t>サイシュ</t>
    </rPh>
    <rPh sb="12" eb="13">
      <t>ギョウ</t>
    </rPh>
    <phoneticPr fontId="12"/>
  </si>
  <si>
    <t xml:space="preserve"> 情報通信業</t>
    <rPh sb="1" eb="3">
      <t>ジョウホウ</t>
    </rPh>
    <rPh sb="3" eb="5">
      <t>ツウシン</t>
    </rPh>
    <rPh sb="5" eb="6">
      <t>ギョウ</t>
    </rPh>
    <phoneticPr fontId="12"/>
  </si>
  <si>
    <t xml:space="preserve"> 運輸業，郵便業</t>
    <rPh sb="1" eb="4">
      <t>ウンユギョウ</t>
    </rPh>
    <rPh sb="5" eb="7">
      <t>ユウビン</t>
    </rPh>
    <rPh sb="7" eb="8">
      <t>ギョウ</t>
    </rPh>
    <phoneticPr fontId="12"/>
  </si>
  <si>
    <t xml:space="preserve"> 卸売業，小売業</t>
    <rPh sb="3" eb="4">
      <t>ギョウ</t>
    </rPh>
    <phoneticPr fontId="12"/>
  </si>
  <si>
    <t xml:space="preserve"> 金融業，保険業</t>
    <rPh sb="3" eb="4">
      <t>ギョウ</t>
    </rPh>
    <phoneticPr fontId="12"/>
  </si>
  <si>
    <t xml:space="preserve"> 不動産業，物品賃貸業</t>
    <rPh sb="6" eb="8">
      <t>ブッピン</t>
    </rPh>
    <rPh sb="8" eb="10">
      <t>チンタイ</t>
    </rPh>
    <rPh sb="10" eb="11">
      <t>ギョウ</t>
    </rPh>
    <phoneticPr fontId="12"/>
  </si>
  <si>
    <t xml:space="preserve"> 学術研究，専門・技術サービス業</t>
    <rPh sb="1" eb="3">
      <t>ガクジュツ</t>
    </rPh>
    <rPh sb="3" eb="5">
      <t>ケンキュウ</t>
    </rPh>
    <rPh sb="6" eb="8">
      <t>センモン</t>
    </rPh>
    <rPh sb="9" eb="11">
      <t>ギジュツ</t>
    </rPh>
    <rPh sb="15" eb="16">
      <t>ギョウ</t>
    </rPh>
    <phoneticPr fontId="12"/>
  </si>
  <si>
    <t xml:space="preserve"> 宿泊業，飲食サービス業</t>
    <rPh sb="5" eb="7">
      <t>インショク</t>
    </rPh>
    <rPh sb="11" eb="12">
      <t>ギョウ</t>
    </rPh>
    <phoneticPr fontId="12"/>
  </si>
  <si>
    <t xml:space="preserve"> 生活関連サービス業，娯楽業</t>
    <rPh sb="1" eb="3">
      <t>セイカツ</t>
    </rPh>
    <rPh sb="3" eb="5">
      <t>カンレン</t>
    </rPh>
    <rPh sb="9" eb="10">
      <t>ギョウ</t>
    </rPh>
    <rPh sb="11" eb="13">
      <t>ゴラク</t>
    </rPh>
    <rPh sb="13" eb="14">
      <t>ギョウ</t>
    </rPh>
    <phoneticPr fontId="12"/>
  </si>
  <si>
    <t xml:space="preserve"> 教育，学習支援業</t>
    <rPh sb="1" eb="3">
      <t>キョウイク</t>
    </rPh>
    <rPh sb="4" eb="6">
      <t>ガクシュウ</t>
    </rPh>
    <rPh sb="6" eb="8">
      <t>シエン</t>
    </rPh>
    <rPh sb="8" eb="9">
      <t>ギョウ</t>
    </rPh>
    <phoneticPr fontId="12"/>
  </si>
  <si>
    <t xml:space="preserve"> 医療，福祉</t>
    <rPh sb="1" eb="3">
      <t>イリョウ</t>
    </rPh>
    <rPh sb="4" eb="6">
      <t>フクシ</t>
    </rPh>
    <phoneticPr fontId="12"/>
  </si>
  <si>
    <t xml:space="preserve"> 複合サービス事業</t>
    <rPh sb="1" eb="3">
      <t>フクゴウ</t>
    </rPh>
    <rPh sb="7" eb="9">
      <t>ジギョウ</t>
    </rPh>
    <phoneticPr fontId="12"/>
  </si>
  <si>
    <t>年　月</t>
    <rPh sb="0" eb="1">
      <t>トシ</t>
    </rPh>
    <rPh sb="2" eb="3">
      <t>ツキ</t>
    </rPh>
    <phoneticPr fontId="8"/>
  </si>
  <si>
    <t>資料出所</t>
    <rPh sb="0" eb="2">
      <t>シリョウ</t>
    </rPh>
    <rPh sb="2" eb="4">
      <t>デドコロ</t>
    </rPh>
    <phoneticPr fontId="20"/>
  </si>
  <si>
    <t xml:space="preserve">名目賃金指数
</t>
    <rPh sb="0" eb="2">
      <t>メイモク</t>
    </rPh>
    <rPh sb="2" eb="4">
      <t>チンギン</t>
    </rPh>
    <rPh sb="4" eb="6">
      <t>シスウ</t>
    </rPh>
    <phoneticPr fontId="20"/>
  </si>
  <si>
    <t>実 数</t>
    <rPh sb="0" eb="3">
      <t>ジッスウ</t>
    </rPh>
    <phoneticPr fontId="12"/>
  </si>
  <si>
    <t>対前年同月比増減(％)</t>
    <rPh sb="5" eb="6">
      <t>ヒ</t>
    </rPh>
    <phoneticPr fontId="3"/>
  </si>
  <si>
    <t xml:space="preserve"> サービス業（他に分類されないもの）</t>
    <rPh sb="7" eb="8">
      <t>タ</t>
    </rPh>
    <rPh sb="9" eb="11">
      <t>ブンルイ</t>
    </rPh>
    <phoneticPr fontId="12"/>
  </si>
  <si>
    <t>(注)</t>
  </si>
  <si>
    <t xml:space="preserve"> </t>
  </si>
  <si>
    <t>電力・
都市ｶﾞｽ･
水道</t>
    <rPh sb="0" eb="2">
      <t>デンリョク</t>
    </rPh>
    <rPh sb="4" eb="6">
      <t>トシ</t>
    </rPh>
    <rPh sb="11" eb="13">
      <t>スイドウ</t>
    </rPh>
    <phoneticPr fontId="13"/>
  </si>
  <si>
    <t>年度･四半期</t>
    <rPh sb="0" eb="2">
      <t>ネンド</t>
    </rPh>
    <rPh sb="3" eb="4">
      <t>シ</t>
    </rPh>
    <rPh sb="4" eb="6">
      <t>ハンキ</t>
    </rPh>
    <phoneticPr fontId="11"/>
  </si>
  <si>
    <t>信用組合</t>
    <rPh sb="0" eb="2">
      <t>シンヨウ</t>
    </rPh>
    <rPh sb="2" eb="4">
      <t>クミアイ</t>
    </rPh>
    <phoneticPr fontId="3"/>
  </si>
  <si>
    <t>対前月比増減(％)</t>
  </si>
  <si>
    <t>対前年同月比増減(％)</t>
  </si>
  <si>
    <t>県統計課</t>
  </si>
  <si>
    <t>変化方向表</t>
  </si>
  <si>
    <t>調査産業計</t>
  </si>
  <si>
    <t>鉱業，採石業，砂利採取業</t>
  </si>
  <si>
    <t>情報通信業</t>
  </si>
  <si>
    <t>運輸業，郵便業</t>
  </si>
  <si>
    <t>卸売業，小売業</t>
  </si>
  <si>
    <t>金融業，保険業</t>
  </si>
  <si>
    <t>生活関連サービス業，娯楽業</t>
  </si>
  <si>
    <t>医療，福祉</t>
  </si>
  <si>
    <t>サービス業(他に分類されないもの)</t>
  </si>
  <si>
    <t>離職票
交付件数</t>
    <rPh sb="0" eb="2">
      <t>リショク</t>
    </rPh>
    <rPh sb="2" eb="3">
      <t>ヒョウ</t>
    </rPh>
    <rPh sb="4" eb="6">
      <t>コウフ</t>
    </rPh>
    <rPh sb="6" eb="8">
      <t>ケンスウ</t>
    </rPh>
    <phoneticPr fontId="3"/>
  </si>
  <si>
    <t>支給総額</t>
    <rPh sb="0" eb="2">
      <t>シキュウ</t>
    </rPh>
    <rPh sb="2" eb="4">
      <t>ソウガク</t>
    </rPh>
    <phoneticPr fontId="3"/>
  </si>
  <si>
    <t>月</t>
    <rPh sb="0" eb="1">
      <t>ツキ</t>
    </rPh>
    <phoneticPr fontId="3"/>
  </si>
  <si>
    <t>月</t>
    <rPh sb="0" eb="1">
      <t>ツキ</t>
    </rPh>
    <phoneticPr fontId="4"/>
  </si>
  <si>
    <t>コール
マネー・
売渡手形</t>
    <rPh sb="9" eb="10">
      <t>ウ</t>
    </rPh>
    <rPh sb="10" eb="11">
      <t>ワタ</t>
    </rPh>
    <rPh sb="11" eb="13">
      <t>テガタ</t>
    </rPh>
    <phoneticPr fontId="3"/>
  </si>
  <si>
    <t>譲渡性　　預金</t>
    <rPh sb="0" eb="3">
      <t>ジョウトセイ</t>
    </rPh>
    <rPh sb="5" eb="7">
      <t>ヨキン</t>
    </rPh>
    <phoneticPr fontId="3"/>
  </si>
  <si>
    <t>月</t>
  </si>
  <si>
    <t>倍</t>
    <rPh sb="0" eb="1">
      <t>バイ</t>
    </rPh>
    <phoneticPr fontId="8"/>
  </si>
  <si>
    <t>変化率（量）表</t>
  </si>
  <si>
    <t>L1 生産財生産指数</t>
  </si>
  <si>
    <t>前月比</t>
  </si>
  <si>
    <t>寄与度</t>
  </si>
  <si>
    <t>L2 鉱工業製品在庫率指数 ※</t>
  </si>
  <si>
    <t>前月差</t>
  </si>
  <si>
    <t>L3 着工新設住宅戸数</t>
  </si>
  <si>
    <t>L4 新規求人数</t>
  </si>
  <si>
    <t>L5 新車新規登録台数</t>
  </si>
  <si>
    <t>L6 企業倒産件数 ※</t>
  </si>
  <si>
    <t>一致指数トレンド成分</t>
  </si>
  <si>
    <t>先  行  指  数</t>
  </si>
  <si>
    <t>３か月後方移動平均</t>
  </si>
  <si>
    <t>７か月後方移動平均</t>
  </si>
  <si>
    <t>C1 鉱工業生産指数</t>
  </si>
  <si>
    <t>C2 大口電力消費量</t>
  </si>
  <si>
    <t>C3 着工建築物床面積</t>
  </si>
  <si>
    <t>C4 機械工業生産指数</t>
  </si>
  <si>
    <t>C6 有効求人倍率</t>
  </si>
  <si>
    <t>C8 企業収益率（製造業）</t>
  </si>
  <si>
    <t>一  致  指  数</t>
  </si>
  <si>
    <t>Lg1 鉱工業在庫指数</t>
  </si>
  <si>
    <t>Lg3 資本財出荷指数</t>
  </si>
  <si>
    <t>遅　行  指  数</t>
  </si>
  <si>
    <t>系   列   名</t>
  </si>
  <si>
    <t>月</t>
    <rPh sb="0" eb="1">
      <t>ツキ</t>
    </rPh>
    <phoneticPr fontId="17"/>
  </si>
  <si>
    <t>木材・
木製品</t>
    <rPh sb="0" eb="2">
      <t>モクザイ</t>
    </rPh>
    <phoneticPr fontId="13"/>
  </si>
  <si>
    <t>世帯数</t>
  </si>
  <si>
    <t>純増減</t>
  </si>
  <si>
    <t>市町名</t>
  </si>
  <si>
    <t>自然増減</t>
  </si>
  <si>
    <t>社会増減</t>
  </si>
  <si>
    <t xml:space="preserve">k㎡ </t>
  </si>
  <si>
    <t>県  合  計</t>
  </si>
  <si>
    <t>前 月 差</t>
  </si>
  <si>
    <t>市  部  計</t>
  </si>
  <si>
    <t>郡  部  計</t>
  </si>
  <si>
    <t>神戸地域</t>
  </si>
  <si>
    <t>阪神南地域</t>
  </si>
  <si>
    <t>阪神北地域</t>
  </si>
  <si>
    <t>東播磨地域</t>
  </si>
  <si>
    <t>北播磨地域</t>
  </si>
  <si>
    <t>中播磨地域</t>
  </si>
  <si>
    <t>西播磨地域</t>
  </si>
  <si>
    <t>但馬地域</t>
  </si>
  <si>
    <t>丹波地域</t>
  </si>
  <si>
    <t>淡路地域</t>
  </si>
  <si>
    <t>神 戸 市</t>
  </si>
  <si>
    <t>東灘区</t>
  </si>
  <si>
    <t>灘  区</t>
  </si>
  <si>
    <t>兵庫区</t>
  </si>
  <si>
    <t>長田区</t>
  </si>
  <si>
    <t>須磨区</t>
  </si>
  <si>
    <t>垂水区</t>
  </si>
  <si>
    <t>北  区</t>
  </si>
  <si>
    <t>中央区</t>
  </si>
  <si>
    <t>西  区</t>
  </si>
  <si>
    <t>姫 路 市</t>
  </si>
  <si>
    <t>尼 崎 市</t>
  </si>
  <si>
    <t>明 石 市</t>
  </si>
  <si>
    <t>西 宮 市</t>
  </si>
  <si>
    <t>洲 本 市</t>
  </si>
  <si>
    <t>芦 屋 市</t>
  </si>
  <si>
    <t>伊 丹 市</t>
  </si>
  <si>
    <t>相 生 市</t>
  </si>
  <si>
    <t>豊 岡 市</t>
  </si>
  <si>
    <t>加古川市</t>
  </si>
  <si>
    <t>赤 穂 市</t>
  </si>
  <si>
    <t>西 脇 市</t>
  </si>
  <si>
    <t>宝 塚 市</t>
  </si>
  <si>
    <t>三 木 市</t>
  </si>
  <si>
    <t>高 砂 市</t>
  </si>
  <si>
    <t>川 西 市</t>
  </si>
  <si>
    <t>世帯</t>
  </si>
  <si>
    <t>　　　　　人</t>
  </si>
  <si>
    <t>小 野 市</t>
  </si>
  <si>
    <t>市川町</t>
  </si>
  <si>
    <t>福崎町</t>
  </si>
  <si>
    <t>神河町</t>
  </si>
  <si>
    <t xml:space="preserve"> 揖保郡</t>
  </si>
  <si>
    <t>太子町</t>
  </si>
  <si>
    <t xml:space="preserve"> 赤穂郡</t>
  </si>
  <si>
    <t>上郡町</t>
  </si>
  <si>
    <t xml:space="preserve"> 佐用郡</t>
  </si>
  <si>
    <t>佐用町</t>
  </si>
  <si>
    <t xml:space="preserve"> 美方郡</t>
  </si>
  <si>
    <t>香美町</t>
  </si>
  <si>
    <t>新温泉町</t>
  </si>
  <si>
    <t>人　　口</t>
  </si>
  <si>
    <t>年齢 ３ 区分別人口</t>
  </si>
  <si>
    <t>年齢 ３ 区分別人口割合</t>
  </si>
  <si>
    <t>総  数</t>
  </si>
  <si>
    <t>0～14歳</t>
  </si>
  <si>
    <t>15～64歳</t>
  </si>
  <si>
    <t>65歳以上</t>
  </si>
  <si>
    <t>昭和</t>
  </si>
  <si>
    <t>（注）</t>
  </si>
  <si>
    <t>総務省統計局、県統計課</t>
  </si>
  <si>
    <t>総　数</t>
  </si>
  <si>
    <t>神戸市</t>
  </si>
  <si>
    <t>阪神南</t>
  </si>
  <si>
    <t>阪神北</t>
  </si>
  <si>
    <t>東播磨</t>
  </si>
  <si>
    <t>北播磨</t>
  </si>
  <si>
    <t>中播磨</t>
  </si>
  <si>
    <t>西播磨</t>
  </si>
  <si>
    <t>但　馬</t>
  </si>
  <si>
    <t>丹　波</t>
  </si>
  <si>
    <t>淡　路</t>
  </si>
  <si>
    <t>人　口</t>
    <phoneticPr fontId="11"/>
  </si>
  <si>
    <t>(注)</t>
    <phoneticPr fontId="20"/>
  </si>
  <si>
    <t xml:space="preserve"> 　　戸</t>
    <phoneticPr fontId="8"/>
  </si>
  <si>
    <t>　　　　兵庫労働局職業安定部職業安定課</t>
    <rPh sb="4" eb="6">
      <t>ヒョウゴ</t>
    </rPh>
    <rPh sb="6" eb="9">
      <t>ロウドウキョク</t>
    </rPh>
    <rPh sb="9" eb="11">
      <t>ショクギョウ</t>
    </rPh>
    <rPh sb="11" eb="13">
      <t>アンテイ</t>
    </rPh>
    <rPh sb="13" eb="14">
      <t>ブ</t>
    </rPh>
    <rPh sb="14" eb="16">
      <t>ショクギョウ</t>
    </rPh>
    <rPh sb="16" eb="18">
      <t>アンテイ</t>
    </rPh>
    <rPh sb="18" eb="19">
      <t>カ</t>
    </rPh>
    <phoneticPr fontId="3"/>
  </si>
  <si>
    <t xml:space="preserve">        系　列　名</t>
  </si>
  <si>
    <t>飲食料品</t>
    <rPh sb="0" eb="4">
      <t>インショクリョウヒン</t>
    </rPh>
    <phoneticPr fontId="13"/>
  </si>
  <si>
    <t>繊維
製品</t>
    <phoneticPr fontId="13"/>
  </si>
  <si>
    <t>パルプ・紙・
同製品</t>
    <phoneticPr fontId="13"/>
  </si>
  <si>
    <t>化学
製品</t>
    <phoneticPr fontId="13"/>
  </si>
  <si>
    <t>プラスチック
製品</t>
    <phoneticPr fontId="13"/>
  </si>
  <si>
    <t>非鉄
金属</t>
    <phoneticPr fontId="13"/>
  </si>
  <si>
    <t>金属
製品</t>
    <phoneticPr fontId="13"/>
  </si>
  <si>
    <t>ウェイト</t>
    <phoneticPr fontId="13"/>
  </si>
  <si>
    <t>はん用
機器</t>
    <phoneticPr fontId="13"/>
  </si>
  <si>
    <t>生産用
機器</t>
    <phoneticPr fontId="13"/>
  </si>
  <si>
    <t>業務用
機器</t>
    <phoneticPr fontId="13"/>
  </si>
  <si>
    <t>電気
機器</t>
    <phoneticPr fontId="13"/>
  </si>
  <si>
    <t>情報通信機器</t>
    <phoneticPr fontId="13"/>
  </si>
  <si>
    <t>輸送用
機器</t>
    <phoneticPr fontId="13"/>
  </si>
  <si>
    <t>　</t>
    <phoneticPr fontId="13"/>
  </si>
  <si>
    <t>日本銀行調査統計局</t>
    <phoneticPr fontId="10"/>
  </si>
  <si>
    <t xml:space="preserve">     </t>
    <phoneticPr fontId="13"/>
  </si>
  <si>
    <t>光熱・
水道</t>
    <phoneticPr fontId="6"/>
  </si>
  <si>
    <t>家具・
家事
用品</t>
    <phoneticPr fontId="6"/>
  </si>
  <si>
    <t>保健
医療</t>
    <phoneticPr fontId="13"/>
  </si>
  <si>
    <t>交通・
通信</t>
    <phoneticPr fontId="6"/>
  </si>
  <si>
    <t>教養
娯楽</t>
    <phoneticPr fontId="13"/>
  </si>
  <si>
    <t>生鮮食品を除く総合</t>
    <phoneticPr fontId="6"/>
  </si>
  <si>
    <t>総　計</t>
    <phoneticPr fontId="4"/>
  </si>
  <si>
    <t>鉄骨鉄筋
ｺﾝｸﾘｰﾄ造</t>
    <phoneticPr fontId="4"/>
  </si>
  <si>
    <t>　</t>
    <phoneticPr fontId="3"/>
  </si>
  <si>
    <t>　　</t>
    <phoneticPr fontId="3"/>
  </si>
  <si>
    <t>年　月</t>
    <phoneticPr fontId="3"/>
  </si>
  <si>
    <t>kg</t>
    <phoneticPr fontId="3"/>
  </si>
  <si>
    <t>総　数</t>
    <phoneticPr fontId="3"/>
  </si>
  <si>
    <t>16～19</t>
    <phoneticPr fontId="3"/>
  </si>
  <si>
    <t>20～49</t>
    <phoneticPr fontId="3"/>
  </si>
  <si>
    <t>県警察本部</t>
    <phoneticPr fontId="3"/>
  </si>
  <si>
    <t>　　　</t>
    <phoneticPr fontId="3"/>
  </si>
  <si>
    <t>件　数</t>
    <phoneticPr fontId="3"/>
  </si>
  <si>
    <t>死　者</t>
    <phoneticPr fontId="3"/>
  </si>
  <si>
    <t>傷　者</t>
    <phoneticPr fontId="3"/>
  </si>
  <si>
    <t>重　傷</t>
    <phoneticPr fontId="3"/>
  </si>
  <si>
    <t>(注)</t>
    <phoneticPr fontId="3"/>
  </si>
  <si>
    <t>労　　　　　　　働</t>
    <rPh sb="0" eb="1">
      <t>ロウ</t>
    </rPh>
    <rPh sb="8" eb="9">
      <t>ハタラキ</t>
    </rPh>
    <phoneticPr fontId="17"/>
  </si>
  <si>
    <t>厚生労働省</t>
    <rPh sb="0" eb="2">
      <t>コウセイ</t>
    </rPh>
    <rPh sb="2" eb="5">
      <t>ロウドウショウ</t>
    </rPh>
    <phoneticPr fontId="17"/>
  </si>
  <si>
    <t xml:space="preserve">             名目賃金指数、常用雇用指数及び労働時間指数（所定外労働時間）　平成27年平均＝100</t>
    <rPh sb="13" eb="15">
      <t>メイモク</t>
    </rPh>
    <rPh sb="15" eb="17">
      <t>チンギン</t>
    </rPh>
    <rPh sb="17" eb="19">
      <t>シスウ</t>
    </rPh>
    <rPh sb="20" eb="22">
      <t>ジョウヨウ</t>
    </rPh>
    <rPh sb="22" eb="24">
      <t>コヨウ</t>
    </rPh>
    <rPh sb="24" eb="26">
      <t>シスウ</t>
    </rPh>
    <rPh sb="26" eb="27">
      <t>オヨ</t>
    </rPh>
    <rPh sb="28" eb="30">
      <t>ロウドウ</t>
    </rPh>
    <rPh sb="30" eb="32">
      <t>ジカン</t>
    </rPh>
    <rPh sb="32" eb="34">
      <t>シスウ</t>
    </rPh>
    <rPh sb="35" eb="38">
      <t>ショテイガイ</t>
    </rPh>
    <rPh sb="38" eb="40">
      <t>ロウドウ</t>
    </rPh>
    <rPh sb="40" eb="42">
      <t>ジカン</t>
    </rPh>
    <rPh sb="44" eb="46">
      <t>ヘイセイ</t>
    </rPh>
    <rPh sb="48" eb="49">
      <t>ネン</t>
    </rPh>
    <rPh sb="49" eb="51">
      <t>ヘイキン</t>
    </rPh>
    <phoneticPr fontId="17"/>
  </si>
  <si>
    <t>日経商品指数（42種）</t>
  </si>
  <si>
    <t>生鮮食品及びエネルギーを除く総合</t>
    <rPh sb="0" eb="2">
      <t>セイセン</t>
    </rPh>
    <rPh sb="2" eb="4">
      <t>ショクヒン</t>
    </rPh>
    <rPh sb="4" eb="5">
      <t>オヨ</t>
    </rPh>
    <rPh sb="12" eb="13">
      <t>ノゾ</t>
    </rPh>
    <rPh sb="14" eb="16">
      <t>ソウゴウ</t>
    </rPh>
    <phoneticPr fontId="6"/>
  </si>
  <si>
    <t>鉱工業指数</t>
    <phoneticPr fontId="11"/>
  </si>
  <si>
    <t>L7 日経商品指数（42種）</t>
    <phoneticPr fontId="5"/>
  </si>
  <si>
    <t>５か月後方移動平均</t>
    <phoneticPr fontId="5"/>
  </si>
  <si>
    <t>年平均　月</t>
    <phoneticPr fontId="3"/>
  </si>
  <si>
    <t xml:space="preserve">電気･ガス･　熱供給･水道業 </t>
    <phoneticPr fontId="3"/>
  </si>
  <si>
    <t>家具・
家事用品</t>
    <phoneticPr fontId="6"/>
  </si>
  <si>
    <t>ウェイト</t>
    <phoneticPr fontId="6"/>
  </si>
  <si>
    <t>ウェイト</t>
    <phoneticPr fontId="6"/>
  </si>
  <si>
    <t>三 田 市</t>
  </si>
  <si>
    <t>加 西 市</t>
  </si>
  <si>
    <t>養 父 市</t>
  </si>
  <si>
    <t>丹 波 市</t>
  </si>
  <si>
    <t>南あわじ市</t>
  </si>
  <si>
    <t>朝 来 市</t>
  </si>
  <si>
    <t>淡 路 市</t>
  </si>
  <si>
    <t>宍 粟 市</t>
  </si>
  <si>
    <t>加 東 市</t>
  </si>
  <si>
    <t>たつの市</t>
  </si>
  <si>
    <t xml:space="preserve"> 川辺郡</t>
  </si>
  <si>
    <t>猪名川町</t>
  </si>
  <si>
    <t xml:space="preserve"> 多可郡</t>
  </si>
  <si>
    <t>多可町</t>
  </si>
  <si>
    <t xml:space="preserve"> 加古郡</t>
  </si>
  <si>
    <t>稲美町</t>
  </si>
  <si>
    <t>播磨町</t>
  </si>
  <si>
    <t xml:space="preserve"> 神崎郡</t>
  </si>
  <si>
    <t>大正</t>
  </si>
  <si>
    <t>…</t>
  </si>
  <si>
    <t>月</t>
    <rPh sb="0" eb="1">
      <t>ツキ</t>
    </rPh>
    <phoneticPr fontId="10"/>
  </si>
  <si>
    <t>令和</t>
    <rPh sb="0" eb="2">
      <t>レイワ</t>
    </rPh>
    <phoneticPr fontId="3"/>
  </si>
  <si>
    <t>丹波篠山市</t>
    <rPh sb="0" eb="2">
      <t>タンバ</t>
    </rPh>
    <phoneticPr fontId="3"/>
  </si>
  <si>
    <t>地域銀行</t>
    <rPh sb="0" eb="2">
      <t>チイキ</t>
    </rPh>
    <rPh sb="2" eb="4">
      <t>ギンコウ</t>
    </rPh>
    <phoneticPr fontId="3"/>
  </si>
  <si>
    <t>令和</t>
    <rPh sb="0" eb="1">
      <t>レイワ</t>
    </rPh>
    <phoneticPr fontId="5"/>
  </si>
  <si>
    <t>令和</t>
    <rPh sb="0" eb="1">
      <t>レイワ</t>
    </rPh>
    <phoneticPr fontId="3"/>
  </si>
  <si>
    <t>令和</t>
    <rPh sb="0" eb="1">
      <t>レイワ</t>
    </rPh>
    <phoneticPr fontId="13"/>
  </si>
  <si>
    <t>令和</t>
    <rPh sb="0" eb="1">
      <t>レイワ</t>
    </rPh>
    <phoneticPr fontId="10"/>
  </si>
  <si>
    <t>令和</t>
    <rPh sb="0" eb="2">
      <t>レイワ</t>
    </rPh>
    <phoneticPr fontId="5"/>
  </si>
  <si>
    <t>令和</t>
    <rPh sb="0" eb="1">
      <t>レイワ</t>
    </rPh>
    <phoneticPr fontId="4"/>
  </si>
  <si>
    <t>令和</t>
    <rPh sb="0" eb="1">
      <t>レイワ</t>
    </rPh>
    <phoneticPr fontId="15"/>
  </si>
  <si>
    <t>令和</t>
    <rPh sb="0" eb="1">
      <t>レイワ</t>
    </rPh>
    <phoneticPr fontId="8"/>
  </si>
  <si>
    <t>電子
部品・
デバイス</t>
    <phoneticPr fontId="13"/>
  </si>
  <si>
    <t>その他
工業製品</t>
    <phoneticPr fontId="13"/>
  </si>
  <si>
    <t>石油・
石炭製品</t>
    <phoneticPr fontId="13"/>
  </si>
  <si>
    <t>窯業・
土石製品</t>
    <phoneticPr fontId="13"/>
  </si>
  <si>
    <t>鉄筋
ｺﾝｸﾘｰﾄ造</t>
  </si>
  <si>
    <t>コール
ローン・
買入手形</t>
    <rPh sb="9" eb="11">
      <t>カイイ</t>
    </rPh>
    <rPh sb="11" eb="13">
      <t>テガタ</t>
    </rPh>
    <phoneticPr fontId="3"/>
  </si>
  <si>
    <t>２</t>
    <phoneticPr fontId="3"/>
  </si>
  <si>
    <t>３</t>
    <phoneticPr fontId="3"/>
  </si>
  <si>
    <t xml:space="preserve">(注) </t>
    <rPh sb="1" eb="2">
      <t>チュウイ</t>
    </rPh>
    <phoneticPr fontId="3"/>
  </si>
  <si>
    <t>(注）</t>
    <rPh sb="1" eb="2">
      <t>チュウ</t>
    </rPh>
    <phoneticPr fontId="3"/>
  </si>
  <si>
    <t>対前月差</t>
    <rPh sb="3" eb="4">
      <t>サ</t>
    </rPh>
    <phoneticPr fontId="3"/>
  </si>
  <si>
    <t>対前年同月差</t>
    <rPh sb="5" eb="6">
      <t>サ</t>
    </rPh>
    <phoneticPr fontId="3"/>
  </si>
  <si>
    <t>（注）</t>
    <rPh sb="1" eb="2">
      <t>チュウ</t>
    </rPh>
    <phoneticPr fontId="4"/>
  </si>
  <si>
    <t>２　エンゲル係数は、対前月差・対前年同月差（ポイント）を表す。</t>
    <rPh sb="6" eb="8">
      <t>ケイスウ</t>
    </rPh>
    <rPh sb="10" eb="11">
      <t>タイ</t>
    </rPh>
    <rPh sb="11" eb="13">
      <t>ゼンゲツ</t>
    </rPh>
    <rPh sb="13" eb="14">
      <t>サ</t>
    </rPh>
    <rPh sb="15" eb="16">
      <t>タイ</t>
    </rPh>
    <rPh sb="16" eb="18">
      <t>ゼンネン</t>
    </rPh>
    <rPh sb="18" eb="20">
      <t>ドウゲツ</t>
    </rPh>
    <rPh sb="20" eb="21">
      <t>サ</t>
    </rPh>
    <rPh sb="28" eb="29">
      <t>アラワ</t>
    </rPh>
    <phoneticPr fontId="4"/>
  </si>
  <si>
    <t>現金・
預け金</t>
    <rPh sb="0" eb="2">
      <t>ゲンキン</t>
    </rPh>
    <rPh sb="4" eb="5">
      <t>アズ</t>
    </rPh>
    <rPh sb="6" eb="7">
      <t>キン</t>
    </rPh>
    <phoneticPr fontId="3"/>
  </si>
  <si>
    <t>不動産業，
物品賃貸業</t>
    <phoneticPr fontId="3"/>
  </si>
  <si>
    <t>宿泊業，
飲食サービス業</t>
    <phoneticPr fontId="3"/>
  </si>
  <si>
    <t>教育，
学習支援業</t>
    <phoneticPr fontId="3"/>
  </si>
  <si>
    <t>複合サービス
事業</t>
    <phoneticPr fontId="3"/>
  </si>
  <si>
    <t>被服
及び
履物</t>
    <phoneticPr fontId="13"/>
  </si>
  <si>
    <t>学術研究，
専門･技術
サービス業</t>
    <phoneticPr fontId="3"/>
  </si>
  <si>
    <t>１世帯
当たり人員</t>
    <phoneticPr fontId="3"/>
  </si>
  <si>
    <t>年末 月末</t>
    <rPh sb="0" eb="2">
      <t>ネンマツ</t>
    </rPh>
    <rPh sb="3" eb="5">
      <t>ゲツマツ</t>
    </rPh>
    <phoneticPr fontId="3"/>
  </si>
  <si>
    <t>(構成比％)</t>
    <rPh sb="0" eb="3">
      <t>コウセイヒ</t>
    </rPh>
    <phoneticPr fontId="5"/>
  </si>
  <si>
    <t>１</t>
  </si>
  <si>
    <t>年度　月</t>
    <rPh sb="1" eb="2">
      <t>ド</t>
    </rPh>
    <phoneticPr fontId="3"/>
  </si>
  <si>
    <t>主要経済指標</t>
    <phoneticPr fontId="10"/>
  </si>
  <si>
    <t>住宅</t>
    <phoneticPr fontId="10"/>
  </si>
  <si>
    <t>1 - 1</t>
    <phoneticPr fontId="10"/>
  </si>
  <si>
    <t>兵庫県の主要経済指標‥‥‥‥‥‥‥‥‥‥‥‥‥‥‥‥‥‥‥‥‥‥‥‥</t>
    <rPh sb="0" eb="3">
      <t>ヒョウゴケン</t>
    </rPh>
    <rPh sb="4" eb="6">
      <t>シュヨウ</t>
    </rPh>
    <rPh sb="6" eb="8">
      <t>ケイザイ</t>
    </rPh>
    <rPh sb="8" eb="10">
      <t>シヒョウ</t>
    </rPh>
    <phoneticPr fontId="10"/>
  </si>
  <si>
    <t>6 - 1</t>
    <phoneticPr fontId="10"/>
  </si>
  <si>
    <t>着工新設住宅数（利用関係別）‥‥‥‥‥‥‥‥‥‥‥‥‥‥‥‥‥‥‥‥‥‥‥‥‥‥‥</t>
    <rPh sb="8" eb="10">
      <t>リヨウ</t>
    </rPh>
    <rPh sb="10" eb="12">
      <t>カンケイ</t>
    </rPh>
    <rPh sb="12" eb="13">
      <t>ベツ</t>
    </rPh>
    <phoneticPr fontId="10"/>
  </si>
  <si>
    <t>1 - 2</t>
    <phoneticPr fontId="10"/>
  </si>
  <si>
    <t>全国の主要経済指標‥‥‥‥‥‥‥‥‥‥‥‥‥‥‥‥‥‥‥‥‥‥‥‥</t>
    <rPh sb="0" eb="2">
      <t>ゼンコク</t>
    </rPh>
    <rPh sb="3" eb="5">
      <t>シュヨウ</t>
    </rPh>
    <rPh sb="5" eb="7">
      <t>ケイザイ</t>
    </rPh>
    <rPh sb="7" eb="9">
      <t>シヒョウ</t>
    </rPh>
    <phoneticPr fontId="10"/>
  </si>
  <si>
    <t>6 - 2</t>
    <phoneticPr fontId="10"/>
  </si>
  <si>
    <t>着工建築物‥‥‥‥‥‥‥‥‥‥‥‥‥‥‥‥‥‥‥‥‥‥</t>
    <phoneticPr fontId="10"/>
  </si>
  <si>
    <t>人口</t>
    <phoneticPr fontId="10"/>
  </si>
  <si>
    <t>金融</t>
    <phoneticPr fontId="10"/>
  </si>
  <si>
    <t>2 - 1</t>
    <phoneticPr fontId="10"/>
  </si>
  <si>
    <t>兵庫県推計人口‥‥‥‥‥‥‥‥‥‥‥‥‥‥‥‥‥‥‥‥‥</t>
    <rPh sb="0" eb="3">
      <t>ヒョウゴケン</t>
    </rPh>
    <phoneticPr fontId="10"/>
  </si>
  <si>
    <t>7 - 1</t>
    <phoneticPr fontId="10"/>
  </si>
  <si>
    <t>金融機関別預貯金・貸出金残高‥‥‥‥‥‥‥‥‥‥‥‥‥‥‥‥‥‥‥‥</t>
    <rPh sb="6" eb="8">
      <t>チョキン</t>
    </rPh>
    <phoneticPr fontId="10"/>
  </si>
  <si>
    <t>2 - 2</t>
    <phoneticPr fontId="10"/>
  </si>
  <si>
    <t>世帯・人口（国勢調査・推計人口）‥‥‥‥‥‥‥‥‥‥‥</t>
    <rPh sb="0" eb="2">
      <t>セタイ</t>
    </rPh>
    <rPh sb="3" eb="5">
      <t>ジンコウ</t>
    </rPh>
    <rPh sb="6" eb="8">
      <t>コクセイ</t>
    </rPh>
    <rPh sb="8" eb="10">
      <t>チョウサ</t>
    </rPh>
    <rPh sb="11" eb="13">
      <t>スイケイ</t>
    </rPh>
    <rPh sb="13" eb="15">
      <t>ジンコウ</t>
    </rPh>
    <phoneticPr fontId="10"/>
  </si>
  <si>
    <t>7 - 2</t>
    <phoneticPr fontId="10"/>
  </si>
  <si>
    <t>銀行主要勘定‥‥‥‥‥‥‥‥‥‥‥‥‥‥‥‥‥‥‥‥‥‥‥</t>
    <rPh sb="2" eb="4">
      <t>シュヨウ</t>
    </rPh>
    <phoneticPr fontId="10"/>
  </si>
  <si>
    <t>2 - 3</t>
    <phoneticPr fontId="10"/>
  </si>
  <si>
    <t>7 - 3</t>
    <phoneticPr fontId="10"/>
  </si>
  <si>
    <t>7 - 4</t>
    <phoneticPr fontId="10"/>
  </si>
  <si>
    <t>信用保証状況‥‥‥‥‥‥‥‥‥‥‥‥‥‥‥‥‥‥‥‥‥‥‥</t>
    <rPh sb="0" eb="2">
      <t>シンヨウ</t>
    </rPh>
    <rPh sb="2" eb="4">
      <t>ホショウジョウ</t>
    </rPh>
    <rPh sb="4" eb="6">
      <t>ジョウキョウ</t>
    </rPh>
    <phoneticPr fontId="10"/>
  </si>
  <si>
    <t>労働</t>
    <phoneticPr fontId="10"/>
  </si>
  <si>
    <t>企業倒産状況（負債1,000万円以上）‥‥‥‥‥‥‥‥‥‥‥‥‥‥‥‥‥‥‥‥</t>
    <rPh sb="0" eb="2">
      <t>キギョウ</t>
    </rPh>
    <rPh sb="2" eb="4">
      <t>トウサン</t>
    </rPh>
    <rPh sb="4" eb="6">
      <t>ジョウキョウ</t>
    </rPh>
    <rPh sb="7" eb="9">
      <t>フサイ</t>
    </rPh>
    <rPh sb="14" eb="15">
      <t>マン</t>
    </rPh>
    <rPh sb="15" eb="18">
      <t>エンイジョウ</t>
    </rPh>
    <phoneticPr fontId="10"/>
  </si>
  <si>
    <t>3 - 1</t>
    <phoneticPr fontId="10"/>
  </si>
  <si>
    <t>常用労働者の賃金（規模５人以上）‥‥‥‥‥‥‥‥‥‥‥‥‥‥‥‥‥‥‥‥‥‥</t>
    <rPh sb="0" eb="2">
      <t>ジョウヨウ</t>
    </rPh>
    <rPh sb="2" eb="5">
      <t>ロウドウシャ</t>
    </rPh>
    <rPh sb="6" eb="8">
      <t>チンギン</t>
    </rPh>
    <phoneticPr fontId="10"/>
  </si>
  <si>
    <t>3 - 2</t>
    <phoneticPr fontId="10"/>
  </si>
  <si>
    <t>常用労働者の労働時間（規模５人以上）‥‥‥‥‥‥‥‥‥‥‥‥‥‥‥‥‥‥‥‥‥‥‥</t>
    <rPh sb="0" eb="2">
      <t>ジョウヨウ</t>
    </rPh>
    <rPh sb="2" eb="5">
      <t>ロウドウシャ</t>
    </rPh>
    <rPh sb="6" eb="8">
      <t>ロウドウ</t>
    </rPh>
    <rPh sb="8" eb="10">
      <t>ジカン</t>
    </rPh>
    <phoneticPr fontId="10"/>
  </si>
  <si>
    <t>商業・貿易</t>
    <rPh sb="3" eb="5">
      <t>ボウエキ</t>
    </rPh>
    <phoneticPr fontId="10"/>
  </si>
  <si>
    <t>3 - 3</t>
    <phoneticPr fontId="10"/>
  </si>
  <si>
    <t>常用労働者数（規模５人以上）‥‥‥‥‥‥‥‥‥‥‥‥‥‥‥‥‥‥‥‥‥‥‥</t>
    <rPh sb="0" eb="2">
      <t>ジョウヨウ</t>
    </rPh>
    <rPh sb="2" eb="5">
      <t>ロウドウシャ</t>
    </rPh>
    <rPh sb="5" eb="6">
      <t>カズ</t>
    </rPh>
    <rPh sb="7" eb="9">
      <t>キボ</t>
    </rPh>
    <rPh sb="10" eb="13">
      <t>ニンイジョウ</t>
    </rPh>
    <phoneticPr fontId="10"/>
  </si>
  <si>
    <t>8 - 1</t>
    <phoneticPr fontId="10"/>
  </si>
  <si>
    <t>3 - 4</t>
    <phoneticPr fontId="10"/>
  </si>
  <si>
    <t>賃金指数（現金給与総額・規模５人以上）‥‥‥‥‥‥‥‥‥‥‥‥‥‥‥‥‥‥‥‥‥‥‥‥‥‥‥‥‥‥‥‥</t>
    <rPh sb="0" eb="2">
      <t>チンギン</t>
    </rPh>
    <rPh sb="2" eb="4">
      <t>シスウ</t>
    </rPh>
    <rPh sb="5" eb="7">
      <t>ゲンキン</t>
    </rPh>
    <rPh sb="7" eb="9">
      <t>キュウヨ</t>
    </rPh>
    <rPh sb="9" eb="11">
      <t>ソウガク</t>
    </rPh>
    <rPh sb="12" eb="14">
      <t>キボ</t>
    </rPh>
    <rPh sb="15" eb="16">
      <t>ニン</t>
    </rPh>
    <rPh sb="16" eb="18">
      <t>イジョウ</t>
    </rPh>
    <phoneticPr fontId="10"/>
  </si>
  <si>
    <t>8 - 2</t>
    <phoneticPr fontId="10"/>
  </si>
  <si>
    <t>輸出入状況（港別）‥‥‥‥‥‥‥‥‥‥‥‥‥‥‥‥‥‥‥‥‥</t>
    <rPh sb="6" eb="7">
      <t>ミナト</t>
    </rPh>
    <rPh sb="7" eb="8">
      <t>ベツ</t>
    </rPh>
    <phoneticPr fontId="10"/>
  </si>
  <si>
    <t>3 - 5</t>
    <phoneticPr fontId="10"/>
  </si>
  <si>
    <t>労働時間指数（総実労働時間・規模５人以上）‥‥‥‥‥‥‥‥‥‥‥‥‥‥‥‥‥‥‥‥‥‥‥‥‥‥‥</t>
    <rPh sb="0" eb="2">
      <t>ロウドウ</t>
    </rPh>
    <rPh sb="2" eb="4">
      <t>ジカン</t>
    </rPh>
    <rPh sb="4" eb="6">
      <t>シスウ</t>
    </rPh>
    <rPh sb="7" eb="8">
      <t>ソウ</t>
    </rPh>
    <rPh sb="8" eb="11">
      <t>ジツロウドウ</t>
    </rPh>
    <rPh sb="11" eb="13">
      <t>ジカン</t>
    </rPh>
    <rPh sb="14" eb="16">
      <t>キボ</t>
    </rPh>
    <rPh sb="17" eb="20">
      <t>ニンイジョウ</t>
    </rPh>
    <phoneticPr fontId="10"/>
  </si>
  <si>
    <t>8 - 3</t>
    <phoneticPr fontId="10"/>
  </si>
  <si>
    <t>3 - 6</t>
    <phoneticPr fontId="10"/>
  </si>
  <si>
    <t>常用雇用指数（規模５人以上）‥‥‥‥‥‥‥‥‥‥‥‥‥‥‥‥‥‥‥‥‥‥‥</t>
    <rPh sb="0" eb="2">
      <t>ジョウヨウ</t>
    </rPh>
    <rPh sb="2" eb="4">
      <t>コヨウ</t>
    </rPh>
    <rPh sb="4" eb="6">
      <t>シスウ</t>
    </rPh>
    <rPh sb="7" eb="9">
      <t>キボ</t>
    </rPh>
    <rPh sb="10" eb="13">
      <t>ニンイジョウ</t>
    </rPh>
    <phoneticPr fontId="10"/>
  </si>
  <si>
    <t>3 - 7</t>
    <phoneticPr fontId="10"/>
  </si>
  <si>
    <t>一般職業紹介状況‥‥‥‥‥‥‥‥‥‥‥‥‥‥‥‥‥‥‥‥‥‥‥‥‥‥‥</t>
    <rPh sb="0" eb="2">
      <t>イッパン</t>
    </rPh>
    <rPh sb="2" eb="4">
      <t>ショクギョウ</t>
    </rPh>
    <rPh sb="4" eb="6">
      <t>ショウカイ</t>
    </rPh>
    <rPh sb="6" eb="8">
      <t>ジョウキョウ</t>
    </rPh>
    <phoneticPr fontId="10"/>
  </si>
  <si>
    <t>運輸・運転免許</t>
    <rPh sb="0" eb="2">
      <t>ウンユ</t>
    </rPh>
    <rPh sb="3" eb="5">
      <t>ウンテン</t>
    </rPh>
    <rPh sb="5" eb="7">
      <t>メンキョ</t>
    </rPh>
    <phoneticPr fontId="10"/>
  </si>
  <si>
    <t>3 - 8</t>
    <phoneticPr fontId="10"/>
  </si>
  <si>
    <t>9 - 1</t>
    <phoneticPr fontId="10"/>
  </si>
  <si>
    <t>空港管理状況報告‥‥‥‥‥‥‥‥‥‥‥‥‥‥‥‥‥‥‥‥‥‥‥</t>
    <rPh sb="0" eb="2">
      <t>クウコウ</t>
    </rPh>
    <rPh sb="2" eb="4">
      <t>カンリ</t>
    </rPh>
    <rPh sb="4" eb="6">
      <t>ジョウキョウ</t>
    </rPh>
    <rPh sb="6" eb="8">
      <t>ホウコク</t>
    </rPh>
    <phoneticPr fontId="10"/>
  </si>
  <si>
    <t>9 - 2</t>
    <phoneticPr fontId="10"/>
  </si>
  <si>
    <t>自動車保有台数‥‥‥‥‥‥‥‥‥‥‥‥‥‥‥‥‥‥‥‥‥‥‥‥</t>
    <rPh sb="5" eb="6">
      <t>ダイ</t>
    </rPh>
    <phoneticPr fontId="10"/>
  </si>
  <si>
    <t>鉱工業指数・景気動向指数</t>
    <phoneticPr fontId="10"/>
  </si>
  <si>
    <t>9 - 3</t>
    <phoneticPr fontId="10"/>
  </si>
  <si>
    <t>運転免許保有状況‥‥‥‥‥‥‥‥‥‥‥‥‥‥‥‥‥‥‥‥‥‥‥</t>
    <rPh sb="0" eb="2">
      <t>ウンテン</t>
    </rPh>
    <rPh sb="2" eb="4">
      <t>メンキョ</t>
    </rPh>
    <rPh sb="4" eb="6">
      <t>ホユウ</t>
    </rPh>
    <rPh sb="6" eb="8">
      <t>ジョウキョウ</t>
    </rPh>
    <phoneticPr fontId="10"/>
  </si>
  <si>
    <t>4 - 1</t>
    <phoneticPr fontId="10"/>
  </si>
  <si>
    <t>兵庫県鉱工業指数‥‥‥‥‥‥‥‥‥‥‥‥‥‥‥</t>
    <phoneticPr fontId="10"/>
  </si>
  <si>
    <t>4 - 2</t>
    <phoneticPr fontId="10"/>
  </si>
  <si>
    <t>兵庫県景気総合指数‥‥‥‥‥‥‥‥‥‥‥‥‥‥‥‥‥‥‥‥‥‥‥‥‥</t>
    <rPh sb="5" eb="7">
      <t>ソウゴウ</t>
    </rPh>
    <phoneticPr fontId="10"/>
  </si>
  <si>
    <t>警察・国際交流</t>
    <rPh sb="3" eb="5">
      <t>コクサイ</t>
    </rPh>
    <rPh sb="5" eb="7">
      <t>コウリュウ</t>
    </rPh>
    <phoneticPr fontId="10"/>
  </si>
  <si>
    <t>4 - 3</t>
    <phoneticPr fontId="10"/>
  </si>
  <si>
    <t>兵庫県景気動向指数‥‥‥‥‥‥‥‥‥‥‥‥‥‥‥‥‥‥‥‥‥‥‥‥‥</t>
  </si>
  <si>
    <t>10 - 1</t>
    <phoneticPr fontId="10"/>
  </si>
  <si>
    <t>交通事故発生状況‥‥‥‥‥‥‥‥‥‥‥‥‥‥‥‥‥‥‥‥‥‥‥</t>
    <phoneticPr fontId="10"/>
  </si>
  <si>
    <t>10 - 2</t>
    <phoneticPr fontId="10"/>
  </si>
  <si>
    <t>一般旅券発給状況‥‥‥‥‥‥‥‥‥‥‥‥‥‥‥‥‥‥‥‥‥‥‥</t>
    <rPh sb="0" eb="2">
      <t>イッパン</t>
    </rPh>
    <rPh sb="2" eb="4">
      <t>リョケン</t>
    </rPh>
    <rPh sb="4" eb="6">
      <t>ハッキュウ</t>
    </rPh>
    <phoneticPr fontId="10"/>
  </si>
  <si>
    <t>物価・家計</t>
    <rPh sb="4" eb="5">
      <t>ケイ</t>
    </rPh>
    <phoneticPr fontId="10"/>
  </si>
  <si>
    <t>5 - 1</t>
    <phoneticPr fontId="10"/>
  </si>
  <si>
    <t>全国の企業物価指数‥‥‥‥‥‥‥‥‥‥‥‥‥‥‥‥‥‥‥‥‥‥‥‥‥‥</t>
    <rPh sb="3" eb="5">
      <t>キギョウ</t>
    </rPh>
    <phoneticPr fontId="10"/>
  </si>
  <si>
    <t>5 - 2</t>
    <phoneticPr fontId="10"/>
  </si>
  <si>
    <t>全国の消費者物価指数‥‥‥‥‥‥‥‥‥‥‥‥‥‥‥‥‥‥‥‥‥‥</t>
    <rPh sb="0" eb="2">
      <t>ゼンコク</t>
    </rPh>
    <rPh sb="3" eb="6">
      <t>ショウヒシャ</t>
    </rPh>
    <rPh sb="6" eb="8">
      <t>ブッカ</t>
    </rPh>
    <rPh sb="8" eb="10">
      <t>シスウ</t>
    </rPh>
    <phoneticPr fontId="10"/>
  </si>
  <si>
    <t>5 - 3</t>
    <phoneticPr fontId="10"/>
  </si>
  <si>
    <t>神戸市消費者物価指数‥‥‥‥‥‥‥‥‥‥‥‥‥‥‥‥‥‥‥‥‥</t>
    <rPh sb="0" eb="3">
      <t>コウベシ</t>
    </rPh>
    <rPh sb="3" eb="6">
      <t>ショウヒシャ</t>
    </rPh>
    <rPh sb="6" eb="8">
      <t>ブッカ</t>
    </rPh>
    <rPh sb="8" eb="10">
      <t>シスウ</t>
    </rPh>
    <phoneticPr fontId="10"/>
  </si>
  <si>
    <t>5 - 4</t>
    <phoneticPr fontId="10"/>
  </si>
  <si>
    <t>１世帯当たり１か月間の収入と支出</t>
    <rPh sb="1" eb="3">
      <t>セタイ</t>
    </rPh>
    <rPh sb="3" eb="4">
      <t>ア</t>
    </rPh>
    <rPh sb="8" eb="9">
      <t>カゲツ</t>
    </rPh>
    <rPh sb="9" eb="10">
      <t>アイダ</t>
    </rPh>
    <rPh sb="11" eb="13">
      <t>シュウニュウ</t>
    </rPh>
    <rPh sb="14" eb="16">
      <t>シシュツ</t>
    </rPh>
    <phoneticPr fontId="10"/>
  </si>
  <si>
    <t>（神戸市・勤労者世帯）‥‥‥‥‥‥‥‥‥‥‥‥‥‥‥</t>
    <rPh sb="1" eb="4">
      <t>コウベシ</t>
    </rPh>
    <phoneticPr fontId="10"/>
  </si>
  <si>
    <t>１市（９区）</t>
    <rPh sb="1" eb="2">
      <t>シ</t>
    </rPh>
    <rPh sb="4" eb="5">
      <t>ク</t>
    </rPh>
    <phoneticPr fontId="10"/>
  </si>
  <si>
    <t>神戸市</t>
    <rPh sb="0" eb="3">
      <t>コウベシ</t>
    </rPh>
    <phoneticPr fontId="10"/>
  </si>
  <si>
    <t>３市</t>
    <rPh sb="1" eb="2">
      <t>シ</t>
    </rPh>
    <phoneticPr fontId="10"/>
  </si>
  <si>
    <t>尼崎市、西宮市、芦屋市</t>
    <rPh sb="0" eb="3">
      <t>アマガサキシ</t>
    </rPh>
    <rPh sb="4" eb="7">
      <t>ニシノミヤシ</t>
    </rPh>
    <rPh sb="8" eb="11">
      <t>アシヤシ</t>
    </rPh>
    <phoneticPr fontId="10"/>
  </si>
  <si>
    <t>４市１町</t>
    <rPh sb="1" eb="2">
      <t>シ</t>
    </rPh>
    <rPh sb="3" eb="4">
      <t>チョウ</t>
    </rPh>
    <phoneticPr fontId="10"/>
  </si>
  <si>
    <t>伊丹市、宝塚市、川西市、三田市、猪名川町</t>
    <rPh sb="0" eb="3">
      <t>イタミシ</t>
    </rPh>
    <rPh sb="4" eb="7">
      <t>タカラヅカシ</t>
    </rPh>
    <rPh sb="8" eb="11">
      <t>カワニシシ</t>
    </rPh>
    <rPh sb="12" eb="15">
      <t>サンダシ</t>
    </rPh>
    <rPh sb="16" eb="20">
      <t>イナガワチョウ</t>
    </rPh>
    <phoneticPr fontId="10"/>
  </si>
  <si>
    <t>３市２町</t>
    <rPh sb="1" eb="2">
      <t>シ</t>
    </rPh>
    <rPh sb="3" eb="4">
      <t>チョウ</t>
    </rPh>
    <phoneticPr fontId="10"/>
  </si>
  <si>
    <t>明石市、加古川市、高砂市、稲美町、播磨町</t>
    <rPh sb="0" eb="3">
      <t>アカシシ</t>
    </rPh>
    <rPh sb="4" eb="8">
      <t>カコガワシ</t>
    </rPh>
    <rPh sb="9" eb="12">
      <t>タカサゴシ</t>
    </rPh>
    <rPh sb="13" eb="16">
      <t>イナミチョウ</t>
    </rPh>
    <rPh sb="17" eb="20">
      <t>ハリマチョウ</t>
    </rPh>
    <phoneticPr fontId="10"/>
  </si>
  <si>
    <t>５市１町</t>
    <rPh sb="1" eb="2">
      <t>シ</t>
    </rPh>
    <rPh sb="3" eb="4">
      <t>チョウ</t>
    </rPh>
    <phoneticPr fontId="10"/>
  </si>
  <si>
    <t>西脇市、三木市、小野市、加西市、加東市、多可町</t>
    <rPh sb="0" eb="3">
      <t>ニシワキシ</t>
    </rPh>
    <rPh sb="4" eb="7">
      <t>ミキシ</t>
    </rPh>
    <rPh sb="8" eb="11">
      <t>オノシ</t>
    </rPh>
    <rPh sb="12" eb="15">
      <t>カサイシ</t>
    </rPh>
    <rPh sb="22" eb="23">
      <t>チョウ</t>
    </rPh>
    <phoneticPr fontId="10"/>
  </si>
  <si>
    <t>１市３町</t>
    <rPh sb="1" eb="2">
      <t>シ</t>
    </rPh>
    <rPh sb="3" eb="4">
      <t>チョウ</t>
    </rPh>
    <phoneticPr fontId="10"/>
  </si>
  <si>
    <t>姫路市、市川町、福崎町、神河町</t>
    <rPh sb="0" eb="3">
      <t>ヒメジシ</t>
    </rPh>
    <rPh sb="4" eb="7">
      <t>イチカワチョウ</t>
    </rPh>
    <rPh sb="8" eb="10">
      <t>フクサキ</t>
    </rPh>
    <rPh sb="10" eb="11">
      <t>マチ</t>
    </rPh>
    <rPh sb="12" eb="14">
      <t>カミカワ</t>
    </rPh>
    <rPh sb="14" eb="15">
      <t>マチ</t>
    </rPh>
    <phoneticPr fontId="10"/>
  </si>
  <si>
    <t>４市３町</t>
    <rPh sb="1" eb="2">
      <t>シ</t>
    </rPh>
    <rPh sb="3" eb="4">
      <t>チョウ</t>
    </rPh>
    <phoneticPr fontId="10"/>
  </si>
  <si>
    <t>相生市、赤穂市、宍粟市、たつの市、太子町、上郡町、佐用町</t>
    <rPh sb="0" eb="3">
      <t>アイオイシ</t>
    </rPh>
    <rPh sb="4" eb="7">
      <t>アコウシ</t>
    </rPh>
    <rPh sb="8" eb="10">
      <t>シソウ</t>
    </rPh>
    <rPh sb="10" eb="11">
      <t>シ</t>
    </rPh>
    <rPh sb="15" eb="16">
      <t>シ</t>
    </rPh>
    <rPh sb="17" eb="20">
      <t>タイシチョウ</t>
    </rPh>
    <rPh sb="21" eb="24">
      <t>カミゴオリチョウ</t>
    </rPh>
    <rPh sb="25" eb="28">
      <t>サヨウチョウ</t>
    </rPh>
    <phoneticPr fontId="10"/>
  </si>
  <si>
    <t>豊岡市、養父市、朝来市、香美町、新温泉町</t>
    <rPh sb="0" eb="3">
      <t>トヨオカシ</t>
    </rPh>
    <rPh sb="4" eb="6">
      <t>ヤブ</t>
    </rPh>
    <rPh sb="6" eb="7">
      <t>シ</t>
    </rPh>
    <rPh sb="8" eb="10">
      <t>アサゴ</t>
    </rPh>
    <rPh sb="10" eb="11">
      <t>シ</t>
    </rPh>
    <rPh sb="12" eb="13">
      <t>カオ</t>
    </rPh>
    <rPh sb="13" eb="14">
      <t>ビ</t>
    </rPh>
    <rPh sb="14" eb="15">
      <t>マチ</t>
    </rPh>
    <rPh sb="16" eb="17">
      <t>シン</t>
    </rPh>
    <rPh sb="17" eb="19">
      <t>オンセン</t>
    </rPh>
    <rPh sb="19" eb="20">
      <t>マチ</t>
    </rPh>
    <phoneticPr fontId="10"/>
  </si>
  <si>
    <t>２市</t>
    <rPh sb="1" eb="2">
      <t>シ</t>
    </rPh>
    <phoneticPr fontId="10"/>
  </si>
  <si>
    <t>丹波篠山市、丹波市</t>
    <rPh sb="0" eb="2">
      <t>タンバ</t>
    </rPh>
    <rPh sb="2" eb="4">
      <t>ササヤマ</t>
    </rPh>
    <rPh sb="4" eb="5">
      <t>シ</t>
    </rPh>
    <rPh sb="6" eb="8">
      <t>タンバ</t>
    </rPh>
    <rPh sb="8" eb="9">
      <t>シ</t>
    </rPh>
    <phoneticPr fontId="10"/>
  </si>
  <si>
    <t>洲本市、南あわじ市、淡路市</t>
    <rPh sb="0" eb="3">
      <t>スモトシ</t>
    </rPh>
    <rPh sb="4" eb="5">
      <t>ミナミ</t>
    </rPh>
    <rPh sb="8" eb="9">
      <t>シ</t>
    </rPh>
    <rPh sb="10" eb="12">
      <t>アワジ</t>
    </rPh>
    <rPh sb="12" eb="13">
      <t>シ</t>
    </rPh>
    <phoneticPr fontId="10"/>
  </si>
  <si>
    <t>　　</t>
    <phoneticPr fontId="10"/>
  </si>
  <si>
    <t>アメリカ</t>
    <phoneticPr fontId="3"/>
  </si>
  <si>
    <t>ベトナム</t>
    <phoneticPr fontId="5"/>
  </si>
  <si>
    <t>　（注）１　「現金給与総額」＝「きまって支給する給与」＋「特別に支払われた給与」</t>
    <rPh sb="2" eb="3">
      <t>チュウ</t>
    </rPh>
    <rPh sb="7" eb="9">
      <t>ゲンキン</t>
    </rPh>
    <rPh sb="9" eb="11">
      <t>キュウヨ</t>
    </rPh>
    <rPh sb="11" eb="13">
      <t>ソウガク</t>
    </rPh>
    <rPh sb="20" eb="22">
      <t>シキュウ</t>
    </rPh>
    <rPh sb="24" eb="26">
      <t>キュウヨ</t>
    </rPh>
    <rPh sb="29" eb="31">
      <t>トクベツ</t>
    </rPh>
    <rPh sb="32" eb="34">
      <t>シハラ</t>
    </rPh>
    <rPh sb="37" eb="39">
      <t>キュウヨ</t>
    </rPh>
    <phoneticPr fontId="12"/>
  </si>
  <si>
    <t>　　　　２　「きまって支給する給与」＝「所定内給与」＋「所定外給与（超過労働給与）」</t>
    <rPh sb="11" eb="13">
      <t>シキュウ</t>
    </rPh>
    <rPh sb="15" eb="17">
      <t>キュウヨ</t>
    </rPh>
    <rPh sb="20" eb="23">
      <t>ショテイナイ</t>
    </rPh>
    <rPh sb="23" eb="25">
      <t>キュウヨ</t>
    </rPh>
    <rPh sb="28" eb="31">
      <t>ショテイガイ</t>
    </rPh>
    <rPh sb="31" eb="33">
      <t>キュウヨ</t>
    </rPh>
    <rPh sb="34" eb="36">
      <t>チョウカ</t>
    </rPh>
    <rPh sb="36" eb="38">
      <t>ロウドウ</t>
    </rPh>
    <rPh sb="38" eb="40">
      <t>キュウヨ</t>
    </rPh>
    <phoneticPr fontId="12"/>
  </si>
  <si>
    <t>　　　　３　前年同月比は、指数をもとに計算している。</t>
    <rPh sb="6" eb="8">
      <t>ゼンネン</t>
    </rPh>
    <rPh sb="8" eb="11">
      <t>ドウゲツヒ</t>
    </rPh>
    <rPh sb="13" eb="15">
      <t>シスウ</t>
    </rPh>
    <rPh sb="19" eb="21">
      <t>ケイサン</t>
    </rPh>
    <phoneticPr fontId="12"/>
  </si>
  <si>
    <t>　（注）１　「総実労働時間」＝「所定内労働時間」＋「所定外労働時間」</t>
    <rPh sb="2" eb="3">
      <t>チュウ</t>
    </rPh>
    <rPh sb="7" eb="8">
      <t>ソウ</t>
    </rPh>
    <rPh sb="8" eb="9">
      <t>ジツ</t>
    </rPh>
    <rPh sb="9" eb="11">
      <t>ロウドウ</t>
    </rPh>
    <rPh sb="11" eb="13">
      <t>ジカン</t>
    </rPh>
    <rPh sb="16" eb="18">
      <t>ショテイ</t>
    </rPh>
    <rPh sb="18" eb="19">
      <t>ナイ</t>
    </rPh>
    <rPh sb="19" eb="21">
      <t>ロウドウ</t>
    </rPh>
    <rPh sb="21" eb="23">
      <t>ジカン</t>
    </rPh>
    <rPh sb="26" eb="29">
      <t>ショテイガイ</t>
    </rPh>
    <rPh sb="29" eb="31">
      <t>ロウドウ</t>
    </rPh>
    <rPh sb="31" eb="33">
      <t>ジカン</t>
    </rPh>
    <phoneticPr fontId="12"/>
  </si>
  <si>
    <t>　　　　２　前年同月比は、指数をもとに計算している。</t>
    <rPh sb="6" eb="8">
      <t>ゼンネン</t>
    </rPh>
    <rPh sb="8" eb="11">
      <t>ドウゲツヒ</t>
    </rPh>
    <rPh sb="13" eb="15">
      <t>シスウ</t>
    </rPh>
    <rPh sb="19" eb="21">
      <t>ケイサン</t>
    </rPh>
    <phoneticPr fontId="12"/>
  </si>
  <si>
    <t>　（注） １　入職（離職）率とは、前月末労働者数に対する月間の増加（減少）労働者の割合（％）である。</t>
    <rPh sb="2" eb="3">
      <t>チュウ</t>
    </rPh>
    <rPh sb="7" eb="8">
      <t>ニュウショク</t>
    </rPh>
    <rPh sb="8" eb="9">
      <t>ショク</t>
    </rPh>
    <rPh sb="10" eb="12">
      <t>リショク</t>
    </rPh>
    <rPh sb="13" eb="14">
      <t>リツ</t>
    </rPh>
    <rPh sb="17" eb="19">
      <t>ゼンゲツ</t>
    </rPh>
    <rPh sb="19" eb="20">
      <t>マツ</t>
    </rPh>
    <rPh sb="20" eb="23">
      <t>ロウドウシャ</t>
    </rPh>
    <rPh sb="23" eb="24">
      <t>スウ</t>
    </rPh>
    <rPh sb="25" eb="26">
      <t>タイ</t>
    </rPh>
    <rPh sb="28" eb="30">
      <t>ゲッカン</t>
    </rPh>
    <rPh sb="31" eb="33">
      <t>ゾウカ</t>
    </rPh>
    <rPh sb="34" eb="36">
      <t>ゲンショウ</t>
    </rPh>
    <rPh sb="37" eb="40">
      <t>ロウドウシャ</t>
    </rPh>
    <rPh sb="41" eb="43">
      <t>ワリアイ</t>
    </rPh>
    <phoneticPr fontId="12"/>
  </si>
  <si>
    <t>　 　　　３　前年同月比は、指数をもとに計算している。</t>
    <rPh sb="7" eb="9">
      <t>ゼンネン</t>
    </rPh>
    <rPh sb="9" eb="12">
      <t>ドウゲツヒ</t>
    </rPh>
    <rPh sb="14" eb="16">
      <t>シスウ</t>
    </rPh>
    <rPh sb="20" eb="22">
      <t>ケイサン</t>
    </rPh>
    <phoneticPr fontId="12"/>
  </si>
  <si>
    <t>　　　　 ２　パートタイム労働者比率とは、常用労働者に占めるパートタイム労働者の割合（％）である。</t>
    <rPh sb="13" eb="16">
      <t>ロウドウシャ</t>
    </rPh>
    <rPh sb="16" eb="18">
      <t>ヒリツ</t>
    </rPh>
    <rPh sb="21" eb="23">
      <t>ジョウヨウ</t>
    </rPh>
    <rPh sb="23" eb="26">
      <t>ロウドウシャ</t>
    </rPh>
    <rPh sb="27" eb="28">
      <t>シ</t>
    </rPh>
    <rPh sb="36" eb="39">
      <t>ロウドウシャ</t>
    </rPh>
    <rPh sb="40" eb="42">
      <t>ワリアイ</t>
    </rPh>
    <phoneticPr fontId="12"/>
  </si>
  <si>
    <t>県　　統　　計　　課</t>
    <rPh sb="0" eb="1">
      <t>ケン</t>
    </rPh>
    <rPh sb="3" eb="4">
      <t>オサム</t>
    </rPh>
    <rPh sb="6" eb="7">
      <t>ケイ</t>
    </rPh>
    <rPh sb="9" eb="10">
      <t>カ</t>
    </rPh>
    <phoneticPr fontId="21"/>
  </si>
  <si>
    <t>総務省統計局</t>
    <rPh sb="0" eb="2">
      <t>ソウムチョウ</t>
    </rPh>
    <rPh sb="2" eb="3">
      <t>ショウ</t>
    </rPh>
    <rPh sb="3" eb="5">
      <t>トウケイ</t>
    </rPh>
    <rPh sb="5" eb="6">
      <t>キョク</t>
    </rPh>
    <phoneticPr fontId="21"/>
  </si>
  <si>
    <t>現金給与総額</t>
    <rPh sb="0" eb="2">
      <t>ゲンキン</t>
    </rPh>
    <rPh sb="2" eb="4">
      <t>キュウヨ</t>
    </rPh>
    <rPh sb="4" eb="6">
      <t>ソウガク</t>
    </rPh>
    <phoneticPr fontId="23"/>
  </si>
  <si>
    <t xml:space="preserve"> 所定内労働時間 </t>
    <rPh sb="1" eb="3">
      <t>ショテイガイ</t>
    </rPh>
    <rPh sb="3" eb="4">
      <t>ナイ</t>
    </rPh>
    <rPh sb="4" eb="6">
      <t>ロウドウ</t>
    </rPh>
    <rPh sb="6" eb="8">
      <t>ジカン</t>
    </rPh>
    <phoneticPr fontId="23"/>
  </si>
  <si>
    <t xml:space="preserve"> 所定外労働時間 </t>
    <rPh sb="1" eb="3">
      <t>ショテイナイ</t>
    </rPh>
    <rPh sb="3" eb="4">
      <t>ガイ</t>
    </rPh>
    <rPh sb="4" eb="6">
      <t>ロウドウ</t>
    </rPh>
    <rPh sb="6" eb="8">
      <t>ジカン</t>
    </rPh>
    <phoneticPr fontId="23"/>
  </si>
  <si>
    <t xml:space="preserve"> 月末推計労働者数 </t>
    <rPh sb="1" eb="3">
      <t>ゲツマツ</t>
    </rPh>
    <rPh sb="3" eb="5">
      <t>スイケイ</t>
    </rPh>
    <rPh sb="5" eb="8">
      <t>ロウドウシャ</t>
    </rPh>
    <rPh sb="8" eb="9">
      <t>スウ</t>
    </rPh>
    <phoneticPr fontId="23"/>
  </si>
  <si>
    <t>比 率</t>
    <rPh sb="0" eb="1">
      <t>ヒ</t>
    </rPh>
    <rPh sb="2" eb="3">
      <t>リツ</t>
    </rPh>
    <phoneticPr fontId="12"/>
  </si>
  <si>
    <t>入 職 率</t>
    <rPh sb="0" eb="1">
      <t>ニュウ</t>
    </rPh>
    <rPh sb="2" eb="3">
      <t>ショク</t>
    </rPh>
    <rPh sb="4" eb="5">
      <t>リツ</t>
    </rPh>
    <phoneticPr fontId="12"/>
  </si>
  <si>
    <t>離 職 率</t>
    <rPh sb="0" eb="1">
      <t>ハナレ</t>
    </rPh>
    <rPh sb="2" eb="3">
      <t>ショク</t>
    </rPh>
    <rPh sb="4" eb="5">
      <t>リツ</t>
    </rPh>
    <phoneticPr fontId="12"/>
  </si>
  <si>
    <t>台 湾</t>
    <rPh sb="0" eb="1">
      <t>ダイ</t>
    </rPh>
    <rPh sb="2" eb="3">
      <t>ワン</t>
    </rPh>
    <phoneticPr fontId="5"/>
  </si>
  <si>
    <t>輸 出</t>
    <rPh sb="0" eb="1">
      <t>ユ</t>
    </rPh>
    <rPh sb="2" eb="3">
      <t>デ</t>
    </rPh>
    <phoneticPr fontId="3"/>
  </si>
  <si>
    <t>輸 入</t>
    <rPh sb="0" eb="1">
      <t>ユ</t>
    </rPh>
    <rPh sb="2" eb="3">
      <t>イ</t>
    </rPh>
    <phoneticPr fontId="3"/>
  </si>
  <si>
    <t>件  数</t>
    <rPh sb="0" eb="1">
      <t>ケン</t>
    </rPh>
    <rPh sb="3" eb="4">
      <t>スウ</t>
    </rPh>
    <phoneticPr fontId="10"/>
  </si>
  <si>
    <t>負 債 額</t>
    <rPh sb="0" eb="1">
      <t>フ</t>
    </rPh>
    <rPh sb="2" eb="3">
      <t>サイ</t>
    </rPh>
    <rPh sb="4" eb="5">
      <t>ガク</t>
    </rPh>
    <phoneticPr fontId="10"/>
  </si>
  <si>
    <t>木 造</t>
    <phoneticPr fontId="4"/>
  </si>
  <si>
    <t>個 人</t>
    <rPh sb="0" eb="1">
      <t>コ</t>
    </rPh>
    <rPh sb="2" eb="3">
      <t>ヒト</t>
    </rPh>
    <phoneticPr fontId="4"/>
  </si>
  <si>
    <t>床 面 積</t>
    <rPh sb="0" eb="1">
      <t>ユカ</t>
    </rPh>
    <rPh sb="2" eb="3">
      <t>メン</t>
    </rPh>
    <rPh sb="4" eb="5">
      <t>セキ</t>
    </rPh>
    <phoneticPr fontId="4"/>
  </si>
  <si>
    <t>鉄 骨 造</t>
    <phoneticPr fontId="4"/>
  </si>
  <si>
    <t>そ の 他</t>
    <phoneticPr fontId="4"/>
  </si>
  <si>
    <t>官 公 庁</t>
    <rPh sb="0" eb="1">
      <t>カン</t>
    </rPh>
    <rPh sb="2" eb="3">
      <t>コウ</t>
    </rPh>
    <rPh sb="4" eb="5">
      <t>チョウ</t>
    </rPh>
    <phoneticPr fontId="4"/>
  </si>
  <si>
    <t>会 社・
団 体</t>
    <rPh sb="0" eb="1">
      <t>カイ</t>
    </rPh>
    <rPh sb="2" eb="3">
      <t>シャ</t>
    </rPh>
    <rPh sb="5" eb="6">
      <t>ダン</t>
    </rPh>
    <rPh sb="7" eb="8">
      <t>カラダ</t>
    </rPh>
    <phoneticPr fontId="4"/>
  </si>
  <si>
    <t>住 居</t>
    <rPh sb="0" eb="1">
      <t>ジュウ</t>
    </rPh>
    <rPh sb="2" eb="3">
      <t>イ</t>
    </rPh>
    <phoneticPr fontId="10"/>
  </si>
  <si>
    <t>教 育</t>
    <rPh sb="0" eb="1">
      <t>キョウ</t>
    </rPh>
    <rPh sb="2" eb="3">
      <t>イク</t>
    </rPh>
    <phoneticPr fontId="10"/>
  </si>
  <si>
    <t>実 収 入</t>
    <rPh sb="0" eb="1">
      <t>ジツ</t>
    </rPh>
    <rPh sb="2" eb="3">
      <t>オサム</t>
    </rPh>
    <rPh sb="4" eb="5">
      <t>イ</t>
    </rPh>
    <phoneticPr fontId="15"/>
  </si>
  <si>
    <t>実 支 出</t>
    <rPh sb="0" eb="1">
      <t>ジツ</t>
    </rPh>
    <rPh sb="2" eb="3">
      <t>シ</t>
    </rPh>
    <rPh sb="4" eb="5">
      <t>デ</t>
    </rPh>
    <phoneticPr fontId="15"/>
  </si>
  <si>
    <t>総 合</t>
    <phoneticPr fontId="6"/>
  </si>
  <si>
    <t>食 料</t>
    <phoneticPr fontId="6"/>
  </si>
  <si>
    <t>穀 類</t>
    <phoneticPr fontId="6"/>
  </si>
  <si>
    <t>外 食　</t>
    <phoneticPr fontId="6"/>
  </si>
  <si>
    <t>住 居</t>
    <phoneticPr fontId="6"/>
  </si>
  <si>
    <t>衣 料</t>
    <phoneticPr fontId="6"/>
  </si>
  <si>
    <t>教 育</t>
    <phoneticPr fontId="6"/>
  </si>
  <si>
    <t>住 居</t>
    <phoneticPr fontId="13"/>
  </si>
  <si>
    <t>教 育</t>
    <phoneticPr fontId="13"/>
  </si>
  <si>
    <t>鉄 鋼</t>
    <phoneticPr fontId="13"/>
  </si>
  <si>
    <t>総 数</t>
    <phoneticPr fontId="0"/>
  </si>
  <si>
    <t>人  口</t>
    <phoneticPr fontId="0"/>
  </si>
  <si>
    <t>面  積</t>
    <phoneticPr fontId="0"/>
  </si>
  <si>
    <t>出 生</t>
    <phoneticPr fontId="0"/>
  </si>
  <si>
    <t>死 亡</t>
    <phoneticPr fontId="0"/>
  </si>
  <si>
    <t>増 減</t>
    <phoneticPr fontId="0"/>
  </si>
  <si>
    <t>転 入</t>
    <phoneticPr fontId="0"/>
  </si>
  <si>
    <t>転 出</t>
    <phoneticPr fontId="0"/>
  </si>
  <si>
    <t>生 産</t>
    <rPh sb="0" eb="1">
      <t>セイ</t>
    </rPh>
    <rPh sb="2" eb="3">
      <t>サン</t>
    </rPh>
    <phoneticPr fontId="23"/>
  </si>
  <si>
    <t>出 荷</t>
    <rPh sb="0" eb="1">
      <t>デ</t>
    </rPh>
    <rPh sb="2" eb="3">
      <t>ニ</t>
    </rPh>
    <phoneticPr fontId="23"/>
  </si>
  <si>
    <t>在 庫</t>
    <rPh sb="0" eb="1">
      <t>ザイ</t>
    </rPh>
    <rPh sb="2" eb="3">
      <t>コ</t>
    </rPh>
    <phoneticPr fontId="23"/>
  </si>
  <si>
    <t>保 証 債 務 残 高</t>
    <rPh sb="0" eb="1">
      <t>タモツ</t>
    </rPh>
    <rPh sb="2" eb="3">
      <t>アカシ</t>
    </rPh>
    <rPh sb="4" eb="5">
      <t>サイ</t>
    </rPh>
    <rPh sb="6" eb="7">
      <t>ツトム</t>
    </rPh>
    <rPh sb="8" eb="9">
      <t>ザン</t>
    </rPh>
    <phoneticPr fontId="10"/>
  </si>
  <si>
    <t>月</t>
    <rPh sb="0" eb="1">
      <t>ツキ</t>
    </rPh>
    <phoneticPr fontId="5"/>
  </si>
  <si>
    <t>月末</t>
    <rPh sb="0" eb="1">
      <t>ツキ</t>
    </rPh>
    <rPh sb="1" eb="2">
      <t>スエ</t>
    </rPh>
    <phoneticPr fontId="3"/>
  </si>
  <si>
    <t>１　適用事業所数､被保険者数の「年度」は年度末、「月」は月末の数値。</t>
    <rPh sb="2" eb="4">
      <t>テキヨウ</t>
    </rPh>
    <rPh sb="4" eb="7">
      <t>ジギョウショ</t>
    </rPh>
    <rPh sb="7" eb="8">
      <t>スウ</t>
    </rPh>
    <rPh sb="9" eb="13">
      <t>ヒホケンシャ</t>
    </rPh>
    <rPh sb="13" eb="14">
      <t>スウ</t>
    </rPh>
    <rPh sb="16" eb="18">
      <t>ネンド</t>
    </rPh>
    <rPh sb="20" eb="23">
      <t>ネンドマツ</t>
    </rPh>
    <rPh sb="25" eb="26">
      <t>ツキ</t>
    </rPh>
    <rPh sb="28" eb="30">
      <t>ゲツマツ</t>
    </rPh>
    <rPh sb="31" eb="33">
      <t>スウチ</t>
    </rPh>
    <phoneticPr fontId="3"/>
  </si>
  <si>
    <t>２　受給者実人員の「年度」は月平均。</t>
    <rPh sb="2" eb="5">
      <t>ジュキュウシャ</t>
    </rPh>
    <rPh sb="5" eb="6">
      <t>ジツ</t>
    </rPh>
    <rPh sb="6" eb="8">
      <t>ジンイン</t>
    </rPh>
    <rPh sb="10" eb="12">
      <t>ネンド</t>
    </rPh>
    <rPh sb="14" eb="15">
      <t>ツキ</t>
    </rPh>
    <rPh sb="15" eb="17">
      <t>ヘイキン</t>
    </rPh>
    <phoneticPr fontId="3"/>
  </si>
  <si>
    <t>３　求人倍率の「対前月比増減」は、対前月差（ポイント）を表す。</t>
    <rPh sb="2" eb="4">
      <t>キュウジン</t>
    </rPh>
    <rPh sb="4" eb="6">
      <t>バイリツ</t>
    </rPh>
    <rPh sb="8" eb="9">
      <t>タイ</t>
    </rPh>
    <rPh sb="9" eb="12">
      <t>ゼンゲツヒ</t>
    </rPh>
    <rPh sb="12" eb="14">
      <t>ゾウゲン</t>
    </rPh>
    <rPh sb="17" eb="18">
      <t>タイ</t>
    </rPh>
    <rPh sb="18" eb="20">
      <t>ゼンゲツ</t>
    </rPh>
    <rPh sb="20" eb="21">
      <t>サ</t>
    </rPh>
    <rPh sb="28" eb="29">
      <t>アラワ</t>
    </rPh>
    <phoneticPr fontId="4"/>
  </si>
  <si>
    <t>４　求人倍率以外の件数・人数（中高年齢者数を除く）の「対前月比増減」は、季節調整値に基づく。</t>
    <rPh sb="6" eb="8">
      <t>イガイ</t>
    </rPh>
    <rPh sb="9" eb="11">
      <t>ケンスウ</t>
    </rPh>
    <rPh sb="12" eb="14">
      <t>ニンズウ</t>
    </rPh>
    <rPh sb="15" eb="20">
      <t>チュウコウネンレイシャ</t>
    </rPh>
    <rPh sb="20" eb="21">
      <t>スウ</t>
    </rPh>
    <rPh sb="22" eb="23">
      <t>ノゾ</t>
    </rPh>
    <rPh sb="27" eb="28">
      <t>タイ</t>
    </rPh>
    <rPh sb="28" eb="31">
      <t>ゼンゲツヒ</t>
    </rPh>
    <rPh sb="31" eb="33">
      <t>ゾウゲン</t>
    </rPh>
    <rPh sb="36" eb="41">
      <t>キセツチョウセイチ</t>
    </rPh>
    <rPh sb="42" eb="43">
      <t>モト</t>
    </rPh>
    <phoneticPr fontId="6"/>
  </si>
  <si>
    <t>(一社)神戸銀行協会</t>
    <rPh sb="1" eb="3">
      <t>イッシャ</t>
    </rPh>
    <rPh sb="4" eb="6">
      <t>コウベ</t>
    </rPh>
    <rPh sb="6" eb="8">
      <t>ギンコウ</t>
    </rPh>
    <rPh sb="8" eb="10">
      <t>キョウカイ</t>
    </rPh>
    <phoneticPr fontId="21"/>
  </si>
  <si>
    <t>雇用保険適用・給付状況‥‥‥‥‥‥‥‥‥‥‥‥‥‥‥‥‥‥‥‥‥‥‥</t>
    <rPh sb="0" eb="2">
      <t>コヨウ</t>
    </rPh>
    <rPh sb="2" eb="4">
      <t>ホケン</t>
    </rPh>
    <rPh sb="4" eb="6">
      <t>テキヨウ</t>
    </rPh>
    <rPh sb="7" eb="9">
      <t>キュウフ</t>
    </rPh>
    <rPh sb="9" eb="11">
      <t>ジョウキョウ</t>
    </rPh>
    <phoneticPr fontId="10"/>
  </si>
  <si>
    <t>県空港政策課</t>
    <rPh sb="0" eb="1">
      <t>ケン</t>
    </rPh>
    <rPh sb="1" eb="3">
      <t>クウコウ</t>
    </rPh>
    <rPh sb="3" eb="6">
      <t>セイサクカ</t>
    </rPh>
    <phoneticPr fontId="3"/>
  </si>
  <si>
    <t>年度末　月末</t>
    <rPh sb="0" eb="1">
      <t>ネン</t>
    </rPh>
    <rPh sb="2" eb="3">
      <t>マツ</t>
    </rPh>
    <rPh sb="4" eb="5">
      <t>ツキ</t>
    </rPh>
    <rPh sb="5" eb="6">
      <t>マツ</t>
    </rPh>
    <phoneticPr fontId="3"/>
  </si>
  <si>
    <t>総数</t>
    <rPh sb="0" eb="2">
      <t>ソウスウ</t>
    </rPh>
    <phoneticPr fontId="116"/>
  </si>
  <si>
    <t>乗用車</t>
    <rPh sb="0" eb="3">
      <t>ジョウヨウシャ</t>
    </rPh>
    <phoneticPr fontId="116"/>
  </si>
  <si>
    <t>貨物車</t>
    <rPh sb="0" eb="3">
      <t>カモツシャ</t>
    </rPh>
    <phoneticPr fontId="116"/>
  </si>
  <si>
    <t>被牽引車</t>
    <rPh sb="0" eb="1">
      <t>ヒ</t>
    </rPh>
    <rPh sb="1" eb="4">
      <t>ケンインシャ</t>
    </rPh>
    <phoneticPr fontId="116"/>
  </si>
  <si>
    <t>乗合用</t>
    <rPh sb="0" eb="2">
      <t>ノリアイ</t>
    </rPh>
    <rPh sb="2" eb="3">
      <t>ヨウ</t>
    </rPh>
    <phoneticPr fontId="116"/>
  </si>
  <si>
    <t>特種
用途車</t>
    <rPh sb="0" eb="2">
      <t>トクダネ</t>
    </rPh>
    <rPh sb="3" eb="5">
      <t>ヨウト</t>
    </rPh>
    <rPh sb="5" eb="6">
      <t>シャ</t>
    </rPh>
    <phoneticPr fontId="116"/>
  </si>
  <si>
    <t>大型
特殊車</t>
    <rPh sb="0" eb="2">
      <t>オオガタ</t>
    </rPh>
    <rPh sb="3" eb="6">
      <t>トクシュシャ</t>
    </rPh>
    <phoneticPr fontId="116"/>
  </si>
  <si>
    <t>小型
二輪車</t>
    <rPh sb="0" eb="2">
      <t>コガタ</t>
    </rPh>
    <rPh sb="3" eb="5">
      <t>ニリン</t>
    </rPh>
    <phoneticPr fontId="116"/>
  </si>
  <si>
    <t>軽自動車</t>
    <rPh sb="0" eb="4">
      <t>ケイジドウシャ</t>
    </rPh>
    <phoneticPr fontId="116"/>
  </si>
  <si>
    <t>自家用</t>
    <rPh sb="0" eb="3">
      <t>ジカヨウ</t>
    </rPh>
    <phoneticPr fontId="116"/>
  </si>
  <si>
    <t>営業用</t>
    <rPh sb="0" eb="3">
      <t>エイギョウヨウ</t>
    </rPh>
    <phoneticPr fontId="116"/>
  </si>
  <si>
    <t>(軽二輪
  を除く)</t>
    <phoneticPr fontId="116"/>
  </si>
  <si>
    <t>(250cc超)</t>
    <rPh sb="6" eb="7">
      <t>コ</t>
    </rPh>
    <phoneticPr fontId="116"/>
  </si>
  <si>
    <t>台</t>
    <rPh sb="0" eb="1">
      <t>ダイ</t>
    </rPh>
    <phoneticPr fontId="9"/>
  </si>
  <si>
    <t>年度末</t>
    <rPh sb="2" eb="3">
      <t>スエ</t>
    </rPh>
    <phoneticPr fontId="3"/>
  </si>
  <si>
    <t>(注）　</t>
    <rPh sb="1" eb="2">
      <t>チュウ</t>
    </rPh>
    <phoneticPr fontId="3"/>
  </si>
  <si>
    <t>一種
免許</t>
    <rPh sb="0" eb="2">
      <t>イッシュ</t>
    </rPh>
    <rPh sb="3" eb="5">
      <t>メンキョ</t>
    </rPh>
    <phoneticPr fontId="3"/>
  </si>
  <si>
    <t>二種
免許</t>
    <rPh sb="0" eb="1">
      <t>ニ</t>
    </rPh>
    <rPh sb="1" eb="2">
      <t>シュ</t>
    </rPh>
    <rPh sb="3" eb="5">
      <t>メンキョ</t>
    </rPh>
    <phoneticPr fontId="3"/>
  </si>
  <si>
    <t>店</t>
    <rPh sb="0" eb="1">
      <t>ミセ</t>
    </rPh>
    <phoneticPr fontId="3"/>
  </si>
  <si>
    <t>預金</t>
    <rPh sb="0" eb="2">
      <t>ヨキン</t>
    </rPh>
    <phoneticPr fontId="3"/>
  </si>
  <si>
    <t>貯金</t>
    <rPh sb="0" eb="2">
      <t>チョキン</t>
    </rPh>
    <phoneticPr fontId="3"/>
  </si>
  <si>
    <t>食 料
③</t>
    <rPh sb="0" eb="1">
      <t>ショク</t>
    </rPh>
    <rPh sb="2" eb="3">
      <t>リョウ</t>
    </rPh>
    <phoneticPr fontId="10"/>
  </si>
  <si>
    <t>①</t>
    <phoneticPr fontId="4"/>
  </si>
  <si>
    <t>②+④</t>
    <phoneticPr fontId="4"/>
  </si>
  <si>
    <t>②</t>
    <phoneticPr fontId="4"/>
  </si>
  <si>
    <t>④</t>
    <phoneticPr fontId="4"/>
  </si>
  <si>
    <t>①-④</t>
    <phoneticPr fontId="4"/>
  </si>
  <si>
    <t>③/②</t>
    <phoneticPr fontId="4"/>
  </si>
  <si>
    <t>近畿運輸局神戸運輸監理部兵庫陸運部登録部門</t>
    <rPh sb="0" eb="2">
      <t>キンキ</t>
    </rPh>
    <rPh sb="2" eb="4">
      <t>ウンユ</t>
    </rPh>
    <rPh sb="4" eb="5">
      <t>キョク</t>
    </rPh>
    <rPh sb="5" eb="7">
      <t>コウベ</t>
    </rPh>
    <rPh sb="7" eb="9">
      <t>ウンユキョク</t>
    </rPh>
    <rPh sb="9" eb="10">
      <t>カン</t>
    </rPh>
    <rPh sb="10" eb="12">
      <t>カンリブ</t>
    </rPh>
    <rPh sb="12" eb="14">
      <t>ヒョウゴ</t>
    </rPh>
    <rPh sb="14" eb="16">
      <t>リクウン</t>
    </rPh>
    <rPh sb="16" eb="17">
      <t>ブ</t>
    </rPh>
    <rPh sb="17" eb="19">
      <t>トウロク</t>
    </rPh>
    <rPh sb="19" eb="21">
      <t>ブモン</t>
    </rPh>
    <phoneticPr fontId="3"/>
  </si>
  <si>
    <t>２　「信用金庫」は県内に本店を置くもの（一部県外店舗を含む)。</t>
    <rPh sb="3" eb="5">
      <t>シンヨウ</t>
    </rPh>
    <rPh sb="5" eb="7">
      <t>キンコ</t>
    </rPh>
    <rPh sb="9" eb="11">
      <t>ケンナイ</t>
    </rPh>
    <rPh sb="12" eb="14">
      <t>ホンテン</t>
    </rPh>
    <rPh sb="15" eb="16">
      <t>オ</t>
    </rPh>
    <rPh sb="20" eb="22">
      <t>イチブ</t>
    </rPh>
    <rPh sb="22" eb="24">
      <t>ケンガイ</t>
    </rPh>
    <rPh sb="24" eb="26">
      <t>テンポ</t>
    </rPh>
    <rPh sb="27" eb="28">
      <t>フク</t>
    </rPh>
    <phoneticPr fontId="3"/>
  </si>
  <si>
    <t>４　合併や事業譲渡等による業態間の計数移動等の調整は未実施。</t>
    <rPh sb="2" eb="4">
      <t>ガッペイ</t>
    </rPh>
    <rPh sb="5" eb="7">
      <t>ジギョウ</t>
    </rPh>
    <rPh sb="7" eb="10">
      <t>ジョウトナド</t>
    </rPh>
    <rPh sb="13" eb="15">
      <t>ギョウタイ</t>
    </rPh>
    <rPh sb="15" eb="16">
      <t>アイダ</t>
    </rPh>
    <rPh sb="17" eb="19">
      <t>ケイスウ</t>
    </rPh>
    <rPh sb="19" eb="22">
      <t>イドウナド</t>
    </rPh>
    <rPh sb="23" eb="25">
      <t>チョウセイ</t>
    </rPh>
    <rPh sb="26" eb="29">
      <t>ミジッシ</t>
    </rPh>
    <phoneticPr fontId="3"/>
  </si>
  <si>
    <t>５　「預金」は表面預金から「切手手形」を控除した実質預金。</t>
    <rPh sb="3" eb="5">
      <t>ヨキン</t>
    </rPh>
    <rPh sb="7" eb="9">
      <t>ヒョウメン</t>
    </rPh>
    <rPh sb="9" eb="11">
      <t>ヨキン</t>
    </rPh>
    <rPh sb="14" eb="16">
      <t>キッテ</t>
    </rPh>
    <rPh sb="16" eb="18">
      <t>テガタ</t>
    </rPh>
    <rPh sb="20" eb="22">
      <t>コウジョ</t>
    </rPh>
    <rPh sb="24" eb="26">
      <t>ジッシツ</t>
    </rPh>
    <rPh sb="26" eb="28">
      <t>ヨキン</t>
    </rPh>
    <phoneticPr fontId="3"/>
  </si>
  <si>
    <r>
      <rPr>
        <sz val="9"/>
        <rFont val="ＭＳ Ｐ明朝"/>
        <family val="1"/>
        <charset val="128"/>
      </rPr>
      <t>新規求職
申込件数</t>
    </r>
    <r>
      <rPr>
        <sz val="10"/>
        <rFont val="ＭＳ Ｐ明朝"/>
        <family val="1"/>
        <charset val="128"/>
      </rPr>
      <t xml:space="preserve">
①</t>
    </r>
    <rPh sb="0" eb="2">
      <t>シンキ</t>
    </rPh>
    <rPh sb="2" eb="4">
      <t>キュウショク</t>
    </rPh>
    <rPh sb="5" eb="7">
      <t>モウシコミ</t>
    </rPh>
    <rPh sb="7" eb="9">
      <t>ケンスウ</t>
    </rPh>
    <phoneticPr fontId="3"/>
  </si>
  <si>
    <r>
      <rPr>
        <sz val="9"/>
        <rFont val="ＭＳ Ｐ明朝"/>
        <family val="1"/>
        <charset val="128"/>
      </rPr>
      <t>新規
求人数</t>
    </r>
    <r>
      <rPr>
        <sz val="10"/>
        <rFont val="ＭＳ Ｐ明朝"/>
        <family val="1"/>
        <charset val="128"/>
      </rPr>
      <t xml:space="preserve">
②</t>
    </r>
    <rPh sb="0" eb="2">
      <t>シンキ</t>
    </rPh>
    <rPh sb="3" eb="6">
      <t>キュウジンスウ</t>
    </rPh>
    <phoneticPr fontId="3"/>
  </si>
  <si>
    <r>
      <rPr>
        <sz val="9"/>
        <rFont val="ＭＳ Ｐ明朝"/>
        <family val="1"/>
        <charset val="128"/>
      </rPr>
      <t>月間有効
求職者数</t>
    </r>
    <r>
      <rPr>
        <sz val="10"/>
        <rFont val="ＭＳ Ｐ明朝"/>
        <family val="1"/>
        <charset val="128"/>
      </rPr>
      <t xml:space="preserve">
③</t>
    </r>
    <rPh sb="0" eb="2">
      <t>ゲッカン</t>
    </rPh>
    <rPh sb="2" eb="4">
      <t>ユウコウ</t>
    </rPh>
    <rPh sb="5" eb="8">
      <t>キュウショクシャ</t>
    </rPh>
    <rPh sb="8" eb="9">
      <t>スウ</t>
    </rPh>
    <phoneticPr fontId="3"/>
  </si>
  <si>
    <t>月間有効
求人数
④</t>
    <rPh sb="0" eb="2">
      <t>ゲッカン</t>
    </rPh>
    <rPh sb="2" eb="4">
      <t>ユウコウ</t>
    </rPh>
    <rPh sb="5" eb="8">
      <t>キュウジンスウ</t>
    </rPh>
    <phoneticPr fontId="3"/>
  </si>
  <si>
    <t>就職
件数</t>
    <rPh sb="0" eb="2">
      <t>シュウショク</t>
    </rPh>
    <rPh sb="3" eb="5">
      <t>ケンスウ</t>
    </rPh>
    <phoneticPr fontId="3"/>
  </si>
  <si>
    <t>新規
②/①</t>
    <rPh sb="0" eb="2">
      <t>シンキ</t>
    </rPh>
    <phoneticPr fontId="3"/>
  </si>
  <si>
    <t>有効
④/③</t>
    <rPh sb="0" eb="2">
      <t>ユウコウ</t>
    </rPh>
    <phoneticPr fontId="3"/>
  </si>
  <si>
    <t xml:space="preserve"> </t>
    <phoneticPr fontId="3"/>
  </si>
  <si>
    <t>内閣府経済社会総合研究所</t>
    <rPh sb="0" eb="3">
      <t>ナイカクフ</t>
    </rPh>
    <rPh sb="3" eb="5">
      <t>ケイザイ</t>
    </rPh>
    <rPh sb="5" eb="7">
      <t>シャカイ</t>
    </rPh>
    <rPh sb="7" eb="9">
      <t>ソウゴウ</t>
    </rPh>
    <rPh sb="9" eb="12">
      <t>ケンキュウショ</t>
    </rPh>
    <phoneticPr fontId="17"/>
  </si>
  <si>
    <t>％</t>
    <phoneticPr fontId="8"/>
  </si>
  <si>
    <t>％</t>
    <phoneticPr fontId="4"/>
  </si>
  <si>
    <t xml:space="preserve">  1-2　全国の主要経済指標</t>
    <rPh sb="6" eb="8">
      <t>ゼンコク</t>
    </rPh>
    <rPh sb="11" eb="13">
      <t>ケイザイ</t>
    </rPh>
    <rPh sb="13" eb="15">
      <t>シヒョウ</t>
    </rPh>
    <phoneticPr fontId="20"/>
  </si>
  <si>
    <t xml:space="preserve">  2-2　世帯・人口（国勢調査・推計人口）</t>
    <phoneticPr fontId="3"/>
  </si>
  <si>
    <t xml:space="preserve">  2-3　地域別人口</t>
    <phoneticPr fontId="3"/>
  </si>
  <si>
    <t xml:space="preserve">  3-8　雇用保険適用・給付状況</t>
    <rPh sb="6" eb="8">
      <t>コヨウ</t>
    </rPh>
    <rPh sb="8" eb="10">
      <t>ホケン</t>
    </rPh>
    <rPh sb="10" eb="12">
      <t>テキヨウ</t>
    </rPh>
    <rPh sb="13" eb="15">
      <t>キュウフ</t>
    </rPh>
    <rPh sb="15" eb="17">
      <t>ジョウキョウ</t>
    </rPh>
    <phoneticPr fontId="3"/>
  </si>
  <si>
    <t xml:space="preserve">  3-7　一般職業紹介状況</t>
    <rPh sb="6" eb="8">
      <t>イッパン</t>
    </rPh>
    <rPh sb="8" eb="10">
      <t>ショクギョウ</t>
    </rPh>
    <rPh sb="10" eb="12">
      <t>ショウカイ</t>
    </rPh>
    <rPh sb="12" eb="14">
      <t>ジョウキョウ</t>
    </rPh>
    <phoneticPr fontId="3"/>
  </si>
  <si>
    <t xml:space="preserve">  5-1　全国の企業物価指数</t>
    <rPh sb="9" eb="11">
      <t>キギョウ</t>
    </rPh>
    <phoneticPr fontId="10"/>
  </si>
  <si>
    <t xml:space="preserve">  5-2　全国の消費者物価指数</t>
    <rPh sb="6" eb="8">
      <t>ゼンコク</t>
    </rPh>
    <rPh sb="9" eb="12">
      <t>ショウヒシャ</t>
    </rPh>
    <rPh sb="12" eb="14">
      <t>ブッカ</t>
    </rPh>
    <rPh sb="14" eb="16">
      <t>シスウ</t>
    </rPh>
    <phoneticPr fontId="13"/>
  </si>
  <si>
    <t xml:space="preserve">  6-2　着工建築物</t>
    <phoneticPr fontId="4"/>
  </si>
  <si>
    <t xml:space="preserve">  7-1　金融機関別預貯金・貸出金残高</t>
    <rPh sb="6" eb="8">
      <t>キンユウ</t>
    </rPh>
    <rPh sb="8" eb="10">
      <t>キカン</t>
    </rPh>
    <rPh sb="10" eb="11">
      <t>ベツ</t>
    </rPh>
    <rPh sb="11" eb="14">
      <t>ヨチョキン</t>
    </rPh>
    <rPh sb="15" eb="17">
      <t>カシダシ</t>
    </rPh>
    <rPh sb="17" eb="18">
      <t>キン</t>
    </rPh>
    <rPh sb="18" eb="20">
      <t>ザンダカ</t>
    </rPh>
    <phoneticPr fontId="3"/>
  </si>
  <si>
    <t xml:space="preserve">  9-1　空港管理状況報告</t>
    <rPh sb="6" eb="8">
      <t>クウコウ</t>
    </rPh>
    <rPh sb="8" eb="10">
      <t>カンリ</t>
    </rPh>
    <rPh sb="10" eb="12">
      <t>ジョウキョウ</t>
    </rPh>
    <rPh sb="12" eb="14">
      <t>ホウコク</t>
    </rPh>
    <phoneticPr fontId="3"/>
  </si>
  <si>
    <t xml:space="preserve">  9-2　自動車保有台数</t>
    <rPh sb="6" eb="9">
      <t>ジドウシャ</t>
    </rPh>
    <rPh sb="9" eb="11">
      <t>ホユウ</t>
    </rPh>
    <rPh sb="11" eb="13">
      <t>ダイスウ</t>
    </rPh>
    <phoneticPr fontId="3"/>
  </si>
  <si>
    <t xml:space="preserve">  10-1　交通事故発生状況</t>
    <phoneticPr fontId="3"/>
  </si>
  <si>
    <t xml:space="preserve">  10-2　一般旅券発給状況</t>
    <rPh sb="7" eb="9">
      <t>イッパン</t>
    </rPh>
    <rPh sb="9" eb="11">
      <t>リョケン</t>
    </rPh>
    <rPh sb="11" eb="13">
      <t>ハッキュウ</t>
    </rPh>
    <rPh sb="13" eb="15">
      <t>ジョウキョウ</t>
    </rPh>
    <phoneticPr fontId="3"/>
  </si>
  <si>
    <t xml:space="preserve">   (3) コウノトリ但馬空港</t>
    <rPh sb="12" eb="14">
      <t>タジマ</t>
    </rPh>
    <rPh sb="14" eb="16">
      <t>クウコウ</t>
    </rPh>
    <phoneticPr fontId="3"/>
  </si>
  <si>
    <t>神戸税関、財務省貿易統計</t>
    <rPh sb="0" eb="2">
      <t>コウベ</t>
    </rPh>
    <rPh sb="2" eb="4">
      <t>ゼイカン</t>
    </rPh>
    <rPh sb="5" eb="8">
      <t>ザイムショウ</t>
    </rPh>
    <rPh sb="8" eb="10">
      <t>ボウエキ</t>
    </rPh>
    <rPh sb="10" eb="12">
      <t>トウケイ</t>
    </rPh>
    <phoneticPr fontId="3"/>
  </si>
  <si>
    <t xml:space="preserve">   ･･･ </t>
  </si>
  <si>
    <t xml:space="preserve">   (2) 神戸空港</t>
    <rPh sb="7" eb="9">
      <t>コウベ</t>
    </rPh>
    <phoneticPr fontId="3"/>
  </si>
  <si>
    <t>　1-1　兵庫県の主要経済指標</t>
    <rPh sb="5" eb="8">
      <t>ヒョウゴケン</t>
    </rPh>
    <rPh sb="11" eb="13">
      <t>ケイザイ</t>
    </rPh>
    <rPh sb="13" eb="15">
      <t>シヒョウ</t>
    </rPh>
    <phoneticPr fontId="20"/>
  </si>
  <si>
    <t xml:space="preserve">  9-3　運転免許保有状況</t>
    <rPh sb="6" eb="8">
      <t>ウンテン</t>
    </rPh>
    <rPh sb="8" eb="10">
      <t>メンキョ</t>
    </rPh>
    <rPh sb="10" eb="12">
      <t>ホユウ</t>
    </rPh>
    <rPh sb="12" eb="14">
      <t>ジョウキョウ</t>
    </rPh>
    <phoneticPr fontId="3"/>
  </si>
  <si>
    <t xml:space="preserve">   (1) 大阪国際（伊丹）空港</t>
    <rPh sb="12" eb="14">
      <t>イタミ</t>
    </rPh>
    <phoneticPr fontId="3"/>
  </si>
  <si>
    <t xml:space="preserve">  5-3　神戸市消費者物価指数</t>
    <rPh sb="6" eb="9">
      <t>コウベシ</t>
    </rPh>
    <phoneticPr fontId="3"/>
  </si>
  <si>
    <t xml:space="preserve">  5-4　１世帯当たり１か月間の収入と支出（神戸市・勤労者世帯）</t>
    <rPh sb="7" eb="9">
      <t>セタイ</t>
    </rPh>
    <rPh sb="9" eb="10">
      <t>ア</t>
    </rPh>
    <rPh sb="13" eb="15">
      <t>１カゲツ</t>
    </rPh>
    <rPh sb="15" eb="16">
      <t>カン</t>
    </rPh>
    <rPh sb="17" eb="19">
      <t>シュウニュウ</t>
    </rPh>
    <rPh sb="20" eb="22">
      <t>シシュツ</t>
    </rPh>
    <rPh sb="23" eb="26">
      <t>コウベシ</t>
    </rPh>
    <rPh sb="27" eb="30">
      <t>キンロウシャ</t>
    </rPh>
    <rPh sb="30" eb="32">
      <t>ゼンセタイ</t>
    </rPh>
    <phoneticPr fontId="4"/>
  </si>
  <si>
    <t xml:space="preserve">  6-1　着工新設住宅数（利用関係別）</t>
    <phoneticPr fontId="4"/>
  </si>
  <si>
    <t xml:space="preserve">  8-3　輸出入状況（主要地域国別）</t>
    <rPh sb="6" eb="9">
      <t>ユシュツニュウ</t>
    </rPh>
    <rPh sb="9" eb="11">
      <t>ジョウキョウ</t>
    </rPh>
    <rPh sb="12" eb="14">
      <t>シュヨウ</t>
    </rPh>
    <rPh sb="14" eb="16">
      <t>チイキ</t>
    </rPh>
    <rPh sb="16" eb="18">
      <t>クニベツ</t>
    </rPh>
    <phoneticPr fontId="3"/>
  </si>
  <si>
    <t xml:space="preserve">  8-2　輸出入状況（港別）</t>
    <rPh sb="6" eb="9">
      <t>ユシュツニュウ</t>
    </rPh>
    <rPh sb="9" eb="11">
      <t>ジョウキョウ</t>
    </rPh>
    <rPh sb="12" eb="13">
      <t>ミナト</t>
    </rPh>
    <rPh sb="13" eb="14">
      <t>ベツ</t>
    </rPh>
    <phoneticPr fontId="3"/>
  </si>
  <si>
    <t xml:space="preserve">    神　戸</t>
    <rPh sb="4" eb="7">
      <t>コウベ</t>
    </rPh>
    <phoneticPr fontId="10"/>
  </si>
  <si>
    <t xml:space="preserve">    阪神南</t>
    <rPh sb="4" eb="6">
      <t>ハンシン</t>
    </rPh>
    <rPh sb="6" eb="7">
      <t>ミナミ</t>
    </rPh>
    <phoneticPr fontId="10"/>
  </si>
  <si>
    <t xml:space="preserve">    阪神北</t>
    <rPh sb="4" eb="6">
      <t>ハンシン</t>
    </rPh>
    <rPh sb="6" eb="7">
      <t>キタ</t>
    </rPh>
    <phoneticPr fontId="10"/>
  </si>
  <si>
    <t xml:space="preserve">    東播磨</t>
    <rPh sb="4" eb="5">
      <t>ヒガシ</t>
    </rPh>
    <rPh sb="5" eb="7">
      <t>ハリマ</t>
    </rPh>
    <phoneticPr fontId="10"/>
  </si>
  <si>
    <t xml:space="preserve">    北播磨</t>
    <rPh sb="4" eb="5">
      <t>キタ</t>
    </rPh>
    <rPh sb="5" eb="7">
      <t>ハリマ</t>
    </rPh>
    <phoneticPr fontId="10"/>
  </si>
  <si>
    <t xml:space="preserve">    中播磨</t>
    <rPh sb="4" eb="5">
      <t>ナカ</t>
    </rPh>
    <rPh sb="5" eb="7">
      <t>ハリマ</t>
    </rPh>
    <phoneticPr fontId="10"/>
  </si>
  <si>
    <t xml:space="preserve">    西播磨</t>
    <rPh sb="4" eb="5">
      <t>ニシ</t>
    </rPh>
    <rPh sb="5" eb="7">
      <t>ハリマ</t>
    </rPh>
    <phoneticPr fontId="10"/>
  </si>
  <si>
    <t xml:space="preserve">    但　馬</t>
    <rPh sb="4" eb="7">
      <t>タジマ</t>
    </rPh>
    <phoneticPr fontId="10"/>
  </si>
  <si>
    <t xml:space="preserve">    丹　波</t>
    <rPh sb="4" eb="7">
      <t>タンバ</t>
    </rPh>
    <phoneticPr fontId="10"/>
  </si>
  <si>
    <t xml:space="preserve">    淡　路</t>
    <rPh sb="4" eb="7">
      <t>アワジ</t>
    </rPh>
    <phoneticPr fontId="10"/>
  </si>
  <si>
    <t>１　中高年齢者数（45歳以上）は学卒・日雇・パートタイムを除く。</t>
    <phoneticPr fontId="3"/>
  </si>
  <si>
    <t>（一社）神戸銀行協会（社員24行）</t>
    <rPh sb="1" eb="2">
      <t>イチ</t>
    </rPh>
    <rPh sb="2" eb="3">
      <t>シャ</t>
    </rPh>
    <rPh sb="4" eb="6">
      <t>コウベ</t>
    </rPh>
    <rPh sb="6" eb="8">
      <t>ギンコウ</t>
    </rPh>
    <rPh sb="8" eb="10">
      <t>キョウカイ</t>
    </rPh>
    <rPh sb="11" eb="13">
      <t>シャイン</t>
    </rPh>
    <rPh sb="15" eb="16">
      <t>コウ</t>
    </rPh>
    <phoneticPr fontId="3"/>
  </si>
  <si>
    <t xml:space="preserve">人 </t>
    <rPh sb="0" eb="1">
      <t>ヒト</t>
    </rPh>
    <phoneticPr fontId="3"/>
  </si>
  <si>
    <t>関西エアポート(株)</t>
    <rPh sb="0" eb="2">
      <t>カンサイ</t>
    </rPh>
    <rPh sb="8" eb="9">
      <t>カブ</t>
    </rPh>
    <phoneticPr fontId="3"/>
  </si>
  <si>
    <t>(株)東京商工リサーチ</t>
    <rPh sb="0" eb="3">
      <t>カブ</t>
    </rPh>
    <rPh sb="3" eb="5">
      <t>トウキョウ</t>
    </rPh>
    <rPh sb="4" eb="6">
      <t>ショウコウ</t>
    </rPh>
    <phoneticPr fontId="10"/>
  </si>
  <si>
    <t>３　受給資格決定件数は高年齢求職者給付金に係るもの及び特例一時金を除く。</t>
    <rPh sb="11" eb="14">
      <t>コウネンレイ</t>
    </rPh>
    <rPh sb="14" eb="17">
      <t>キュウショクシャ</t>
    </rPh>
    <rPh sb="17" eb="20">
      <t>キュウフキン</t>
    </rPh>
    <rPh sb="21" eb="22">
      <t>カカ</t>
    </rPh>
    <rPh sb="25" eb="26">
      <t>オヨ</t>
    </rPh>
    <rPh sb="27" eb="29">
      <t>トクレイ</t>
    </rPh>
    <rPh sb="29" eb="32">
      <t>イチジキン</t>
    </rPh>
    <rPh sb="33" eb="34">
      <t>ノゾ</t>
    </rPh>
    <phoneticPr fontId="3"/>
  </si>
  <si>
    <t>６　ＪＡの貸出金は共済貸付金・日本政策金融公庫農林水産事業資金・金融機関貸付金を除く。</t>
    <rPh sb="17" eb="19">
      <t>セイサク</t>
    </rPh>
    <rPh sb="19" eb="21">
      <t>キンユウ</t>
    </rPh>
    <phoneticPr fontId="3"/>
  </si>
  <si>
    <t>(注)　当月指数は速報値。</t>
    <rPh sb="1" eb="2">
      <t>チュウ</t>
    </rPh>
    <phoneticPr fontId="13"/>
  </si>
  <si>
    <t>近畿経済産業局</t>
    <rPh sb="0" eb="2">
      <t>キンキ</t>
    </rPh>
    <rPh sb="2" eb="4">
      <t>ケイザイ</t>
    </rPh>
    <rPh sb="4" eb="6">
      <t>サンギョウ</t>
    </rPh>
    <rPh sb="6" eb="7">
      <t>キョク</t>
    </rPh>
    <phoneticPr fontId="11"/>
  </si>
  <si>
    <t xml:space="preserve"> 【参考】近畿地域鉱工業指数</t>
    <rPh sb="2" eb="4">
      <t>サンコウ</t>
    </rPh>
    <rPh sb="5" eb="7">
      <t>キンキ</t>
    </rPh>
    <rPh sb="7" eb="9">
      <t>チイキ</t>
    </rPh>
    <phoneticPr fontId="11"/>
  </si>
  <si>
    <t>有効求人倍率（季節調整値）</t>
    <rPh sb="2" eb="4">
      <t>キュウジン</t>
    </rPh>
    <rPh sb="4" eb="6">
      <t>バイリツ</t>
    </rPh>
    <rPh sb="7" eb="9">
      <t>キセツ</t>
    </rPh>
    <rPh sb="9" eb="12">
      <t>チョウセイチ</t>
    </rPh>
    <phoneticPr fontId="8"/>
  </si>
  <si>
    <t>兵庫労働局</t>
    <rPh sb="0" eb="2">
      <t>ヒョウゴ</t>
    </rPh>
    <rPh sb="2" eb="5">
      <t>ロウドウキョク</t>
    </rPh>
    <phoneticPr fontId="3"/>
  </si>
  <si>
    <t>労働時間指数（所定外労働
時間）</t>
    <rPh sb="0" eb="2">
      <t>ロウドウ</t>
    </rPh>
    <rPh sb="2" eb="4">
      <t>ジカン</t>
    </rPh>
    <rPh sb="4" eb="6">
      <t>シスウ</t>
    </rPh>
    <rPh sb="7" eb="9">
      <t>ショテイ</t>
    </rPh>
    <rPh sb="9" eb="10">
      <t>ガイ</t>
    </rPh>
    <rPh sb="10" eb="12">
      <t>ロウドウ</t>
    </rPh>
    <rPh sb="13" eb="15">
      <t>ジカン</t>
    </rPh>
    <phoneticPr fontId="11"/>
  </si>
  <si>
    <t>四半期別GDP速報
実質GDP（原系列）</t>
    <rPh sb="0" eb="1">
      <t>シ</t>
    </rPh>
    <rPh sb="1" eb="3">
      <t>ハンキ</t>
    </rPh>
    <rPh sb="3" eb="4">
      <t>ベツ</t>
    </rPh>
    <rPh sb="7" eb="9">
      <t>ソクホウ</t>
    </rPh>
    <rPh sb="10" eb="12">
      <t>ジッシツ</t>
    </rPh>
    <rPh sb="16" eb="17">
      <t>ハラ</t>
    </rPh>
    <rPh sb="17" eb="19">
      <t>ケイレツ</t>
    </rPh>
    <phoneticPr fontId="8"/>
  </si>
  <si>
    <t>現金給与
総額</t>
    <rPh sb="0" eb="2">
      <t>ゲンキン</t>
    </rPh>
    <rPh sb="2" eb="4">
      <t>キュウヨ</t>
    </rPh>
    <rPh sb="5" eb="7">
      <t>ソウガク</t>
    </rPh>
    <phoneticPr fontId="20"/>
  </si>
  <si>
    <t>きまって支給
する給与</t>
    <rPh sb="4" eb="6">
      <t>シキュウ</t>
    </rPh>
    <rPh sb="9" eb="11">
      <t>キュウヨ</t>
    </rPh>
    <phoneticPr fontId="20"/>
  </si>
  <si>
    <t>常用雇用指数</t>
    <rPh sb="0" eb="2">
      <t>ジョウヨウ</t>
    </rPh>
    <rPh sb="2" eb="4">
      <t>コヨウ</t>
    </rPh>
    <rPh sb="4" eb="6">
      <t>シスウ</t>
    </rPh>
    <phoneticPr fontId="11"/>
  </si>
  <si>
    <t>総務省統計局</t>
    <rPh sb="0" eb="3">
      <t>ソウムショウ</t>
    </rPh>
    <rPh sb="3" eb="5">
      <t>トウケイ</t>
    </rPh>
    <rPh sb="5" eb="6">
      <t>キョク</t>
    </rPh>
    <phoneticPr fontId="11"/>
  </si>
  <si>
    <t>万人</t>
    <rPh sb="0" eb="2">
      <t>マンニン</t>
    </rPh>
    <phoneticPr fontId="11"/>
  </si>
  <si>
    <t>就業者数</t>
    <rPh sb="0" eb="3">
      <t>シュウギョウシャ</t>
    </rPh>
    <rPh sb="3" eb="4">
      <t>スウ</t>
    </rPh>
    <phoneticPr fontId="11"/>
  </si>
  <si>
    <t>％</t>
    <phoneticPr fontId="11"/>
  </si>
  <si>
    <t>労働力調査結果</t>
    <rPh sb="0" eb="3">
      <t>ロウドウリョク</t>
    </rPh>
    <rPh sb="3" eb="5">
      <t>チョウサ</t>
    </rPh>
    <rPh sb="5" eb="7">
      <t>ケッカ</t>
    </rPh>
    <phoneticPr fontId="11"/>
  </si>
  <si>
    <t>銀行勘定（期末残高）</t>
    <rPh sb="4" eb="6">
      <t>キマツ</t>
    </rPh>
    <rPh sb="6" eb="8">
      <t>ザンダカ</t>
    </rPh>
    <phoneticPr fontId="8"/>
  </si>
  <si>
    <r>
      <t xml:space="preserve">   </t>
    </r>
    <r>
      <rPr>
        <sz val="10"/>
        <rFont val="ＭＳ ゴシック"/>
        <family val="3"/>
        <charset val="128"/>
      </rPr>
      <t xml:space="preserve"> 「－」</t>
    </r>
    <r>
      <rPr>
        <sz val="10"/>
        <rFont val="ＭＳ 明朝"/>
        <family val="1"/>
        <charset val="128"/>
      </rPr>
      <t xml:space="preserve"> 該当数値なし</t>
    </r>
    <phoneticPr fontId="5"/>
  </si>
  <si>
    <r>
      <t xml:space="preserve">  　</t>
    </r>
    <r>
      <rPr>
        <sz val="10"/>
        <rFont val="ＭＳ ゴシック"/>
        <family val="3"/>
        <charset val="128"/>
      </rPr>
      <t>「…」</t>
    </r>
    <r>
      <rPr>
        <sz val="10"/>
        <rFont val="ＭＳ 明朝"/>
        <family val="1"/>
        <charset val="128"/>
      </rPr>
      <t xml:space="preserve"> 不詳又は資料なし</t>
    </r>
    <phoneticPr fontId="5"/>
  </si>
  <si>
    <r>
      <t xml:space="preserve">   </t>
    </r>
    <r>
      <rPr>
        <sz val="10"/>
        <rFont val="ＭＳ ゴシック"/>
        <family val="3"/>
        <charset val="128"/>
      </rPr>
      <t xml:space="preserve"> 「△」</t>
    </r>
    <r>
      <rPr>
        <sz val="10"/>
        <rFont val="ＭＳ 明朝"/>
        <family val="1"/>
        <charset val="128"/>
      </rPr>
      <t xml:space="preserve"> マイナス</t>
    </r>
    <phoneticPr fontId="5"/>
  </si>
  <si>
    <r>
      <rPr>
        <sz val="10"/>
        <rFont val="ＭＳ ゴシック"/>
        <family val="3"/>
        <charset val="128"/>
      </rPr>
      <t>「ｐ」</t>
    </r>
    <r>
      <rPr>
        <sz val="10"/>
        <rFont val="ＭＳ 明朝"/>
        <family val="1"/>
        <charset val="128"/>
      </rPr>
      <t xml:space="preserve"> 速報数値</t>
    </r>
    <phoneticPr fontId="5"/>
  </si>
  <si>
    <r>
      <rPr>
        <sz val="10"/>
        <rFont val="ＭＳ ゴシック"/>
        <family val="3"/>
        <charset val="128"/>
      </rPr>
      <t>「ｘ」</t>
    </r>
    <r>
      <rPr>
        <sz val="10"/>
        <rFont val="ＭＳ 明朝"/>
        <family val="1"/>
        <charset val="128"/>
      </rPr>
      <t xml:space="preserve"> 統計法に基づき秘匿すべきもの</t>
    </r>
    <phoneticPr fontId="5"/>
  </si>
  <si>
    <t>７　消費者物価指数及び家計消費支出の各年の数値は年平均。</t>
    <phoneticPr fontId="11"/>
  </si>
  <si>
    <t>中高年
齢者数</t>
    <rPh sb="0" eb="3">
      <t>チュウコウネン</t>
    </rPh>
    <rPh sb="4" eb="5">
      <t>レイ</t>
    </rPh>
    <rPh sb="5" eb="6">
      <t>シャ</t>
    </rPh>
    <rPh sb="6" eb="7">
      <t>スウ</t>
    </rPh>
    <phoneticPr fontId="3"/>
  </si>
  <si>
    <t xml:space="preserve"> 事業所</t>
    <rPh sb="1" eb="3">
      <t>ジギョウ</t>
    </rPh>
    <rPh sb="3" eb="4">
      <t>トコロ</t>
    </rPh>
    <phoneticPr fontId="3"/>
  </si>
  <si>
    <t xml:space="preserve"> 適用事業所数</t>
    <rPh sb="1" eb="2">
      <t>テキ</t>
    </rPh>
    <rPh sb="2" eb="3">
      <t>ヨウ</t>
    </rPh>
    <rPh sb="3" eb="5">
      <t>ジギョウ</t>
    </rPh>
    <rPh sb="5" eb="6">
      <t>ショ</t>
    </rPh>
    <rPh sb="6" eb="7">
      <t>スウ</t>
    </rPh>
    <phoneticPr fontId="3"/>
  </si>
  <si>
    <t>被保険者数</t>
    <rPh sb="0" eb="1">
      <t>ヒ</t>
    </rPh>
    <rPh sb="1" eb="3">
      <t>ホケン</t>
    </rPh>
    <rPh sb="3" eb="4">
      <t>シャ</t>
    </rPh>
    <rPh sb="4" eb="5">
      <t>スウ</t>
    </rPh>
    <phoneticPr fontId="3"/>
  </si>
  <si>
    <t xml:space="preserve"> 年平均　月</t>
    <phoneticPr fontId="5"/>
  </si>
  <si>
    <t>年月</t>
    <rPh sb="0" eb="1">
      <t>ネン</t>
    </rPh>
    <rPh sb="1" eb="2">
      <t>ツキ</t>
    </rPh>
    <phoneticPr fontId="10"/>
  </si>
  <si>
    <t>年月</t>
    <rPh sb="0" eb="1">
      <t>ネン</t>
    </rPh>
    <rPh sb="1" eb="2">
      <t>ツキ</t>
    </rPh>
    <phoneticPr fontId="5"/>
  </si>
  <si>
    <t>Ｊ　Ａ</t>
    <phoneticPr fontId="3"/>
  </si>
  <si>
    <t xml:space="preserve"> 交通・
 通信</t>
    <phoneticPr fontId="6"/>
  </si>
  <si>
    <t>教養娯楽</t>
    <phoneticPr fontId="6"/>
  </si>
  <si>
    <t>保健医療</t>
    <phoneticPr fontId="6"/>
  </si>
  <si>
    <t xml:space="preserve"> 被服及
 び履物</t>
    <phoneticPr fontId="6"/>
  </si>
  <si>
    <t xml:space="preserve"> 生鮮食品を
 除く総合</t>
    <phoneticPr fontId="6"/>
  </si>
  <si>
    <t xml:space="preserve"> 光熱･水道</t>
    <phoneticPr fontId="6"/>
  </si>
  <si>
    <t>完全失
業者数</t>
    <rPh sb="0" eb="2">
      <t>カンゼン</t>
    </rPh>
    <rPh sb="2" eb="3">
      <t>シツ</t>
    </rPh>
    <rPh sb="4" eb="5">
      <t>ギョウ</t>
    </rPh>
    <rPh sb="5" eb="6">
      <t>シャ</t>
    </rPh>
    <rPh sb="6" eb="7">
      <t>スウ</t>
    </rPh>
    <phoneticPr fontId="11"/>
  </si>
  <si>
    <t>完  全
失業率</t>
    <rPh sb="0" eb="1">
      <t>カン</t>
    </rPh>
    <rPh sb="3" eb="4">
      <t>ゼン</t>
    </rPh>
    <rPh sb="5" eb="7">
      <t>シツギョウ</t>
    </rPh>
    <rPh sb="7" eb="8">
      <t>リツ</t>
    </rPh>
    <phoneticPr fontId="11"/>
  </si>
  <si>
    <t>１　二人以上の世帯。円未満端数処理のため合計値と内訳の計や差額が一致しない場合がある。</t>
    <rPh sb="2" eb="3">
      <t>ニ</t>
    </rPh>
    <rPh sb="3" eb="4">
      <t>ニン</t>
    </rPh>
    <rPh sb="4" eb="6">
      <t>イジョウ</t>
    </rPh>
    <rPh sb="7" eb="9">
      <t>セタイ</t>
    </rPh>
    <rPh sb="10" eb="13">
      <t>エンミマン</t>
    </rPh>
    <rPh sb="13" eb="15">
      <t>ハスウ</t>
    </rPh>
    <rPh sb="15" eb="17">
      <t>ショリ</t>
    </rPh>
    <rPh sb="20" eb="23">
      <t>ゴウケイチ</t>
    </rPh>
    <rPh sb="24" eb="26">
      <t>ウチワケ</t>
    </rPh>
    <rPh sb="27" eb="28">
      <t>ケイ</t>
    </rPh>
    <rPh sb="29" eb="31">
      <t>サガク</t>
    </rPh>
    <rPh sb="32" eb="34">
      <t>イッチ</t>
    </rPh>
    <rPh sb="37" eb="39">
      <t>バアイ</t>
    </rPh>
    <phoneticPr fontId="4"/>
  </si>
  <si>
    <t>ＣＩ
一致指数</t>
    <phoneticPr fontId="11"/>
  </si>
  <si>
    <t>ＤＩ
一致指数</t>
    <phoneticPr fontId="11"/>
  </si>
  <si>
    <t>前月比（％） 前月差(ポイント） 寄与度（ポイント）</t>
    <phoneticPr fontId="5"/>
  </si>
  <si>
    <t>(3)ｺﾝﾋﾞﾆｴﾝｽｽﾄｱ</t>
    <phoneticPr fontId="3"/>
  </si>
  <si>
    <t>(4)家電大型専門店</t>
    <rPh sb="3" eb="5">
      <t>カデン</t>
    </rPh>
    <rPh sb="5" eb="7">
      <t>オオガタ</t>
    </rPh>
    <rPh sb="7" eb="10">
      <t>センモンテン</t>
    </rPh>
    <phoneticPr fontId="3"/>
  </si>
  <si>
    <t>店舗数</t>
    <rPh sb="0" eb="3">
      <t>テンポスウ</t>
    </rPh>
    <phoneticPr fontId="3"/>
  </si>
  <si>
    <t>販売額・
ｻｰﾋﾞｽ売上高</t>
    <rPh sb="0" eb="3">
      <t>ハンバイガク</t>
    </rPh>
    <rPh sb="10" eb="11">
      <t>ウ</t>
    </rPh>
    <rPh sb="11" eb="12">
      <t>ア</t>
    </rPh>
    <rPh sb="12" eb="13">
      <t>タカ</t>
    </rPh>
    <phoneticPr fontId="3"/>
  </si>
  <si>
    <t>販売額</t>
    <rPh sb="0" eb="2">
      <t>ハンバイ</t>
    </rPh>
    <phoneticPr fontId="3"/>
  </si>
  <si>
    <t>(5)ﾄﾞﾗｯｸﾞｽﾄｱ</t>
    <phoneticPr fontId="3"/>
  </si>
  <si>
    <t>(6)ﾎｰﾑｾﾝﾀｰ</t>
    <phoneticPr fontId="3"/>
  </si>
  <si>
    <t xml:space="preserve">  8-1　小売業販売額等（主要業態別）</t>
    <rPh sb="6" eb="9">
      <t>コウリギョウ</t>
    </rPh>
    <rPh sb="14" eb="16">
      <t>シュヨウ</t>
    </rPh>
    <rPh sb="16" eb="18">
      <t>ギョウタイ</t>
    </rPh>
    <rPh sb="18" eb="19">
      <t>ベツ</t>
    </rPh>
    <phoneticPr fontId="3"/>
  </si>
  <si>
    <r>
      <t xml:space="preserve">   (1)</t>
    </r>
    <r>
      <rPr>
        <b/>
        <sz val="10"/>
        <rFont val="ＭＳ ゴシック"/>
        <family val="3"/>
        <charset val="128"/>
      </rPr>
      <t xml:space="preserve"> </t>
    </r>
    <r>
      <rPr>
        <b/>
        <sz val="12"/>
        <rFont val="ＭＳ ゴシック"/>
        <family val="3"/>
        <charset val="128"/>
      </rPr>
      <t>百貨店</t>
    </r>
    <rPh sb="7" eb="10">
      <t>ヒャッカテン</t>
    </rPh>
    <phoneticPr fontId="3"/>
  </si>
  <si>
    <t>事業
所数</t>
    <rPh sb="0" eb="2">
      <t>ジギョウ</t>
    </rPh>
    <rPh sb="3" eb="4">
      <t>ショ</t>
    </rPh>
    <rPh sb="4" eb="5">
      <t>スウ</t>
    </rPh>
    <phoneticPr fontId="3"/>
  </si>
  <si>
    <t>営業
日数</t>
    <phoneticPr fontId="3"/>
  </si>
  <si>
    <t>従業
者数</t>
    <rPh sb="3" eb="4">
      <t>モノ</t>
    </rPh>
    <phoneticPr fontId="3"/>
  </si>
  <si>
    <t>売場
面積</t>
    <phoneticPr fontId="3"/>
  </si>
  <si>
    <t xml:space="preserve">   (2) スーパー</t>
    <phoneticPr fontId="3"/>
  </si>
  <si>
    <t>－</t>
  </si>
  <si>
    <r>
      <t xml:space="preserve">百貨店・スーパー販売額
対前年同月比
</t>
    </r>
    <r>
      <rPr>
        <sz val="7"/>
        <rFont val="ＭＳ 明朝"/>
        <family val="1"/>
        <charset val="128"/>
      </rPr>
      <t>(店舗調整済)</t>
    </r>
    <rPh sb="0" eb="3">
      <t>ヒャッカテン</t>
    </rPh>
    <rPh sb="8" eb="10">
      <t>ハンバイ</t>
    </rPh>
    <rPh sb="10" eb="11">
      <t>ガク</t>
    </rPh>
    <rPh sb="12" eb="13">
      <t>タイ</t>
    </rPh>
    <rPh sb="13" eb="15">
      <t>ゼンネン</t>
    </rPh>
    <rPh sb="15" eb="18">
      <t>ドウゲツヒ</t>
    </rPh>
    <rPh sb="20" eb="22">
      <t>テンポ</t>
    </rPh>
    <rPh sb="22" eb="24">
      <t>チョウセイ</t>
    </rPh>
    <rPh sb="24" eb="25">
      <t>ス</t>
    </rPh>
    <phoneticPr fontId="8"/>
  </si>
  <si>
    <t>　日本銀行神戸支店</t>
    <rPh sb="1" eb="3">
      <t>ニホン</t>
    </rPh>
    <rPh sb="3" eb="5">
      <t>ギンコウ</t>
    </rPh>
    <rPh sb="5" eb="7">
      <t>コウベ</t>
    </rPh>
    <rPh sb="7" eb="9">
      <t>シテン</t>
    </rPh>
    <phoneticPr fontId="3"/>
  </si>
  <si>
    <t>　（一社）兵庫県信用組合協会</t>
    <rPh sb="2" eb="3">
      <t>イチ</t>
    </rPh>
    <rPh sb="3" eb="4">
      <t>シャ</t>
    </rPh>
    <rPh sb="5" eb="8">
      <t>ヒョウゴケン</t>
    </rPh>
    <rPh sb="8" eb="10">
      <t>シンヨウ</t>
    </rPh>
    <rPh sb="10" eb="12">
      <t>クミアイ</t>
    </rPh>
    <rPh sb="12" eb="14">
      <t>キョウカイ</t>
    </rPh>
    <phoneticPr fontId="3"/>
  </si>
  <si>
    <t>　兵庫県信用農業協同組合連合会</t>
    <rPh sb="1" eb="3">
      <t>ヒョウゴ</t>
    </rPh>
    <rPh sb="3" eb="4">
      <t>ケン</t>
    </rPh>
    <rPh sb="4" eb="6">
      <t>シンヨウ</t>
    </rPh>
    <rPh sb="6" eb="8">
      <t>ノウギョウ</t>
    </rPh>
    <rPh sb="8" eb="10">
      <t>キョウドウ</t>
    </rPh>
    <rPh sb="10" eb="12">
      <t>クミアイ</t>
    </rPh>
    <rPh sb="12" eb="15">
      <t>レンゴウカイ</t>
    </rPh>
    <phoneticPr fontId="3"/>
  </si>
  <si>
    <t>季節調整値対前月比増減(％)</t>
  </si>
  <si>
    <t>(構成比％)</t>
  </si>
  <si>
    <t>小売業販売額等（主要業態別）‥‥‥‥‥‥‥‥‥‥‥‥‥‥‥‥‥‥‥‥‥‥‥‥</t>
    <rPh sb="2" eb="3">
      <t>ギョウ</t>
    </rPh>
    <rPh sb="3" eb="6">
      <t>ハンバイガク</t>
    </rPh>
    <rPh sb="6" eb="7">
      <t>トウ</t>
    </rPh>
    <rPh sb="8" eb="10">
      <t>シュヨウ</t>
    </rPh>
    <rPh sb="10" eb="12">
      <t>ギョウタイ</t>
    </rPh>
    <rPh sb="12" eb="13">
      <t>ベツ</t>
    </rPh>
    <phoneticPr fontId="10"/>
  </si>
  <si>
    <r>
      <t xml:space="preserve">　  </t>
    </r>
    <r>
      <rPr>
        <sz val="10"/>
        <rFont val="ＭＳ ゴシック"/>
        <family val="3"/>
        <charset val="128"/>
      </rPr>
      <t>「0」</t>
    </r>
    <r>
      <rPr>
        <sz val="10"/>
        <rFont val="ＭＳ 明朝"/>
        <family val="1"/>
        <charset val="128"/>
      </rPr>
      <t>又は</t>
    </r>
    <r>
      <rPr>
        <sz val="10"/>
        <rFont val="ＭＳ ゴシック"/>
        <family val="3"/>
        <charset val="128"/>
      </rPr>
      <t>「0.0」</t>
    </r>
    <r>
      <rPr>
        <sz val="10"/>
        <rFont val="ＭＳ 明朝"/>
        <family val="1"/>
        <charset val="128"/>
      </rPr>
      <t xml:space="preserve"> 単位未満</t>
    </r>
    <rPh sb="6" eb="7">
      <t>マタ</t>
    </rPh>
    <phoneticPr fontId="5"/>
  </si>
  <si>
    <r>
      <rPr>
        <sz val="10"/>
        <rFont val="ＭＳ ゴシック"/>
        <family val="3"/>
        <charset val="128"/>
      </rPr>
      <t>「ｒ」</t>
    </r>
    <r>
      <rPr>
        <sz val="10"/>
        <rFont val="ＭＳ 明朝"/>
        <family val="1"/>
        <charset val="128"/>
      </rPr>
      <t xml:space="preserve"> 改定値又は訂正数値</t>
    </r>
    <rPh sb="4" eb="6">
      <t>カイテイ</t>
    </rPh>
    <rPh sb="6" eb="7">
      <t>チ</t>
    </rPh>
    <rPh sb="7" eb="8">
      <t>マタ</t>
    </rPh>
    <phoneticPr fontId="5"/>
  </si>
  <si>
    <t>　</t>
    <phoneticPr fontId="5"/>
  </si>
  <si>
    <r>
      <t xml:space="preserve"> </t>
    </r>
    <r>
      <rPr>
        <sz val="10"/>
        <rFont val="ＭＳ Ｐゴシック"/>
        <family val="3"/>
        <charset val="128"/>
      </rPr>
      <t>＊</t>
    </r>
    <r>
      <rPr>
        <sz val="10"/>
        <rFont val="ＭＳ 明朝"/>
        <family val="1"/>
        <charset val="128"/>
      </rPr>
      <t xml:space="preserve"> 兵庫県内の地域区分は、次の10地域（29市12町）である。</t>
    </r>
    <rPh sb="3" eb="6">
      <t>ヒョウゴケン</t>
    </rPh>
    <rPh sb="6" eb="7">
      <t>ナイ</t>
    </rPh>
    <rPh sb="8" eb="10">
      <t>チイキ</t>
    </rPh>
    <rPh sb="10" eb="12">
      <t>クブン</t>
    </rPh>
    <rPh sb="14" eb="15">
      <t>ツギ</t>
    </rPh>
    <rPh sb="18" eb="20">
      <t>チイキ</t>
    </rPh>
    <rPh sb="23" eb="24">
      <t>シ</t>
    </rPh>
    <rPh sb="26" eb="27">
      <t>マチ</t>
    </rPh>
    <phoneticPr fontId="10"/>
  </si>
  <si>
    <r>
      <rPr>
        <sz val="10"/>
        <rFont val="ＭＳ Ｐゴシック"/>
        <family val="3"/>
        <charset val="128"/>
      </rPr>
      <t xml:space="preserve"> ＊</t>
    </r>
    <r>
      <rPr>
        <sz val="10"/>
        <rFont val="ＭＳ 明朝"/>
        <family val="1"/>
        <charset val="128"/>
      </rPr>
      <t xml:space="preserve"> 数値の単位未満は、原則として四捨五入しており、総数と内訳の計が一致しない場合がある。</t>
    </r>
    <phoneticPr fontId="10"/>
  </si>
  <si>
    <r>
      <t xml:space="preserve"> </t>
    </r>
    <r>
      <rPr>
        <sz val="10"/>
        <rFont val="ＭＳ Ｐゴシック"/>
        <family val="3"/>
        <charset val="128"/>
      </rPr>
      <t>＊</t>
    </r>
    <r>
      <rPr>
        <sz val="10"/>
        <rFont val="ＭＳ 明朝"/>
        <family val="1"/>
        <charset val="128"/>
      </rPr>
      <t xml:space="preserve"> 統計表の符号の用法は、次のとおり。</t>
    </r>
    <phoneticPr fontId="10"/>
  </si>
  <si>
    <t xml:space="preserve"> ○ 利用上の注意</t>
    <rPh sb="3" eb="6">
      <t>リヨウジョウ</t>
    </rPh>
    <rPh sb="7" eb="9">
      <t>チュウイ</t>
    </rPh>
    <phoneticPr fontId="10"/>
  </si>
  <si>
    <t xml:space="preserve">業　　種　　別     件 　　数    </t>
    <rPh sb="0" eb="7">
      <t>ギョウシュベツ</t>
    </rPh>
    <rPh sb="12" eb="13">
      <t>ケン</t>
    </rPh>
    <rPh sb="16" eb="17">
      <t>スウ</t>
    </rPh>
    <phoneticPr fontId="10"/>
  </si>
  <si>
    <t>８　百貨店・スーパー販売額の対前年同月比は、既存店（調査月において、当月と前年同月でともに存在した事業所）の数値比較である。</t>
    <rPh sb="2" eb="5">
      <t>ヒャッカテン</t>
    </rPh>
    <rPh sb="10" eb="13">
      <t>ハンバイガク</t>
    </rPh>
    <rPh sb="14" eb="15">
      <t>タイ</t>
    </rPh>
    <rPh sb="15" eb="17">
      <t>ゼンネン</t>
    </rPh>
    <rPh sb="17" eb="20">
      <t>ドウゲツヒ</t>
    </rPh>
    <rPh sb="22" eb="25">
      <t>キゾンテン</t>
    </rPh>
    <rPh sb="26" eb="28">
      <t>チョウサ</t>
    </rPh>
    <rPh sb="28" eb="29">
      <t>ツキ</t>
    </rPh>
    <rPh sb="34" eb="36">
      <t>トウゲツ</t>
    </rPh>
    <rPh sb="37" eb="39">
      <t>ゼンネン</t>
    </rPh>
    <rPh sb="39" eb="41">
      <t>ドウゲツ</t>
    </rPh>
    <rPh sb="45" eb="47">
      <t>ソンザイ</t>
    </rPh>
    <rPh sb="49" eb="52">
      <t>ジギョウショ</t>
    </rPh>
    <rPh sb="54" eb="56">
      <t>スウチ</t>
    </rPh>
    <rPh sb="56" eb="58">
      <t>ヒカク</t>
    </rPh>
    <phoneticPr fontId="11"/>
  </si>
  <si>
    <t>(注）</t>
  </si>
  <si>
    <t>令和</t>
    <rPh sb="0" eb="1">
      <t>レイワ</t>
    </rPh>
    <phoneticPr fontId="9"/>
  </si>
  <si>
    <t>　　（構成比％)</t>
    <rPh sb="2" eb="5">
      <t>コウセイヒ</t>
    </rPh>
    <phoneticPr fontId="5"/>
  </si>
  <si>
    <t>神戸（本関）</t>
    <rPh sb="0" eb="2">
      <t>コウベ</t>
    </rPh>
    <rPh sb="3" eb="4">
      <t>ホンカン</t>
    </rPh>
    <rPh sb="4" eb="5">
      <t>カンケイ</t>
    </rPh>
    <phoneticPr fontId="3"/>
  </si>
  <si>
    <t>姫路</t>
    <rPh sb="0" eb="2">
      <t>ヒメジ</t>
    </rPh>
    <phoneticPr fontId="5"/>
  </si>
  <si>
    <t>東播磨</t>
    <rPh sb="0" eb="1">
      <t>ヒガシ</t>
    </rPh>
    <rPh sb="1" eb="3">
      <t>ハリマ</t>
    </rPh>
    <phoneticPr fontId="5"/>
  </si>
  <si>
    <t>尼崎・西宮・芦屋</t>
    <rPh sb="0" eb="2">
      <t>アマガサキ</t>
    </rPh>
    <rPh sb="3" eb="5">
      <t>ニシノミヤ</t>
    </rPh>
    <rPh sb="6" eb="8">
      <t>アシヤ</t>
    </rPh>
    <phoneticPr fontId="3"/>
  </si>
  <si>
    <t>タイ</t>
    <phoneticPr fontId="5"/>
  </si>
  <si>
    <t xml:space="preserve">   (構成比％)</t>
    <rPh sb="2" eb="5">
      <t>コウセイヒ</t>
    </rPh>
    <phoneticPr fontId="5"/>
  </si>
  <si>
    <t>輸出入状況（主要地域国別）‥‥‥‥‥‥‥‥‥‥‥‥‥‥‥‥‥‥‥‥‥</t>
    <rPh sb="8" eb="10">
      <t>チイキ</t>
    </rPh>
    <rPh sb="10" eb="11">
      <t>クニ</t>
    </rPh>
    <rPh sb="11" eb="12">
      <t>ベツ</t>
    </rPh>
    <phoneticPr fontId="10"/>
  </si>
  <si>
    <t>２　輸出はＦＯＢ価格、輸入はＣＩＦ価格。</t>
    <phoneticPr fontId="5"/>
  </si>
  <si>
    <t>（注）</t>
    <rPh sb="1" eb="2">
      <t>チュウ</t>
    </rPh>
    <phoneticPr fontId="13"/>
  </si>
  <si>
    <t>１　</t>
    <phoneticPr fontId="13"/>
  </si>
  <si>
    <t>　指数は原数値を掲載。　</t>
    <phoneticPr fontId="13"/>
  </si>
  <si>
    <t xml:space="preserve">  グラフで見る主な指標の動き‥‥‥‥‥‥‥‥‥‥‥‥‥‥‥‥‥‥‥‥‥‥‥‥‥‥‥‥‥‥‥‥‥‥‥‥‥‥‥‥</t>
    <rPh sb="13" eb="14">
      <t>ウゴ</t>
    </rPh>
    <phoneticPr fontId="10"/>
  </si>
  <si>
    <t>　(1-3月)</t>
    <rPh sb="5" eb="6">
      <t>ガツ</t>
    </rPh>
    <phoneticPr fontId="13"/>
  </si>
  <si>
    <t>　(4-6月)</t>
    <rPh sb="5" eb="6">
      <t>ガツ</t>
    </rPh>
    <phoneticPr fontId="13"/>
  </si>
  <si>
    <t>　(7-9月)</t>
    <rPh sb="5" eb="6">
      <t>ガツ</t>
    </rPh>
    <phoneticPr fontId="13"/>
  </si>
  <si>
    <t>３　輸出は当該輸出貨物を積載する船舶（又は航空機）の出港の日、輸入は当該輸入貨物の輸入許可の日</t>
    <rPh sb="29" eb="30">
      <t>ヒ</t>
    </rPh>
    <rPh sb="31" eb="33">
      <t>ユニュウ</t>
    </rPh>
    <rPh sb="34" eb="36">
      <t>トウガイ</t>
    </rPh>
    <rPh sb="36" eb="38">
      <t>ユニュウ</t>
    </rPh>
    <rPh sb="38" eb="40">
      <t>カモツ</t>
    </rPh>
    <rPh sb="41" eb="43">
      <t>ユニュウ</t>
    </rPh>
    <rPh sb="43" eb="45">
      <t>キョカ</t>
    </rPh>
    <rPh sb="46" eb="47">
      <t>ヒ</t>
    </rPh>
    <phoneticPr fontId="5"/>
  </si>
  <si>
    <t>　（蔵入貨物、移入貨物、総保入貨物及び輸入許可前引取貨物は、それぞれの承認の日）をもって計上。</t>
    <phoneticPr fontId="3"/>
  </si>
  <si>
    <t>(構成比％)</t>
    <rPh sb="1" eb="4">
      <t>コウセイヒ</t>
    </rPh>
    <phoneticPr fontId="5"/>
  </si>
  <si>
    <t>月</t>
    <rPh sb="0" eb="1">
      <t>ツキ</t>
    </rPh>
    <phoneticPr fontId="6"/>
  </si>
  <si>
    <t>総務省統計局</t>
    <rPh sb="0" eb="3">
      <t>ソウムショウ</t>
    </rPh>
    <rPh sb="3" eb="6">
      <t>トウケイキョク</t>
    </rPh>
    <phoneticPr fontId="6"/>
  </si>
  <si>
    <t>(4-6月)</t>
    <rPh sb="4" eb="5">
      <t>ガツ</t>
    </rPh>
    <phoneticPr fontId="13"/>
  </si>
  <si>
    <t>(7-9月)</t>
    <rPh sb="4" eb="5">
      <t>ガツ</t>
    </rPh>
    <phoneticPr fontId="13"/>
  </si>
  <si>
    <t>(10-12月)</t>
    <rPh sb="6" eb="7">
      <t>ガツ</t>
    </rPh>
    <phoneticPr fontId="13"/>
  </si>
  <si>
    <t>(1-3月)</t>
    <rPh sb="4" eb="5">
      <t>ガツ</t>
    </rPh>
    <phoneticPr fontId="13"/>
  </si>
  <si>
    <t>２</t>
    <phoneticPr fontId="13"/>
  </si>
  <si>
    <t>農・林・漁
・鉱業</t>
    <rPh sb="0" eb="1">
      <t>ノウ</t>
    </rPh>
    <rPh sb="2" eb="3">
      <t>バヤシ</t>
    </rPh>
    <rPh sb="4" eb="5">
      <t>リョウ</t>
    </rPh>
    <rPh sb="7" eb="8">
      <t>コウ</t>
    </rPh>
    <rPh sb="8" eb="9">
      <t>ギョウ</t>
    </rPh>
    <phoneticPr fontId="10"/>
  </si>
  <si>
    <t>建設業</t>
    <rPh sb="0" eb="1">
      <t>ケン</t>
    </rPh>
    <rPh sb="1" eb="2">
      <t>セツ</t>
    </rPh>
    <rPh sb="2" eb="3">
      <t>ギョウ</t>
    </rPh>
    <phoneticPr fontId="10"/>
  </si>
  <si>
    <t>製造業</t>
    <rPh sb="0" eb="1">
      <t>セイ</t>
    </rPh>
    <rPh sb="1" eb="2">
      <t>ヅクリ</t>
    </rPh>
    <rPh sb="2" eb="3">
      <t>ギョウ</t>
    </rPh>
    <phoneticPr fontId="10"/>
  </si>
  <si>
    <t>卸売業</t>
    <rPh sb="0" eb="1">
      <t>オロシ</t>
    </rPh>
    <rPh sb="1" eb="2">
      <t>バイ</t>
    </rPh>
    <rPh sb="2" eb="3">
      <t>ギョウ</t>
    </rPh>
    <phoneticPr fontId="10"/>
  </si>
  <si>
    <t>小売業</t>
    <rPh sb="0" eb="1">
      <t>ショウ</t>
    </rPh>
    <rPh sb="1" eb="2">
      <t>バイ</t>
    </rPh>
    <rPh sb="2" eb="3">
      <t>ギョウ</t>
    </rPh>
    <phoneticPr fontId="10"/>
  </si>
  <si>
    <t>金融,
保険業</t>
    <rPh sb="0" eb="2">
      <t>キンユウ</t>
    </rPh>
    <rPh sb="4" eb="6">
      <t>ホケン</t>
    </rPh>
    <rPh sb="6" eb="7">
      <t>ギョウ</t>
    </rPh>
    <phoneticPr fontId="10"/>
  </si>
  <si>
    <t>不動産業</t>
    <rPh sb="0" eb="1">
      <t>フ</t>
    </rPh>
    <rPh sb="1" eb="2">
      <t>ドウ</t>
    </rPh>
    <rPh sb="2" eb="3">
      <t>サン</t>
    </rPh>
    <rPh sb="3" eb="4">
      <t>ギョウ</t>
    </rPh>
    <phoneticPr fontId="10"/>
  </si>
  <si>
    <t>運輸・情報
通信業</t>
    <rPh sb="0" eb="2">
      <t>ウンユ</t>
    </rPh>
    <rPh sb="3" eb="5">
      <t>ジョウホウ</t>
    </rPh>
    <rPh sb="6" eb="8">
      <t>ツウシン</t>
    </rPh>
    <rPh sb="8" eb="9">
      <t>ギョウ</t>
    </rPh>
    <phoneticPr fontId="10"/>
  </si>
  <si>
    <t>サービス
業他</t>
    <rPh sb="5" eb="6">
      <t>ギョウ</t>
    </rPh>
    <rPh sb="6" eb="7">
      <t>ホカ</t>
    </rPh>
    <phoneticPr fontId="10"/>
  </si>
  <si>
    <t>３　「その他」は労働金庫、商工中金及び日本政策金融公庫（預金は除く）の合計。ただし、日本銀行神戸支店において、</t>
    <rPh sb="5" eb="6">
      <t>タ</t>
    </rPh>
    <rPh sb="8" eb="10">
      <t>ロウドウ</t>
    </rPh>
    <rPh sb="10" eb="12">
      <t>キンコ</t>
    </rPh>
    <rPh sb="13" eb="17">
      <t>ショウコウチュウキン</t>
    </rPh>
    <rPh sb="17" eb="18">
      <t>オヨ</t>
    </rPh>
    <rPh sb="19" eb="21">
      <t>ニホン</t>
    </rPh>
    <rPh sb="21" eb="23">
      <t>セイサク</t>
    </rPh>
    <rPh sb="23" eb="25">
      <t>キンユウ</t>
    </rPh>
    <rPh sb="25" eb="27">
      <t>コウコ</t>
    </rPh>
    <rPh sb="28" eb="30">
      <t>ヨキン</t>
    </rPh>
    <rPh sb="31" eb="32">
      <t>ノゾ</t>
    </rPh>
    <rPh sb="35" eb="37">
      <t>ゴウケイ</t>
    </rPh>
    <rPh sb="42" eb="44">
      <t>ニホン</t>
    </rPh>
    <rPh sb="44" eb="46">
      <t>ギンコウ</t>
    </rPh>
    <rPh sb="46" eb="48">
      <t>コウベ</t>
    </rPh>
    <rPh sb="48" eb="50">
      <t>シテン</t>
    </rPh>
    <phoneticPr fontId="3"/>
  </si>
  <si>
    <t>１  「都市銀行等」は都市銀行、信託銀行、新生銀行、ＳＢＪ銀行の県内店舗（ゆうちょ銀行を除く)。
　</t>
    <rPh sb="4" eb="6">
      <t>トシ</t>
    </rPh>
    <rPh sb="6" eb="8">
      <t>ギンコウ</t>
    </rPh>
    <rPh sb="8" eb="9">
      <t>トウ</t>
    </rPh>
    <rPh sb="11" eb="13">
      <t>トシ</t>
    </rPh>
    <rPh sb="13" eb="15">
      <t>ギンコウ</t>
    </rPh>
    <rPh sb="16" eb="18">
      <t>シンタク</t>
    </rPh>
    <rPh sb="18" eb="20">
      <t>ギンコウ</t>
    </rPh>
    <rPh sb="21" eb="23">
      <t>シンセイ</t>
    </rPh>
    <rPh sb="23" eb="25">
      <t>ギンコウ</t>
    </rPh>
    <rPh sb="29" eb="31">
      <t>ギンコウ</t>
    </rPh>
    <rPh sb="32" eb="34">
      <t>ケンナイ</t>
    </rPh>
    <rPh sb="34" eb="36">
      <t>テンポ</t>
    </rPh>
    <rPh sb="44" eb="45">
      <t>ノゾ</t>
    </rPh>
    <phoneticPr fontId="3"/>
  </si>
  <si>
    <t xml:space="preserve"> 「地域銀行」は地方銀行、第二地方銀行の県内店舗。 いずれもオフショア勘定、中央政府向け貸出を除く。</t>
    <phoneticPr fontId="3"/>
  </si>
  <si>
    <t>　</t>
  </si>
  <si>
    <t>地域別人口‥‥‥‥‥‥‥‥‥‥‥‥‥‥‥‥‥‥‥‥‥‥</t>
    <rPh sb="0" eb="3">
      <t>チイキベツ</t>
    </rPh>
    <rPh sb="3" eb="5">
      <t>ジンコウ</t>
    </rPh>
    <phoneticPr fontId="10"/>
  </si>
  <si>
    <t>☚ 計算式</t>
    <rPh sb="2" eb="5">
      <t>ケイサンシキ</t>
    </rPh>
    <phoneticPr fontId="4"/>
  </si>
  <si>
    <t>☚ 計算式</t>
    <rPh sb="2" eb="5">
      <t>ケイサンシキ</t>
    </rPh>
    <phoneticPr fontId="10"/>
  </si>
  <si>
    <t>☚ 計算式</t>
    <rPh sb="2" eb="5">
      <t>ケイサンシキ</t>
    </rPh>
    <phoneticPr fontId="5"/>
  </si>
  <si>
    <t>☚ 計算式</t>
    <rPh sb="2" eb="5">
      <t>ケイサンシキ</t>
    </rPh>
    <phoneticPr fontId="3"/>
  </si>
  <si>
    <t>☚式計算</t>
    <rPh sb="1" eb="2">
      <t>シキ</t>
    </rPh>
    <rPh sb="2" eb="4">
      <t>ケイサン</t>
    </rPh>
    <phoneticPr fontId="3"/>
  </si>
  <si>
    <t>☚ 計算式</t>
    <rPh sb="2" eb="5">
      <t>ケイサンシキ</t>
    </rPh>
    <phoneticPr fontId="4"/>
  </si>
  <si>
    <t>☚ 計算式</t>
    <rPh sb="2" eb="5">
      <t>ケイサンシキ</t>
    </rPh>
    <phoneticPr fontId="13"/>
  </si>
  <si>
    <t>☚計算式</t>
    <rPh sb="1" eb="4">
      <t>ケイサンシキ</t>
    </rPh>
    <phoneticPr fontId="3"/>
  </si>
  <si>
    <t>(注）１</t>
  </si>
  <si>
    <t>２</t>
  </si>
  <si>
    <t xml:space="preserve">３
</t>
  </si>
  <si>
    <t>【推計人口】国勢調査の結果数値を基礎に、住民基本台帳法に基づく市町からの移動数報告を集計したもの。</t>
  </si>
  <si>
    <t>３</t>
  </si>
  <si>
    <t>　  概算値は万人単位で公表されたもの。</t>
    <phoneticPr fontId="15"/>
  </si>
  <si>
    <t>(注3)</t>
    <rPh sb="1" eb="2">
      <t>チュウ</t>
    </rPh>
    <phoneticPr fontId="3"/>
  </si>
  <si>
    <t>年平均</t>
    <rPh sb="0" eb="1">
      <t>ネン</t>
    </rPh>
    <rPh sb="1" eb="3">
      <t>ヘイキン</t>
    </rPh>
    <phoneticPr fontId="13"/>
  </si>
  <si>
    <t>○　「総合」指数</t>
    <rPh sb="3" eb="5">
      <t>ソウゴウ</t>
    </rPh>
    <rPh sb="6" eb="8">
      <t>シスウ</t>
    </rPh>
    <phoneticPr fontId="6"/>
  </si>
  <si>
    <t>○  「生鮮食品を除く総合」指数</t>
    <rPh sb="14" eb="16">
      <t>シスウ</t>
    </rPh>
    <phoneticPr fontId="6"/>
  </si>
  <si>
    <t>○　「生鮮食品及びエネルギーを除く総合」指数</t>
    <rPh sb="20" eb="22">
      <t>シスウ</t>
    </rPh>
    <phoneticPr fontId="6"/>
  </si>
  <si>
    <t>…</t>
    <phoneticPr fontId="10"/>
  </si>
  <si>
    <t xml:space="preserve"> 生鮮食品及び
 エネルギーを
 除く総合</t>
    <rPh sb="1" eb="3">
      <t>セイセン</t>
    </rPh>
    <rPh sb="3" eb="5">
      <t>ショクヒン</t>
    </rPh>
    <phoneticPr fontId="6"/>
  </si>
  <si>
    <t>「その他」の構成比は表示しない。</t>
    <rPh sb="3" eb="4">
      <t>タ</t>
    </rPh>
    <rPh sb="6" eb="9">
      <t>コウセイヒ</t>
    </rPh>
    <rPh sb="10" eb="12">
      <t>ヒョウジ</t>
    </rPh>
    <phoneticPr fontId="3"/>
  </si>
  <si>
    <t>４</t>
    <phoneticPr fontId="3"/>
  </si>
  <si>
    <t>９  労働力調査結果：年平均は原数値、月次数値は季節調整値。標本設計上、月次表章は全国のみ。</t>
    <phoneticPr fontId="11"/>
  </si>
  <si>
    <t>　(10-12月)</t>
    <rPh sb="7" eb="8">
      <t>ガツ</t>
    </rPh>
    <phoneticPr fontId="13"/>
  </si>
  <si>
    <t>C9 輸出通関実績</t>
    <rPh sb="4" eb="5">
      <t>デ</t>
    </rPh>
    <phoneticPr fontId="5"/>
  </si>
  <si>
    <t>労働投入量指数（全産業）</t>
    <phoneticPr fontId="10"/>
  </si>
  <si>
    <t>百貨店・スーパー販売額</t>
    <phoneticPr fontId="10"/>
  </si>
  <si>
    <t>輸出通関実績</t>
    <rPh sb="1" eb="2">
      <t>デ</t>
    </rPh>
    <phoneticPr fontId="10"/>
  </si>
  <si>
    <t>令和</t>
    <rPh sb="0" eb="2">
      <t>レイワ</t>
    </rPh>
    <phoneticPr fontId="107"/>
  </si>
  <si>
    <t>C7 百貨店・スーパー販売額</t>
    <phoneticPr fontId="5"/>
  </si>
  <si>
    <t>Lg2 普通営業倉庫保管残高</t>
  </si>
  <si>
    <t>Lg4 常用雇用指数（全産業）</t>
  </si>
  <si>
    <t>Lg5 雇用保険受給者実人員 ※</t>
  </si>
  <si>
    <t>Lg6 家計消費支出（神戸市）</t>
  </si>
  <si>
    <t>Lg8 銀行貸出約定平均金利</t>
  </si>
  <si>
    <t>Lg9 消費者物価指数（総合）</t>
  </si>
  <si>
    <t>５　鉱工業指数のうち、年平均は原指数、各月の数値は季節調整済指数。当月指数は速報値。</t>
    <rPh sb="2" eb="5">
      <t>コウコウギョウ</t>
    </rPh>
    <rPh sb="5" eb="7">
      <t>シスウ</t>
    </rPh>
    <phoneticPr fontId="15"/>
  </si>
  <si>
    <t>７　四半期別兵庫県内ＧＤＰ速報は、平成27暦年連鎖価格方式。　　　</t>
    <phoneticPr fontId="15"/>
  </si>
  <si>
    <t>８　消費者物価指数及び家計消費支出の各年の数値は年平均。</t>
    <phoneticPr fontId="11"/>
  </si>
  <si>
    <t>　　　　　　　　　　　　　　　　　　　　</t>
  </si>
  <si>
    <r>
      <t xml:space="preserve">  7-4　企業倒産状況（負債</t>
    </r>
    <r>
      <rPr>
        <b/>
        <sz val="8"/>
        <rFont val="ＭＳ ゴシック"/>
        <family val="3"/>
        <charset val="128"/>
      </rPr>
      <t xml:space="preserve"> </t>
    </r>
    <r>
      <rPr>
        <b/>
        <sz val="15.55"/>
        <rFont val="ＭＳ ゴシック"/>
        <family val="3"/>
        <charset val="128"/>
      </rPr>
      <t>1,000万円以上）</t>
    </r>
    <rPh sb="6" eb="8">
      <t>キギョウ</t>
    </rPh>
    <rPh sb="8" eb="10">
      <t>トウサン</t>
    </rPh>
    <rPh sb="10" eb="12">
      <t>ジョウキョウ</t>
    </rPh>
    <rPh sb="13" eb="15">
      <t>フサイ</t>
    </rPh>
    <rPh sb="21" eb="22">
      <t>マン</t>
    </rPh>
    <rPh sb="22" eb="23">
      <t>エン</t>
    </rPh>
    <rPh sb="23" eb="25">
      <t>イジョウ</t>
    </rPh>
    <phoneticPr fontId="10"/>
  </si>
  <si>
    <t xml:space="preserve"> １　賃　　金</t>
  </si>
  <si>
    <t xml:space="preserve"> ２　労働時間</t>
  </si>
  <si>
    <t xml:space="preserve"> ３　雇　　用</t>
  </si>
  <si>
    <t>年度</t>
    <rPh sb="0" eb="1">
      <t>ネン</t>
    </rPh>
    <rPh sb="1" eb="2">
      <t>ド</t>
    </rPh>
    <phoneticPr fontId="3"/>
  </si>
  <si>
    <t>Lg7 法人事業税、特別法
　　人事業税・地方法人
　　特別税調定額</t>
    <phoneticPr fontId="5"/>
  </si>
  <si>
    <t>法人事業税、特別法人事業税・地方法人特別税調定額</t>
    <phoneticPr fontId="10"/>
  </si>
  <si>
    <t xml:space="preserve">  7-3　信用保証状況</t>
    <phoneticPr fontId="3"/>
  </si>
  <si>
    <t xml:space="preserve"> 2-1　兵庫県推計人口</t>
    <phoneticPr fontId="0"/>
  </si>
  <si>
    <t xml:space="preserve"> 4-1　兵庫県鉱工業指数</t>
    <phoneticPr fontId="5"/>
  </si>
  <si>
    <t xml:space="preserve">  4-2  兵庫県景気総合指数（兵庫ＣＩ）</t>
    <phoneticPr fontId="5"/>
  </si>
  <si>
    <t>　4-3　兵庫県景気動向指数（兵庫ＤＩ）</t>
    <phoneticPr fontId="10"/>
  </si>
  <si>
    <t>令和</t>
    <rPh sb="0" eb="2">
      <t>レイワ</t>
    </rPh>
    <phoneticPr fontId="10"/>
  </si>
  <si>
    <t>-</t>
  </si>
  <si>
    <t xml:space="preserve">　　兵庫県推計人口 </t>
    <phoneticPr fontId="0"/>
  </si>
  <si>
    <t/>
  </si>
  <si>
    <t>＋</t>
  </si>
  <si>
    <t>0</t>
  </si>
  <si>
    <t>２　名目賃金指数、常用雇用指数及び労働時間指数（所定外労働時間）は、いずれも事業所規模5人以上に関するもの（令和2年平均＝100）。</t>
    <rPh sb="2" eb="4">
      <t>メイモク</t>
    </rPh>
    <rPh sb="4" eb="6">
      <t>チンギン</t>
    </rPh>
    <rPh sb="6" eb="8">
      <t>シスウ</t>
    </rPh>
    <rPh sb="9" eb="11">
      <t>ジョウヨウ</t>
    </rPh>
    <rPh sb="11" eb="13">
      <t>コヨウ</t>
    </rPh>
    <rPh sb="13" eb="15">
      <t>シスウ</t>
    </rPh>
    <rPh sb="15" eb="16">
      <t>オヨ</t>
    </rPh>
    <rPh sb="17" eb="19">
      <t>ロウドウ</t>
    </rPh>
    <rPh sb="19" eb="21">
      <t>ジカン</t>
    </rPh>
    <rPh sb="21" eb="23">
      <t>シスウ</t>
    </rPh>
    <rPh sb="24" eb="26">
      <t>ショテイ</t>
    </rPh>
    <rPh sb="26" eb="27">
      <t>ガイ</t>
    </rPh>
    <rPh sb="27" eb="29">
      <t>ロウドウ</t>
    </rPh>
    <rPh sb="29" eb="31">
      <t>ジカン</t>
    </rPh>
    <rPh sb="38" eb="41">
      <t>ジギョウショ</t>
    </rPh>
    <rPh sb="41" eb="43">
      <t>キボ</t>
    </rPh>
    <rPh sb="44" eb="47">
      <t>ニンイジョウ</t>
    </rPh>
    <rPh sb="48" eb="49">
      <t>カン</t>
    </rPh>
    <rPh sb="54" eb="56">
      <t>レイワ</t>
    </rPh>
    <rPh sb="57" eb="60">
      <t>ネンヘイキン</t>
    </rPh>
    <phoneticPr fontId="11"/>
  </si>
  <si>
    <t>人口総数の昭和15年、25年、30年、50年～令和3年は年齢不詳を含み、昭和15年は外国人を除く全人口。</t>
    <rPh sb="23" eb="25">
      <t>レイワ</t>
    </rPh>
    <phoneticPr fontId="3"/>
  </si>
  <si>
    <t>各年の数値は10月1日現在。各月は1日現在。</t>
    <phoneticPr fontId="3"/>
  </si>
  <si>
    <t>平成18年3月27日に安富町が姫路市に編入のため、旧安富町の数値は過去に遡り、中播磨（従前は西播磨）地域で算出。</t>
    <phoneticPr fontId="3"/>
  </si>
  <si>
    <t>【主な動き（事業所規模5人以上･</t>
    <phoneticPr fontId="3"/>
  </si>
  <si>
    <t xml:space="preserve"> 3-1 常用労働者の賃金（規模5人以上・</t>
    <phoneticPr fontId="3"/>
  </si>
  <si>
    <t xml:space="preserve">  3-2　常用労働者の労働時間（規模5人以上・</t>
    <phoneticPr fontId="3"/>
  </si>
  <si>
    <t xml:space="preserve">  3-3　常用労働者数 （規模5人以上・</t>
    <phoneticPr fontId="3"/>
  </si>
  <si>
    <t xml:space="preserve">  3-4　賃金指数（現金給与総額・規模5人以上）</t>
    <phoneticPr fontId="3"/>
  </si>
  <si>
    <t xml:space="preserve">  3-5　労働時間指数（総実労働時間・規模5人以上）</t>
    <phoneticPr fontId="3"/>
  </si>
  <si>
    <t xml:space="preserve">  3-6　常用雇用指数（規模5人以上）</t>
    <phoneticPr fontId="3"/>
  </si>
  <si>
    <t>（令和2年平均＝100）</t>
    <rPh sb="1" eb="3">
      <t>レイワ</t>
    </rPh>
    <phoneticPr fontId="3"/>
  </si>
  <si>
    <t>（令和2年平均＝100）</t>
    <rPh sb="1" eb="3">
      <t>レイワ</t>
    </rPh>
    <phoneticPr fontId="13"/>
  </si>
  <si>
    <t>　（注2）</t>
    <rPh sb="2" eb="3">
      <t>チュウ</t>
    </rPh>
    <phoneticPr fontId="4"/>
  </si>
  <si>
    <t>令和3年1月分から「その他」項目を集計から除外したため、「総額」の前月比・前年同月比及び「総額」に占める</t>
    <rPh sb="42" eb="43">
      <t>オヨ</t>
    </rPh>
    <rPh sb="45" eb="47">
      <t>ソウガク</t>
    </rPh>
    <rPh sb="49" eb="50">
      <t>シ</t>
    </rPh>
    <phoneticPr fontId="3"/>
  </si>
  <si>
    <t>４　令和3年6月号から表頭の区分を、神戸税関の表章区分に合わせた（姫路港と東播磨港を区分）。また、平成30年7月以降、姫路港には相生港を含む。</t>
    <rPh sb="2" eb="4">
      <t>レイワ</t>
    </rPh>
    <rPh sb="5" eb="6">
      <t>ネン</t>
    </rPh>
    <rPh sb="7" eb="9">
      <t>ガツゴウ</t>
    </rPh>
    <rPh sb="11" eb="13">
      <t>ヒョウトウ</t>
    </rPh>
    <rPh sb="14" eb="16">
      <t>クブン</t>
    </rPh>
    <rPh sb="18" eb="20">
      <t>コウベ</t>
    </rPh>
    <rPh sb="20" eb="22">
      <t>ゼイカン</t>
    </rPh>
    <rPh sb="23" eb="25">
      <t>ヒョウショウ</t>
    </rPh>
    <rPh sb="25" eb="27">
      <t>クブン</t>
    </rPh>
    <rPh sb="28" eb="29">
      <t>ア</t>
    </rPh>
    <rPh sb="33" eb="35">
      <t>ヒメジ</t>
    </rPh>
    <rPh sb="35" eb="36">
      <t>ミナト</t>
    </rPh>
    <rPh sb="37" eb="38">
      <t>ヒガシ</t>
    </rPh>
    <rPh sb="38" eb="40">
      <t>ハリマ</t>
    </rPh>
    <rPh sb="40" eb="41">
      <t>ミナト</t>
    </rPh>
    <rPh sb="42" eb="44">
      <t>クブン</t>
    </rPh>
    <rPh sb="49" eb="51">
      <t>ヘイセイ</t>
    </rPh>
    <rPh sb="53" eb="54">
      <t>ネン</t>
    </rPh>
    <rPh sb="55" eb="56">
      <t>ツキ</t>
    </rPh>
    <rPh sb="56" eb="58">
      <t>イコウ</t>
    </rPh>
    <phoneticPr fontId="5"/>
  </si>
  <si>
    <r>
      <t xml:space="preserve">１～３　前項 </t>
    </r>
    <r>
      <rPr>
        <sz val="8"/>
        <rFont val="ＭＳ ゴシック"/>
        <family val="3"/>
        <charset val="128"/>
      </rPr>
      <t>8-2</t>
    </r>
    <r>
      <rPr>
        <sz val="8"/>
        <rFont val="ＭＳ 明朝"/>
        <family val="1"/>
        <charset val="128"/>
      </rPr>
      <t>の（注）1～3に同じ。また、構成比は主要国（地域）別合計値に対する割合による。</t>
    </r>
    <rPh sb="32" eb="34">
      <t>チイキ</t>
    </rPh>
    <phoneticPr fontId="5"/>
  </si>
  <si>
    <t>４　令和3年6月号から、表章の主要国（地域）に「タイ」を追加した。</t>
    <rPh sb="2" eb="4">
      <t>レイワ</t>
    </rPh>
    <rPh sb="5" eb="6">
      <t>ネン</t>
    </rPh>
    <rPh sb="7" eb="9">
      <t>ガツゴウ</t>
    </rPh>
    <rPh sb="12" eb="14">
      <t>ヒョウショウ</t>
    </rPh>
    <rPh sb="15" eb="17">
      <t>シュヨウ</t>
    </rPh>
    <rPh sb="17" eb="18">
      <t>クニ</t>
    </rPh>
    <rPh sb="19" eb="21">
      <t>チイキ</t>
    </rPh>
    <rPh sb="28" eb="30">
      <t>ツイカ</t>
    </rPh>
    <phoneticPr fontId="5"/>
  </si>
  <si>
    <t xml:space="preserve"> 令和2年10月号から表頭項目を変更し、軽二輪車を除く検査車両数を表示。</t>
    <rPh sb="1" eb="3">
      <t>レイワ</t>
    </rPh>
    <rPh sb="4" eb="5">
      <t>ネン</t>
    </rPh>
    <rPh sb="7" eb="9">
      <t>ガツゴウ</t>
    </rPh>
    <rPh sb="11" eb="12">
      <t>ヒョウ</t>
    </rPh>
    <rPh sb="12" eb="13">
      <t>アタマ</t>
    </rPh>
    <rPh sb="13" eb="15">
      <t>コウモク</t>
    </rPh>
    <rPh sb="20" eb="24">
      <t>ケイニリンシャ</t>
    </rPh>
    <rPh sb="25" eb="26">
      <t>ノゾ</t>
    </rPh>
    <rPh sb="27" eb="29">
      <t>ケンサ</t>
    </rPh>
    <rPh sb="29" eb="31">
      <t>シャリョウ</t>
    </rPh>
    <rPh sb="31" eb="32">
      <t>スウ</t>
    </rPh>
    <rPh sb="33" eb="35">
      <t>ヒョウジ</t>
    </rPh>
    <phoneticPr fontId="3"/>
  </si>
  <si>
    <t>一般原付</t>
    <rPh sb="0" eb="2">
      <t>イッパン</t>
    </rPh>
    <rPh sb="2" eb="4">
      <t>ゲンツキ</t>
    </rPh>
    <phoneticPr fontId="3"/>
  </si>
  <si>
    <t>１　人身事故についてのみ計上。 第一当事者別件数の「その他」は不明を含む。</t>
    <rPh sb="16" eb="18">
      <t>ダイイチ</t>
    </rPh>
    <rPh sb="18" eb="21">
      <t>トウジシャ</t>
    </rPh>
    <rPh sb="21" eb="22">
      <t>ベツ</t>
    </rPh>
    <rPh sb="22" eb="24">
      <t>ケンスウ</t>
    </rPh>
    <rPh sb="28" eb="29">
      <t>タ</t>
    </rPh>
    <rPh sb="31" eb="33">
      <t>フメイ</t>
    </rPh>
    <rPh sb="34" eb="35">
      <t>フク</t>
    </rPh>
    <phoneticPr fontId="3"/>
  </si>
  <si>
    <t>(令和2年＝100）</t>
    <rPh sb="1" eb="3">
      <t>レイワ</t>
    </rPh>
    <phoneticPr fontId="5"/>
  </si>
  <si>
    <t>鉱工業</t>
    <rPh sb="0" eb="3">
      <t>コウコウギョウ</t>
    </rPh>
    <phoneticPr fontId="167"/>
  </si>
  <si>
    <t>製造
工業</t>
    <rPh sb="0" eb="2">
      <t>セイゾウ</t>
    </rPh>
    <rPh sb="3" eb="5">
      <t>コウギョウ</t>
    </rPh>
    <phoneticPr fontId="167"/>
  </si>
  <si>
    <t>鉄鋼業</t>
    <rPh sb="0" eb="3">
      <t>テッコウギョウ</t>
    </rPh>
    <phoneticPr fontId="167"/>
  </si>
  <si>
    <t>非鉄金属
工業</t>
    <rPh sb="0" eb="2">
      <t>ヒテツ</t>
    </rPh>
    <rPh sb="2" eb="4">
      <t>キンゾク</t>
    </rPh>
    <rPh sb="5" eb="7">
      <t>コウギョウ</t>
    </rPh>
    <phoneticPr fontId="167"/>
  </si>
  <si>
    <t>金属製品
工業</t>
    <rPh sb="0" eb="2">
      <t>キンゾク</t>
    </rPh>
    <rPh sb="2" eb="4">
      <t>セイヒン</t>
    </rPh>
    <rPh sb="5" eb="7">
      <t>コウギョウ</t>
    </rPh>
    <phoneticPr fontId="167"/>
  </si>
  <si>
    <t>汎用機械
工業</t>
    <rPh sb="0" eb="2">
      <t>ハンヨウ</t>
    </rPh>
    <rPh sb="2" eb="4">
      <t>キカイ</t>
    </rPh>
    <rPh sb="5" eb="7">
      <t>コウギョウ</t>
    </rPh>
    <phoneticPr fontId="167"/>
  </si>
  <si>
    <t>生産用
機械
工業</t>
    <rPh sb="0" eb="3">
      <t>セイサンヨウ</t>
    </rPh>
    <rPh sb="4" eb="6">
      <t>キカイ</t>
    </rPh>
    <rPh sb="7" eb="9">
      <t>コウギョウ</t>
    </rPh>
    <phoneticPr fontId="167"/>
  </si>
  <si>
    <t>業務用
機械
工業</t>
    <rPh sb="0" eb="3">
      <t>ギョウムヨウ</t>
    </rPh>
    <rPh sb="4" eb="6">
      <t>キカイ</t>
    </rPh>
    <rPh sb="7" eb="9">
      <t>コウギョウ</t>
    </rPh>
    <phoneticPr fontId="167"/>
  </si>
  <si>
    <t>電子部品
･ﾃﾞﾊﾞｲｽ
工業</t>
    <rPh sb="0" eb="2">
      <t>デンシ</t>
    </rPh>
    <rPh sb="2" eb="4">
      <t>ブヒン</t>
    </rPh>
    <rPh sb="13" eb="15">
      <t>コウギョウ</t>
    </rPh>
    <phoneticPr fontId="167"/>
  </si>
  <si>
    <t>電気機械
工業</t>
    <rPh sb="0" eb="2">
      <t>デンキ</t>
    </rPh>
    <rPh sb="2" eb="4">
      <t>キカイ</t>
    </rPh>
    <rPh sb="5" eb="7">
      <t>コウギョウ</t>
    </rPh>
    <phoneticPr fontId="167"/>
  </si>
  <si>
    <t>情報通信
機械工業</t>
    <rPh sb="0" eb="4">
      <t>ジョウホウツウシン</t>
    </rPh>
    <rPh sb="5" eb="7">
      <t>キカイ</t>
    </rPh>
    <rPh sb="7" eb="9">
      <t>コウギョウ</t>
    </rPh>
    <phoneticPr fontId="167"/>
  </si>
  <si>
    <t>輸送機械
工業</t>
    <rPh sb="0" eb="2">
      <t>ユソウ</t>
    </rPh>
    <rPh sb="2" eb="4">
      <t>キカイ</t>
    </rPh>
    <rPh sb="5" eb="7">
      <t>コウギョウ</t>
    </rPh>
    <phoneticPr fontId="167"/>
  </si>
  <si>
    <t>窯業・
土石製品
工業</t>
    <rPh sb="0" eb="2">
      <t>ヨウギョウ</t>
    </rPh>
    <rPh sb="4" eb="6">
      <t>ドセキ</t>
    </rPh>
    <rPh sb="6" eb="8">
      <t>セイヒン</t>
    </rPh>
    <rPh sb="9" eb="11">
      <t>コウギョウ</t>
    </rPh>
    <phoneticPr fontId="167"/>
  </si>
  <si>
    <t>化学
工業</t>
    <rPh sb="0" eb="2">
      <t>カガク</t>
    </rPh>
    <rPh sb="3" eb="5">
      <t>コウギョウ</t>
    </rPh>
    <phoneticPr fontId="167"/>
  </si>
  <si>
    <t>ﾌﾟﾗｽﾁｯｸ
製品工業</t>
    <rPh sb="8" eb="10">
      <t>セイヒン</t>
    </rPh>
    <rPh sb="10" eb="12">
      <t>コウギョウ</t>
    </rPh>
    <phoneticPr fontId="167"/>
  </si>
  <si>
    <t>ﾊﾟﾙﾌﾟ･
紙・
紙加工品
工業</t>
    <rPh sb="7" eb="8">
      <t>カミ</t>
    </rPh>
    <rPh sb="10" eb="11">
      <t>カミ</t>
    </rPh>
    <rPh sb="11" eb="14">
      <t>カコウヒン</t>
    </rPh>
    <rPh sb="15" eb="17">
      <t>コウギョウ</t>
    </rPh>
    <phoneticPr fontId="167"/>
  </si>
  <si>
    <t>食料品
工業</t>
    <rPh sb="0" eb="3">
      <t>ショクリョウヒン</t>
    </rPh>
    <rPh sb="4" eb="6">
      <t>コウギョウ</t>
    </rPh>
    <phoneticPr fontId="167"/>
  </si>
  <si>
    <t>その他の
工業</t>
    <rPh sb="2" eb="3">
      <t>タ</t>
    </rPh>
    <rPh sb="5" eb="7">
      <t>コウギョウ</t>
    </rPh>
    <phoneticPr fontId="167"/>
  </si>
  <si>
    <t>鉱業</t>
    <rPh sb="0" eb="2">
      <t>コウギョウ</t>
    </rPh>
    <phoneticPr fontId="167"/>
  </si>
  <si>
    <t>繊維
工業</t>
    <rPh sb="0" eb="2">
      <t>センイ</t>
    </rPh>
    <rPh sb="3" eb="5">
      <t>コウギョウ</t>
    </rPh>
    <phoneticPr fontId="167"/>
  </si>
  <si>
    <t>印刷業</t>
    <rPh sb="0" eb="3">
      <t>インサツギョウ</t>
    </rPh>
    <phoneticPr fontId="167"/>
  </si>
  <si>
    <t>石油・石炭
製品工業</t>
    <rPh sb="0" eb="2">
      <t>セキユ</t>
    </rPh>
    <rPh sb="3" eb="5">
      <t>セキタン</t>
    </rPh>
    <rPh sb="6" eb="8">
      <t>セイヒン</t>
    </rPh>
    <rPh sb="8" eb="10">
      <t>コウギョウ</t>
    </rPh>
    <phoneticPr fontId="167"/>
  </si>
  <si>
    <t>ゴム製品
工業</t>
    <rPh sb="2" eb="4">
      <t>セイヒン</t>
    </rPh>
    <rPh sb="5" eb="7">
      <t>コウギョウ</t>
    </rPh>
    <phoneticPr fontId="167"/>
  </si>
  <si>
    <t>皮革製品
工業</t>
    <rPh sb="0" eb="2">
      <t>ヒカク</t>
    </rPh>
    <rPh sb="2" eb="4">
      <t>セイヒン</t>
    </rPh>
    <rPh sb="5" eb="7">
      <t>コウギョウ</t>
    </rPh>
    <phoneticPr fontId="167"/>
  </si>
  <si>
    <t>その他
製品工業</t>
    <rPh sb="2" eb="3">
      <t>タ</t>
    </rPh>
    <rPh sb="4" eb="6">
      <t>セイヒン</t>
    </rPh>
    <rPh sb="6" eb="8">
      <t>コウギョウ</t>
    </rPh>
    <phoneticPr fontId="167"/>
  </si>
  <si>
    <t>５　ＣＩ　令和2年＝100。</t>
    <rPh sb="5" eb="7">
      <t>レイワ</t>
    </rPh>
    <rPh sb="8" eb="9">
      <t>ネン</t>
    </rPh>
    <phoneticPr fontId="15"/>
  </si>
  <si>
    <t>　　ＣＩ一致指数、ＤＩ一致指数のうち当月指数は速報値。　　</t>
    <phoneticPr fontId="15"/>
  </si>
  <si>
    <t>（注）※は景気と逆サイクルの系列。</t>
    <phoneticPr fontId="5"/>
  </si>
  <si>
    <t>（注） ※は景気と逆サイクルの系列。</t>
    <phoneticPr fontId="5"/>
  </si>
  <si>
    <t>　　　2022年の結果からベンチマーク人口を2020年国勢調査基準（新基準）に切り替えたことに伴い、比率を除き、新基準の</t>
    <rPh sb="7" eb="8">
      <t>ネン</t>
    </rPh>
    <rPh sb="9" eb="11">
      <t>ケッカ</t>
    </rPh>
    <rPh sb="19" eb="21">
      <t>ジンコウ</t>
    </rPh>
    <rPh sb="26" eb="27">
      <t>ネン</t>
    </rPh>
    <rPh sb="27" eb="29">
      <t>コクセイ</t>
    </rPh>
    <rPh sb="29" eb="31">
      <t>チョウサ</t>
    </rPh>
    <rPh sb="31" eb="33">
      <t>キジュン</t>
    </rPh>
    <rPh sb="34" eb="37">
      <t>シンキジュン</t>
    </rPh>
    <rPh sb="39" eb="40">
      <t>キ</t>
    </rPh>
    <rPh sb="41" eb="42">
      <t>カ</t>
    </rPh>
    <rPh sb="47" eb="48">
      <t>トモナ</t>
    </rPh>
    <rPh sb="56" eb="59">
      <t>シンキジュン</t>
    </rPh>
    <phoneticPr fontId="8"/>
  </si>
  <si>
    <t>　　ベンチマーク人口に基づいて遡及又は補正した時系列接続用数値を別途算出し、用いている。</t>
    <rPh sb="8" eb="10">
      <t>ジンコウ</t>
    </rPh>
    <rPh sb="11" eb="12">
      <t>モト</t>
    </rPh>
    <rPh sb="15" eb="17">
      <t>ソキュウ</t>
    </rPh>
    <rPh sb="17" eb="18">
      <t>マタ</t>
    </rPh>
    <rPh sb="19" eb="21">
      <t>ホセイ</t>
    </rPh>
    <rPh sb="23" eb="26">
      <t>ジケイレツ</t>
    </rPh>
    <rPh sb="26" eb="29">
      <t>セツゾクヨウ</t>
    </rPh>
    <rPh sb="29" eb="31">
      <t>スウチ</t>
    </rPh>
    <rPh sb="32" eb="34">
      <t>ベット</t>
    </rPh>
    <rPh sb="34" eb="36">
      <t>サンシュツ</t>
    </rPh>
    <rPh sb="38" eb="39">
      <t>モチ</t>
    </rPh>
    <phoneticPr fontId="8"/>
  </si>
  <si>
    <t>令和6年1月分確報において、母集団労働者数の更新作業（ベンチマーク更新）を行った。</t>
    <rPh sb="0" eb="2">
      <t>レイワ</t>
    </rPh>
    <rPh sb="3" eb="4">
      <t>ネン</t>
    </rPh>
    <rPh sb="5" eb="6">
      <t>ガツ</t>
    </rPh>
    <rPh sb="6" eb="7">
      <t>ブン</t>
    </rPh>
    <rPh sb="7" eb="9">
      <t>カクホウ</t>
    </rPh>
    <rPh sb="14" eb="17">
      <t>ボシュウダン</t>
    </rPh>
    <rPh sb="17" eb="20">
      <t>ロウドウシャ</t>
    </rPh>
    <rPh sb="20" eb="21">
      <t>スウ</t>
    </rPh>
    <rPh sb="22" eb="24">
      <t>コウシン</t>
    </rPh>
    <rPh sb="24" eb="26">
      <t>サギョウ</t>
    </rPh>
    <rPh sb="33" eb="35">
      <t>コウシン</t>
    </rPh>
    <rPh sb="37" eb="38">
      <t>オコナ</t>
    </rPh>
    <phoneticPr fontId="15"/>
  </si>
  <si>
    <t>４　兵庫県鉱工業指数　令和2年＝100。</t>
    <rPh sb="2" eb="5">
      <t>ヒョウゴケン</t>
    </rPh>
    <rPh sb="5" eb="8">
      <t>コウコウギョウ</t>
    </rPh>
    <rPh sb="8" eb="10">
      <t>シスウ</t>
    </rPh>
    <rPh sb="11" eb="13">
      <t>レイワ</t>
    </rPh>
    <rPh sb="14" eb="15">
      <t>ネン</t>
    </rPh>
    <phoneticPr fontId="11"/>
  </si>
  <si>
    <t>６　兵庫ＣＩ　令和2年＝100。</t>
    <rPh sb="7" eb="9">
      <t>レイワ</t>
    </rPh>
    <rPh sb="10" eb="11">
      <t>ネン</t>
    </rPh>
    <phoneticPr fontId="15"/>
  </si>
  <si>
    <t>９　百貨店・スーパー販売額の対前年同月比は、既存店（調査月において、当月と前年同月でともに存在した事業所）の数値比較である。</t>
    <rPh sb="2" eb="5">
      <t>ヒャッカテン</t>
    </rPh>
    <rPh sb="10" eb="13">
      <t>ハンバイガク</t>
    </rPh>
    <rPh sb="14" eb="15">
      <t>タイ</t>
    </rPh>
    <rPh sb="15" eb="17">
      <t>ゼンネン</t>
    </rPh>
    <rPh sb="17" eb="20">
      <t>ドウゲツヒ</t>
    </rPh>
    <rPh sb="22" eb="25">
      <t>キゾンテン</t>
    </rPh>
    <rPh sb="26" eb="28">
      <t>チョウサ</t>
    </rPh>
    <rPh sb="28" eb="29">
      <t>ツキ</t>
    </rPh>
    <rPh sb="34" eb="36">
      <t>トウゲツ</t>
    </rPh>
    <rPh sb="37" eb="39">
      <t>ゼンネン</t>
    </rPh>
    <rPh sb="39" eb="41">
      <t>ドウゲツ</t>
    </rPh>
    <rPh sb="45" eb="47">
      <t>ソンザイ</t>
    </rPh>
    <rPh sb="49" eb="52">
      <t>ジギョウショ</t>
    </rPh>
    <rPh sb="54" eb="56">
      <t>スウチ</t>
    </rPh>
    <rPh sb="56" eb="58">
      <t>ヒカク</t>
    </rPh>
    <phoneticPr fontId="11"/>
  </si>
  <si>
    <t>令和</t>
    <rPh sb="0" eb="2">
      <t>レイワ</t>
    </rPh>
    <phoneticPr fontId="10"/>
  </si>
  <si>
    <t>４　全国の鉱工業指数　令和2年＝100。年平均は原指数、在庫については期末値。各月の数値は季節調整済指数。</t>
    <rPh sb="2" eb="4">
      <t>ゼンコク</t>
    </rPh>
    <rPh sb="5" eb="8">
      <t>コウコウギョウ</t>
    </rPh>
    <rPh sb="8" eb="10">
      <t>シスウ</t>
    </rPh>
    <rPh sb="11" eb="13">
      <t>レイワ</t>
    </rPh>
    <rPh sb="28" eb="30">
      <t>ザイコ</t>
    </rPh>
    <rPh sb="35" eb="37">
      <t>キマツ</t>
    </rPh>
    <rPh sb="37" eb="38">
      <t>チ</t>
    </rPh>
    <phoneticPr fontId="11"/>
  </si>
  <si>
    <t>100としている。</t>
    <phoneticPr fontId="15"/>
  </si>
  <si>
    <t>96.6</t>
  </si>
  <si>
    <t>98.3</t>
  </si>
  <si>
    <t>100.9</t>
  </si>
  <si>
    <t>99.3</t>
  </si>
  <si>
    <t>94.4</t>
  </si>
  <si>
    <t>93.9</t>
  </si>
  <si>
    <t>97.0</t>
  </si>
  <si>
    <t>97.5</t>
  </si>
  <si>
    <t>99.1</t>
  </si>
  <si>
    <t>100.4</t>
  </si>
  <si>
    <t>99.5</t>
  </si>
  <si>
    <t>100.0</t>
  </si>
  <si>
    <t>98.9</t>
  </si>
  <si>
    <t>101.0</t>
  </si>
  <si>
    <t>100.8</t>
  </si>
  <si>
    <t>94.7</t>
  </si>
  <si>
    <t>96.9</t>
  </si>
  <si>
    <t>97.3</t>
  </si>
  <si>
    <t>100.1</t>
  </si>
  <si>
    <t>100.2</t>
  </si>
  <si>
    <t>90.0</t>
  </si>
  <si>
    <t>95.5</t>
  </si>
  <si>
    <t>101.1</t>
  </si>
  <si>
    <t>100.7</t>
  </si>
  <si>
    <t>99.6</t>
  </si>
  <si>
    <t>100.3</t>
  </si>
  <si>
    <t>99.2</t>
  </si>
  <si>
    <t>95.6</t>
  </si>
  <si>
    <t>93.8</t>
  </si>
  <si>
    <t>96.8</t>
  </si>
  <si>
    <t>97.9</t>
  </si>
  <si>
    <t>97.8</t>
  </si>
  <si>
    <t>101.5</t>
  </si>
  <si>
    <t>98.5</t>
  </si>
  <si>
    <t>90.9</t>
  </si>
  <si>
    <t>100.6</t>
  </si>
  <si>
    <t>101.3</t>
  </si>
  <si>
    <t>102.0</t>
  </si>
  <si>
    <t>99.9</t>
  </si>
  <si>
    <t>96.4</t>
  </si>
  <si>
    <t>99.7</t>
  </si>
  <si>
    <t>93.7</t>
  </si>
  <si>
    <t>100.5</t>
  </si>
  <si>
    <t>91.3</t>
  </si>
  <si>
    <t>91.8</t>
  </si>
  <si>
    <t>89.2</t>
  </si>
  <si>
    <t>89.6</t>
  </si>
  <si>
    <t>10　近畿地域鉱工業指数：令和2年＝100。年平均は原指数、在庫については期末値。
　　　　　　　　　　　　各月の数値は季節調整済指数。
　　　　　　　　　　　　対象地域は、近畿経済産業局管内の2府5県（福井県、滋賀県、京都府、大阪府、兵庫県、奈良県、和歌山県）
　　　　　　　　　　　　</t>
    <rPh sb="3" eb="5">
      <t>キンキ</t>
    </rPh>
    <rPh sb="5" eb="7">
      <t>チイキ</t>
    </rPh>
    <rPh sb="7" eb="10">
      <t>コウコウギョウ</t>
    </rPh>
    <rPh sb="10" eb="12">
      <t>シスウ</t>
    </rPh>
    <rPh sb="13" eb="15">
      <t>レイワ</t>
    </rPh>
    <rPh sb="16" eb="17">
      <t>ネン</t>
    </rPh>
    <rPh sb="30" eb="32">
      <t>ザイコ</t>
    </rPh>
    <rPh sb="37" eb="39">
      <t>キマツ</t>
    </rPh>
    <rPh sb="39" eb="40">
      <t>チ</t>
    </rPh>
    <rPh sb="80" eb="82">
      <t>タイショウ</t>
    </rPh>
    <rPh sb="82" eb="84">
      <t>チイキ</t>
    </rPh>
    <rPh sb="86" eb="88">
      <t>キンキ</t>
    </rPh>
    <rPh sb="88" eb="90">
      <t>ケイザイ</t>
    </rPh>
    <rPh sb="90" eb="92">
      <t>サンギョウ</t>
    </rPh>
    <rPh sb="92" eb="93">
      <t>キョク</t>
    </rPh>
    <rPh sb="93" eb="95">
      <t>カンナイ</t>
    </rPh>
    <rPh sb="97" eb="98">
      <t>フ</t>
    </rPh>
    <rPh sb="99" eb="100">
      <t>ケン</t>
    </rPh>
    <rPh sb="101" eb="104">
      <t>フクイケン</t>
    </rPh>
    <rPh sb="105" eb="108">
      <t>シガケン</t>
    </rPh>
    <rPh sb="109" eb="112">
      <t>キョウトフ</t>
    </rPh>
    <rPh sb="113" eb="116">
      <t>オオサカフ</t>
    </rPh>
    <rPh sb="117" eb="120">
      <t>ヒョウゴケン</t>
    </rPh>
    <rPh sb="121" eb="124">
      <t>ナラケン</t>
    </rPh>
    <rPh sb="125" eb="128">
      <t>ワカヤマ</t>
    </rPh>
    <rPh sb="128" eb="129">
      <t>ケン</t>
    </rPh>
    <phoneticPr fontId="11"/>
  </si>
  <si>
    <t xml:space="preserve">　   ･･･ </t>
    <phoneticPr fontId="5"/>
  </si>
  <si>
    <t xml:space="preserve"> 令和6年11月から、一種免許・二種免許の男女別の保有状況は公表されていない。</t>
    <rPh sb="1" eb="3">
      <t>レイワ</t>
    </rPh>
    <rPh sb="4" eb="5">
      <t>ネン</t>
    </rPh>
    <rPh sb="7" eb="8">
      <t>ガツ</t>
    </rPh>
    <rPh sb="11" eb="13">
      <t>イッシュ</t>
    </rPh>
    <rPh sb="13" eb="15">
      <t>メンキョ</t>
    </rPh>
    <rPh sb="16" eb="18">
      <t>ニシュ</t>
    </rPh>
    <rPh sb="18" eb="20">
      <t>メンキョ</t>
    </rPh>
    <rPh sb="21" eb="23">
      <t>ダンジョ</t>
    </rPh>
    <rPh sb="23" eb="24">
      <t>ベツ</t>
    </rPh>
    <rPh sb="25" eb="29">
      <t>ホユウジョウキョウ</t>
    </rPh>
    <rPh sb="30" eb="32">
      <t>コウヒョウ</t>
    </rPh>
    <phoneticPr fontId="3"/>
  </si>
  <si>
    <t xml:space="preserve">　   ･･･ </t>
  </si>
  <si>
    <t>令和7年</t>
    <rPh sb="0" eb="2">
      <t>レイワ</t>
    </rPh>
    <rPh sb="3" eb="4">
      <t>ネン</t>
    </rPh>
    <phoneticPr fontId="13"/>
  </si>
  <si>
    <t>１　貨物・郵便の取扱い無し。</t>
    <phoneticPr fontId="3"/>
  </si>
  <si>
    <t>２　令和７年４月から国際線運航開始</t>
    <rPh sb="2" eb="4">
      <t>レイワ</t>
    </rPh>
    <rPh sb="5" eb="6">
      <t>ネン</t>
    </rPh>
    <rPh sb="7" eb="8">
      <t>ガツ</t>
    </rPh>
    <rPh sb="10" eb="13">
      <t>コクサイセン</t>
    </rPh>
    <rPh sb="13" eb="17">
      <t>ウンコウカイシ</t>
    </rPh>
    <phoneticPr fontId="3"/>
  </si>
  <si>
    <t>　7-2　銀行主要勘定</t>
    <rPh sb="5" eb="7">
      <t>ギンコウ</t>
    </rPh>
    <rPh sb="7" eb="9">
      <t>シュヨウ</t>
    </rPh>
    <rPh sb="9" eb="11">
      <t>カンジョウ</t>
    </rPh>
    <phoneticPr fontId="3"/>
  </si>
  <si>
    <t>１  令和7年12月から、「7-2　銀行主要勘定」のセル位置を変更した。
　</t>
    <rPh sb="3" eb="5">
      <t>レイワ</t>
    </rPh>
    <rPh sb="6" eb="7">
      <t>ネン</t>
    </rPh>
    <rPh sb="9" eb="10">
      <t>ガツ</t>
    </rPh>
    <rPh sb="18" eb="22">
      <t>ギンコウシュヨウ</t>
    </rPh>
    <rPh sb="22" eb="24">
      <t>カンジョウ</t>
    </rPh>
    <rPh sb="28" eb="30">
      <t>イチ</t>
    </rPh>
    <rPh sb="31" eb="33">
      <t>ヘンコウ</t>
    </rPh>
    <phoneticPr fontId="3"/>
  </si>
  <si>
    <t>令和17年、32年の人口は『日本の地域別将来推計人口（令和5（2023）年推計）』（国立社会保障・人口問題研究所）による。</t>
    <rPh sb="0" eb="2">
      <t>レイワ</t>
    </rPh>
    <rPh sb="27" eb="29">
      <t>レイワ</t>
    </rPh>
    <phoneticPr fontId="3"/>
  </si>
  <si>
    <t>３　有効求人倍率の年の数字は、年度平均（実数値）。令和7年12月以前の季節調整値は、令和8年1月分公表時に新季節指数により改定されている。</t>
    <rPh sb="25" eb="27">
      <t>レイワ</t>
    </rPh>
    <rPh sb="28" eb="29">
      <t>ネン</t>
    </rPh>
    <rPh sb="31" eb="32">
      <t>ツキ</t>
    </rPh>
    <rPh sb="32" eb="34">
      <t>イゼン</t>
    </rPh>
    <rPh sb="35" eb="37">
      <t>キセツ</t>
    </rPh>
    <rPh sb="37" eb="40">
      <t>チョウセイチ</t>
    </rPh>
    <rPh sb="42" eb="44">
      <t>レイワ</t>
    </rPh>
    <rPh sb="45" eb="46">
      <t>ネン</t>
    </rPh>
    <rPh sb="47" eb="48">
      <t>ツキ</t>
    </rPh>
    <rPh sb="48" eb="49">
      <t>ブン</t>
    </rPh>
    <rPh sb="49" eb="51">
      <t>コウヒョウ</t>
    </rPh>
    <rPh sb="51" eb="52">
      <t>トキ</t>
    </rPh>
    <rPh sb="53" eb="54">
      <t>シン</t>
    </rPh>
    <rPh sb="54" eb="56">
      <t>キセツ</t>
    </rPh>
    <rPh sb="56" eb="58">
      <t>シスウ</t>
    </rPh>
    <phoneticPr fontId="15"/>
  </si>
  <si>
    <t>　　　なお、季節調整値は、毎年１月分結果公表時に、前年12か月分の結果を追加して再計算される。このため、2025年12月以前の</t>
    <rPh sb="17" eb="18">
      <t>ブン</t>
    </rPh>
    <phoneticPr fontId="164"/>
  </si>
  <si>
    <t>　　季節調整値（直近10年分）は、2026年１月分結果公表時に改定されている。</t>
    <phoneticPr fontId="10"/>
  </si>
  <si>
    <t>２　求人倍率の各月は季節調整値、それ以外の件数・人数等は原数値を記載。令和7年12月以前の季節
  調整値は、令和8年1月分公表時に新季節指数により改定されている。</t>
    <rPh sb="18" eb="20">
      <t>イガイ</t>
    </rPh>
    <rPh sb="21" eb="23">
      <t>ケンスウ</t>
    </rPh>
    <rPh sb="24" eb="26">
      <t>ニンズウ</t>
    </rPh>
    <rPh sb="26" eb="27">
      <t>トウ</t>
    </rPh>
    <rPh sb="28" eb="29">
      <t>ハラ</t>
    </rPh>
    <rPh sb="29" eb="31">
      <t>スウチ</t>
    </rPh>
    <rPh sb="32" eb="34">
      <t>キサイ</t>
    </rPh>
    <rPh sb="35" eb="37">
      <t>レイワ</t>
    </rPh>
    <rPh sb="38" eb="39">
      <t>ネン</t>
    </rPh>
    <rPh sb="55" eb="57">
      <t>レイワ</t>
    </rPh>
    <rPh sb="58" eb="59">
      <t>ネン</t>
    </rPh>
    <rPh sb="60" eb="62">
      <t>ツキブン</t>
    </rPh>
    <rPh sb="74" eb="76">
      <t>カイテイ</t>
    </rPh>
    <phoneticPr fontId="6"/>
  </si>
  <si>
    <t>別添</t>
    <rPh sb="0" eb="2">
      <t>ベッテン</t>
    </rPh>
    <phoneticPr fontId="10"/>
  </si>
  <si>
    <t xml:space="preserve">  統計データ‥‥‥‥‥‥‥‥‥‥‥‥‥‥‥‥‥‥‥‥‥‥‥‥‥‥‥‥‥‥‥‥‥‥‥‥‥‥‥‥</t>
    <rPh sb="2" eb="4">
      <t>トウケイ</t>
    </rPh>
    <phoneticPr fontId="10"/>
  </si>
  <si>
    <t xml:space="preserve">　　　　　　　　経済産業省大臣官房調査統計グループ「商業動態統計調査」 </t>
    <rPh sb="8" eb="10">
      <t>ケイザイ</t>
    </rPh>
    <rPh sb="10" eb="13">
      <t>サンギョウショウ</t>
    </rPh>
    <rPh sb="13" eb="15">
      <t>ダイジン</t>
    </rPh>
    <rPh sb="15" eb="17">
      <t>カンボウ</t>
    </rPh>
    <rPh sb="17" eb="19">
      <t>チョウサ</t>
    </rPh>
    <rPh sb="19" eb="21">
      <t>トウケイ</t>
    </rPh>
    <rPh sb="26" eb="28">
      <t>ショウギョウ</t>
    </rPh>
    <rPh sb="28" eb="30">
      <t>ドウタイ</t>
    </rPh>
    <rPh sb="30" eb="32">
      <t>トウケイ</t>
    </rPh>
    <rPh sb="32" eb="34">
      <t>チョウサ</t>
    </rPh>
    <phoneticPr fontId="10"/>
  </si>
  <si>
    <t xml:space="preserve">　（☛ 経済産業省ＨＰ＞統計＞商業動態統計調査） </t>
    <rPh sb="21" eb="23">
      <t>チョウサ</t>
    </rPh>
    <phoneticPr fontId="5"/>
  </si>
  <si>
    <t>２　事業所数・店舗数・従業者数・売場面積の各年の数値は、年末の数値。</t>
    <rPh sb="2" eb="5">
      <t>ジギョウショ</t>
    </rPh>
    <rPh sb="5" eb="6">
      <t>スウ</t>
    </rPh>
    <rPh sb="7" eb="9">
      <t>テンポ</t>
    </rPh>
    <phoneticPr fontId="3"/>
  </si>
  <si>
    <t>　  移動数の報告を受け集計したもの。</t>
    <rPh sb="3" eb="6">
      <t>イドウスウ</t>
    </rPh>
    <rPh sb="7" eb="9">
      <t>ホウコク</t>
    </rPh>
    <rPh sb="10" eb="11">
      <t>ウ</t>
    </rPh>
    <rPh sb="12" eb="14">
      <t>シュウケイ</t>
    </rPh>
    <phoneticPr fontId="15"/>
  </si>
  <si>
    <t>１　各年の人口・世帯数は10月1日現在、各月は1日現在。 令和2年国勢調査結果に基づく推計人口。</t>
    <rPh sb="2" eb="3">
      <t>カク</t>
    </rPh>
    <rPh sb="3" eb="4">
      <t>トシ</t>
    </rPh>
    <rPh sb="5" eb="7">
      <t>ジンコウ</t>
    </rPh>
    <rPh sb="8" eb="11">
      <t>セタイスウ</t>
    </rPh>
    <rPh sb="12" eb="15">
      <t>１０ツキ</t>
    </rPh>
    <rPh sb="16" eb="17">
      <t>ヒ</t>
    </rPh>
    <rPh sb="17" eb="19">
      <t>ゲンザイ</t>
    </rPh>
    <rPh sb="20" eb="21">
      <t>カク</t>
    </rPh>
    <rPh sb="21" eb="22">
      <t>ツキ</t>
    </rPh>
    <rPh sb="24" eb="25">
      <t>ヒ</t>
    </rPh>
    <rPh sb="25" eb="27">
      <t>ゲンザイ</t>
    </rPh>
    <rPh sb="29" eb="31">
      <t>レイワ</t>
    </rPh>
    <phoneticPr fontId="11"/>
  </si>
  <si>
    <t>６　四半期別ＧＤＰ速報は、2020暦年連鎖価格方式。</t>
    <phoneticPr fontId="15"/>
  </si>
  <si>
    <t xml:space="preserve">　（☛ 総務省統計局ＨＰ＞消費者物価指数） </t>
    <rPh sb="4" eb="7">
      <t>ソウムショウ</t>
    </rPh>
    <rPh sb="7" eb="10">
      <t>トウケイキョク</t>
    </rPh>
    <rPh sb="13" eb="16">
      <t>ショウヒシャ</t>
    </rPh>
    <rPh sb="16" eb="18">
      <t>ブッカ</t>
    </rPh>
    <rPh sb="18" eb="20">
      <t>シスウ</t>
    </rPh>
    <phoneticPr fontId="5"/>
  </si>
  <si>
    <t>１　商業動態統計調査の「お知らせ」「調査の概要」等についての参照先</t>
    <rPh sb="2" eb="4">
      <t>ショウギョウ</t>
    </rPh>
    <rPh sb="4" eb="6">
      <t>ドウタイ</t>
    </rPh>
    <rPh sb="6" eb="8">
      <t>トウケイ</t>
    </rPh>
    <rPh sb="8" eb="10">
      <t>チョウサ</t>
    </rPh>
    <rPh sb="13" eb="14">
      <t>シ</t>
    </rPh>
    <rPh sb="18" eb="20">
      <t>チョウサ</t>
    </rPh>
    <rPh sb="21" eb="23">
      <t>ガイヨウ</t>
    </rPh>
    <rPh sb="24" eb="25">
      <t>トウ</t>
    </rPh>
    <rPh sb="30" eb="33">
      <t>サンショウサキ</t>
    </rPh>
    <phoneticPr fontId="3"/>
  </si>
  <si>
    <t xml:space="preserve">　（☛ 総務省統計局ＨＰ＞労働力調査＞結果表の利用に関する参考資料） </t>
    <rPh sb="4" eb="7">
      <t>ソウムショウ</t>
    </rPh>
    <rPh sb="7" eb="10">
      <t>トウケイキョク</t>
    </rPh>
    <rPh sb="13" eb="16">
      <t>ロウドウリョク</t>
    </rPh>
    <rPh sb="16" eb="18">
      <t>チョウサ</t>
    </rPh>
    <rPh sb="19" eb="21">
      <t>ケッカ</t>
    </rPh>
    <rPh sb="21" eb="22">
      <t>ヒョウ</t>
    </rPh>
    <rPh sb="23" eb="25">
      <t>リヨウ</t>
    </rPh>
    <rPh sb="26" eb="27">
      <t>カン</t>
    </rPh>
    <rPh sb="29" eb="33">
      <t>サンコウシリョウ</t>
    </rPh>
    <phoneticPr fontId="5"/>
  </si>
  <si>
    <t>　　(注） 令和2年10月号から新たに掲載。郵便の取扱い無し。　</t>
    <rPh sb="6" eb="8">
      <t>レイワ</t>
    </rPh>
    <rPh sb="9" eb="10">
      <t>ネン</t>
    </rPh>
    <rPh sb="12" eb="14">
      <t>ガツゴウ</t>
    </rPh>
    <rPh sb="16" eb="17">
      <t>アラ</t>
    </rPh>
    <rPh sb="19" eb="21">
      <t>ケイサイ</t>
    </rPh>
    <phoneticPr fontId="3"/>
  </si>
  <si>
    <t>２　名目賃金指数、常用雇用指数及び労働時間指数（所定外労働時間）は、いずれも事業所規模5人以上に関するもの。基準年（令和2年）の指数を</t>
    <rPh sb="2" eb="4">
      <t>メイモク</t>
    </rPh>
    <rPh sb="4" eb="6">
      <t>チンギン</t>
    </rPh>
    <rPh sb="6" eb="8">
      <t>シスウ</t>
    </rPh>
    <rPh sb="15" eb="16">
      <t>オヨ</t>
    </rPh>
    <rPh sb="54" eb="56">
      <t>キジュン</t>
    </rPh>
    <rPh sb="56" eb="57">
      <t>ネン</t>
    </rPh>
    <rPh sb="58" eb="60">
      <t>レイワ</t>
    </rPh>
    <rPh sb="64" eb="66">
      <t>シスウ</t>
    </rPh>
    <phoneticPr fontId="11"/>
  </si>
  <si>
    <t>１　「p」は速報値、それ以外は確報値</t>
    <rPh sb="12" eb="14">
      <t>イガイ</t>
    </rPh>
    <rPh sb="14" eb="15">
      <t>ガツブン</t>
    </rPh>
    <rPh sb="15" eb="18">
      <t>カクホウチ</t>
    </rPh>
    <phoneticPr fontId="5"/>
  </si>
  <si>
    <t>令和8年</t>
    <rPh sb="0" eb="2">
      <t>レイワ</t>
    </rPh>
    <rPh sb="3" eb="4">
      <t>ネン</t>
    </rPh>
    <phoneticPr fontId="13"/>
  </si>
  <si>
    <t>５</t>
  </si>
  <si>
    <t>４</t>
  </si>
  <si>
    <t>１　各年の人口・世帯数は10月1日現在、各月は1日現在。 国勢調査（令和7年10月1日実施）を基礎とし、毎月各市町から住民基本台帳法に基づく当該月間の</t>
    <rPh sb="2" eb="3">
      <t>カク</t>
    </rPh>
    <rPh sb="3" eb="4">
      <t>トシ</t>
    </rPh>
    <rPh sb="5" eb="7">
      <t>ジンコウ</t>
    </rPh>
    <rPh sb="8" eb="11">
      <t>セタイスウ</t>
    </rPh>
    <rPh sb="12" eb="15">
      <t>１０ツキ</t>
    </rPh>
    <rPh sb="16" eb="17">
      <t>ヒ</t>
    </rPh>
    <rPh sb="17" eb="19">
      <t>ゲンザイ</t>
    </rPh>
    <rPh sb="20" eb="21">
      <t>カク</t>
    </rPh>
    <rPh sb="21" eb="22">
      <t>ツキ</t>
    </rPh>
    <rPh sb="24" eb="25">
      <t>ヒ</t>
    </rPh>
    <rPh sb="25" eb="27">
      <t>ゲンザイ</t>
    </rPh>
    <rPh sb="29" eb="33">
      <t>コクセイチョウサ</t>
    </rPh>
    <rPh sb="34" eb="36">
      <t>レイワ</t>
    </rPh>
    <rPh sb="37" eb="38">
      <t>ネン</t>
    </rPh>
    <rPh sb="40" eb="41">
      <t>ガツ</t>
    </rPh>
    <rPh sb="42" eb="43">
      <t>ヒ</t>
    </rPh>
    <rPh sb="43" eb="45">
      <t>ジッシ</t>
    </rPh>
    <rPh sb="47" eb="49">
      <t>キソ</t>
    </rPh>
    <rPh sb="52" eb="54">
      <t>マイツキ</t>
    </rPh>
    <rPh sb="54" eb="57">
      <t>カクシチョウ</t>
    </rPh>
    <rPh sb="59" eb="61">
      <t>ジュウミン</t>
    </rPh>
    <rPh sb="61" eb="63">
      <t>キホン</t>
    </rPh>
    <rPh sb="63" eb="65">
      <t>ダイチョウ</t>
    </rPh>
    <rPh sb="65" eb="66">
      <t>ホウ</t>
    </rPh>
    <rPh sb="67" eb="68">
      <t>モト</t>
    </rPh>
    <rPh sb="70" eb="72">
      <t>トウガイ</t>
    </rPh>
    <rPh sb="72" eb="74">
      <t>ゲッカン</t>
    </rPh>
    <phoneticPr fontId="11"/>
  </si>
  <si>
    <t>兵庫ＣＩ一致指数は、横ばい局面（上方への局面変化）を示している。</t>
    <rPh sb="10" eb="11">
      <t>ヨコ</t>
    </rPh>
    <rPh sb="13" eb="15">
      <t>キョクメン</t>
    </rPh>
    <rPh sb="16" eb="18">
      <t>ジョウホウ</t>
    </rPh>
    <rPh sb="20" eb="22">
      <t>キョクメン</t>
    </rPh>
    <rPh sb="22" eb="24">
      <t>ヘンカ</t>
    </rPh>
    <phoneticPr fontId="5"/>
  </si>
  <si>
    <t xml:space="preserve">　面積は、国土地理院「令和8年全国都道府県市区町村別面積調（4月1日時点）」による。　　　　　　　　　　　　　　　　　　　　　　　　　　　　　　　　　　　　　　　　　　　　　　　　　　　　　　　　　　　　　　　　　　　　　　　　　　　　　　　　　　　　　　　　　　　　　　　　　　　　　　　　　　　　　　　　　　　　　　　　　　　　　　　　　　　　　　　　　　　　　　　　　　　　　　　　　　　　　　　                                                    </t>
    <rPh sb="11" eb="13">
      <t>レイワ</t>
    </rPh>
    <rPh sb="34" eb="36">
      <t>ジテン</t>
    </rPh>
    <phoneticPr fontId="3"/>
  </si>
  <si>
    <t>88.6</t>
  </si>
  <si>
    <t>101.6</t>
  </si>
  <si>
    <t>91.4</t>
  </si>
  <si>
    <t>89.9</t>
  </si>
  <si>
    <t>90.1</t>
  </si>
  <si>
    <t>102.2</t>
  </si>
  <si>
    <t>(令和7年平均＝100)</t>
    <rPh sb="1" eb="3">
      <t>レイワ</t>
    </rPh>
    <phoneticPr fontId="13"/>
  </si>
  <si>
    <t>　消費者物価指数「お知らせ」の参照先。</t>
    <rPh sb="1" eb="4">
      <t>ショウヒシャ</t>
    </rPh>
    <rPh sb="4" eb="6">
      <t>ブッカ</t>
    </rPh>
    <rPh sb="6" eb="8">
      <t>シスウ</t>
    </rPh>
    <rPh sb="10" eb="11">
      <t>シ</t>
    </rPh>
    <rPh sb="15" eb="18">
      <t>サンショウサキ</t>
    </rPh>
    <phoneticPr fontId="3"/>
  </si>
  <si>
    <t>　　労働力調査の「解説」「用語の解説」等についての参照先。</t>
    <rPh sb="2" eb="5">
      <t>ロウドウリョク</t>
    </rPh>
    <rPh sb="5" eb="7">
      <t>チョウサ</t>
    </rPh>
    <rPh sb="9" eb="11">
      <t>カイセツ</t>
    </rPh>
    <rPh sb="13" eb="15">
      <t>ヨウゴ</t>
    </rPh>
    <rPh sb="16" eb="18">
      <t>カイセツ</t>
    </rPh>
    <rPh sb="19" eb="20">
      <t>トウ</t>
    </rPh>
    <rPh sb="25" eb="28">
      <t>サンショウサキ</t>
    </rPh>
    <phoneticPr fontId="3"/>
  </si>
  <si>
    <t>102.3</t>
  </si>
  <si>
    <t>（令和7年平均＝100）</t>
    <rPh sb="1" eb="3">
      <t>レイワ</t>
    </rPh>
    <phoneticPr fontId="6"/>
  </si>
  <si>
    <t>102.7</t>
  </si>
  <si>
    <t>99.4</t>
  </si>
  <si>
    <t>102.4</t>
  </si>
  <si>
    <t>106.7</t>
  </si>
  <si>
    <t>98.4</t>
  </si>
  <si>
    <t>103.1</t>
  </si>
  <si>
    <t>99.8</t>
  </si>
  <si>
    <t>103.9</t>
  </si>
  <si>
    <t>101.2</t>
  </si>
  <si>
    <t>102.1</t>
  </si>
  <si>
    <t>101.8</t>
  </si>
  <si>
    <t>103.8</t>
  </si>
  <si>
    <t>101.9</t>
  </si>
  <si>
    <t>96.0</t>
  </si>
  <si>
    <t>101.4</t>
  </si>
  <si>
    <t>105.1</t>
  </si>
  <si>
    <t>102.5</t>
  </si>
  <si>
    <t>105.8</t>
  </si>
  <si>
    <t>95.1</t>
  </si>
  <si>
    <t>91.5</t>
  </si>
  <si>
    <t>97.7</t>
  </si>
  <si>
    <t>105.0</t>
  </si>
  <si>
    <t>103.3</t>
  </si>
  <si>
    <t>107.3</t>
  </si>
  <si>
    <t>98.6</t>
  </si>
  <si>
    <t>105.2</t>
  </si>
  <si>
    <t>105.7</t>
  </si>
  <si>
    <t>93.2</t>
  </si>
  <si>
    <t>98.0</t>
  </si>
  <si>
    <t>109.0</t>
  </si>
  <si>
    <t>102.6</t>
  </si>
  <si>
    <t>92.0</t>
  </si>
  <si>
    <t>96.3</t>
  </si>
  <si>
    <t>91.9</t>
  </si>
  <si>
    <t>95.3</t>
  </si>
  <si>
    <t>98.2</t>
  </si>
  <si>
    <t>94.5</t>
  </si>
  <si>
    <t>97.6</t>
  </si>
  <si>
    <t>98.8</t>
  </si>
  <si>
    <t>102.9</t>
  </si>
  <si>
    <t>97.1</t>
  </si>
  <si>
    <t>101.7</t>
  </si>
  <si>
    <t>2　令和6年1月から、基準年を平成27年（2015年）から令和2年（2020年）に切り替えた。</t>
    <rPh sb="11" eb="13">
      <t>キジュン</t>
    </rPh>
    <rPh sb="13" eb="14">
      <t>ネン</t>
    </rPh>
    <rPh sb="15" eb="17">
      <t>ヘイセイ</t>
    </rPh>
    <rPh sb="19" eb="20">
      <t>ネン</t>
    </rPh>
    <rPh sb="25" eb="26">
      <t>ネン</t>
    </rPh>
    <rPh sb="29" eb="31">
      <t>レイワ</t>
    </rPh>
    <rPh sb="32" eb="33">
      <t>ネン</t>
    </rPh>
    <rPh sb="38" eb="39">
      <t>ネン</t>
    </rPh>
    <rPh sb="41" eb="42">
      <t>キ</t>
    </rPh>
    <rPh sb="43" eb="44">
      <t>カ</t>
    </rPh>
    <phoneticPr fontId="11"/>
  </si>
  <si>
    <t>1　年平均は原指数、月の数値は季節調整済指数。対前年同月比増減は原指数の増減率。</t>
    <rPh sb="12" eb="14">
      <t>スウチ</t>
    </rPh>
    <rPh sb="23" eb="24">
      <t>タイ</t>
    </rPh>
    <rPh sb="24" eb="26">
      <t>ゼンネン</t>
    </rPh>
    <rPh sb="26" eb="28">
      <t>ドウゲツ</t>
    </rPh>
    <rPh sb="28" eb="29">
      <t>ヒ</t>
    </rPh>
    <rPh sb="29" eb="31">
      <t>ゾウゲン</t>
    </rPh>
    <rPh sb="32" eb="33">
      <t>ハラ</t>
    </rPh>
    <rPh sb="33" eb="35">
      <t>シスウ</t>
    </rPh>
    <rPh sb="36" eb="39">
      <t>ゾウゲンリツ</t>
    </rPh>
    <phoneticPr fontId="5"/>
  </si>
  <si>
    <t>消費者
物価指数
(R7年＝100)</t>
    <phoneticPr fontId="11"/>
  </si>
  <si>
    <t>消費者
物価指数
(神戸市)
(R7年＝100）</t>
    <phoneticPr fontId="11"/>
  </si>
  <si>
    <t xml:space="preserve">基づく当該月間の移動数の報告を受け集計したもの。　　　　　　　　　　　                                                            </t>
    <phoneticPr fontId="3"/>
  </si>
  <si>
    <t>生産指数は2か月ぶりに低下（対前月比2.2％減）</t>
    <rPh sb="11" eb="13">
      <t>テイカ</t>
    </rPh>
    <rPh sb="22" eb="23">
      <t>ゲン</t>
    </rPh>
    <phoneticPr fontId="5"/>
  </si>
  <si>
    <t>○　生産指数  100.7（対前月比   2.2％減）</t>
    <rPh sb="25" eb="26">
      <t>ゲン</t>
    </rPh>
    <phoneticPr fontId="5"/>
  </si>
  <si>
    <t>○　出荷指数  100.0（対前月比   1.6％増）</t>
    <rPh sb="24" eb="25">
      <t>ゾウ</t>
    </rPh>
    <rPh sb="25" eb="26">
      <t>ゾウ</t>
    </rPh>
    <phoneticPr fontId="5"/>
  </si>
  <si>
    <t>○　在庫指数   99.5（対前月比   1.0％増）</t>
    <rPh sb="25" eb="26">
      <t>ゾウ</t>
    </rPh>
    <phoneticPr fontId="5"/>
  </si>
  <si>
    <t xml:space="preserve"> ○ 先行指数    103.2（前月差3.9 ポイント増、２か月連続で前月差増）</t>
    <rPh sb="28" eb="29">
      <t>ゾウ</t>
    </rPh>
    <rPh sb="33" eb="35">
      <t>レンゾク</t>
    </rPh>
    <rPh sb="39" eb="40">
      <t>ゾウ</t>
    </rPh>
    <phoneticPr fontId="5"/>
  </si>
  <si>
    <t xml:space="preserve"> ○ 一致指数    102.0（前月差0.1 ポイント増、２か月連続で前月差増）</t>
    <rPh sb="28" eb="29">
      <t>ゾウ</t>
    </rPh>
    <rPh sb="33" eb="35">
      <t>レンゾク</t>
    </rPh>
    <rPh sb="39" eb="40">
      <t>ゾウ</t>
    </rPh>
    <phoneticPr fontId="5"/>
  </si>
  <si>
    <t xml:space="preserve"> ○ 遅行指数    110.1（前月差4.7 ポイント増、３か月ぶりに前月差増）</t>
    <rPh sb="28" eb="29">
      <t>ゾウ</t>
    </rPh>
    <rPh sb="39" eb="40">
      <t>ゾウ</t>
    </rPh>
    <phoneticPr fontId="5"/>
  </si>
  <si>
    <t>○ 先行指数　  42.9％（５か月ぶりに50％を下回る）</t>
    <rPh sb="25" eb="26">
      <t>シタ</t>
    </rPh>
    <phoneticPr fontId="10"/>
  </si>
  <si>
    <t>○ 一致指数　  25.0％（７か月ぶりに50％を下回る）</t>
    <rPh sb="25" eb="26">
      <t>シタ</t>
    </rPh>
    <phoneticPr fontId="10"/>
  </si>
  <si>
    <t>○ 遅行指数 　 75.0％（２か月連続で50％を上回る）</t>
    <rPh sb="2" eb="4">
      <t>チコウ</t>
    </rPh>
    <rPh sb="4" eb="6">
      <t>シスウ</t>
    </rPh>
    <rPh sb="18" eb="20">
      <t>レンゾク</t>
    </rPh>
    <phoneticPr fontId="10"/>
  </si>
  <si>
    <t xml:space="preserve"> 　　きまって支給する給与　　　281,235円（前年同月比 5.2％増　25か月連続の増加）</t>
    <phoneticPr fontId="3"/>
  </si>
  <si>
    <t xml:space="preserve"> 　　総実労働時間　　　　　　　135.6時間（前年同月比  1.7％増　2か月連続の増加）</t>
    <rPh sb="35" eb="36">
      <t>ゾウ</t>
    </rPh>
    <rPh sb="40" eb="42">
      <t>レンゾク</t>
    </rPh>
    <rPh sb="43" eb="45">
      <t>ゾウカ</t>
    </rPh>
    <phoneticPr fontId="3"/>
  </si>
  <si>
    <t xml:space="preserve"> 　　所定外労働時間　　　 　　 10.4時間（前年同月比  16.8％増　7か月連続の増加）</t>
    <rPh sb="36" eb="37">
      <t>ゾウ</t>
    </rPh>
    <rPh sb="40" eb="41">
      <t>ゲツ</t>
    </rPh>
    <rPh sb="41" eb="43">
      <t>レンゾク</t>
    </rPh>
    <rPh sb="44" eb="46">
      <t>ゾウカ</t>
    </rPh>
    <phoneticPr fontId="3"/>
  </si>
  <si>
    <t xml:space="preserve"> 　　月末推計常用労働者数　　1,921,455人（前年同月比  0.9％増　7か月連続の増加）</t>
    <rPh sb="37" eb="38">
      <t>ゾウ</t>
    </rPh>
    <rPh sb="41" eb="42">
      <t>ゲツ</t>
    </rPh>
    <rPh sb="42" eb="44">
      <t>レンゾク</t>
    </rPh>
    <rPh sb="45" eb="47">
      <t>ゾウカ</t>
    </rPh>
    <phoneticPr fontId="3"/>
  </si>
  <si>
    <t>『兵庫の統計』 令和8年10月号</t>
  </si>
  <si>
    <t>（令和8年9月1日現在）</t>
  </si>
  <si>
    <t>令和8年8月中の人口移動</t>
  </si>
  <si>
    <t>令和8年7月）】</t>
  </si>
  <si>
    <t>令和8年7月）</t>
  </si>
  <si>
    <t>（令和8年7月）</t>
  </si>
  <si>
    <t xml:space="preserve"> 令和8年8月</t>
  </si>
  <si>
    <t>（対前年同月比　2.1％増）</t>
  </si>
  <si>
    <t>（対前年同月比　2％増）</t>
  </si>
  <si>
    <t>（対前年同月比　2.3％増）</t>
  </si>
  <si>
    <r>
      <t xml:space="preserve">C5 </t>
    </r>
    <r>
      <rPr>
        <sz val="9"/>
        <rFont val="ＭＳ 明朝"/>
        <family val="1"/>
        <charset val="128"/>
      </rPr>
      <t>労働投入量指数（全産業）</t>
    </r>
    <rPh sb="3" eb="10">
      <t>ロウドウトウニュウリョウシスウ</t>
    </rPh>
    <rPh sb="11" eb="12">
      <t>ゼン</t>
    </rPh>
    <rPh sb="12" eb="14">
      <t>サンギョウ</t>
    </rPh>
    <phoneticPr fontId="5"/>
  </si>
  <si>
    <t>令和3～6年および令和7年9月については、令和7年国勢調査（確定値）の結果を反映した数値を現在集計中である。</t>
    <rPh sb="0" eb="2">
      <t>レイワ</t>
    </rPh>
    <rPh sb="5" eb="6">
      <t>ネン</t>
    </rPh>
    <rPh sb="9" eb="11">
      <t>レイワ</t>
    </rPh>
    <rPh sb="12" eb="13">
      <t>ネン</t>
    </rPh>
    <rPh sb="14" eb="15">
      <t>ガツ</t>
    </rPh>
    <rPh sb="21" eb="23">
      <t>レイワ</t>
    </rPh>
    <rPh sb="24" eb="25">
      <t>ネン</t>
    </rPh>
    <rPh sb="25" eb="29">
      <t>コクセイチョウサ</t>
    </rPh>
    <rPh sb="30" eb="33">
      <t>カクテイチ</t>
    </rPh>
    <rPh sb="35" eb="37">
      <t>ケッカ</t>
    </rPh>
    <rPh sb="38" eb="40">
      <t>ハンエイ</t>
    </rPh>
    <rPh sb="42" eb="44">
      <t>スウチ</t>
    </rPh>
    <rPh sb="45" eb="47">
      <t>ゲンザイ</t>
    </rPh>
    <rPh sb="47" eb="50">
      <t>シュウケイチュウ</t>
    </rPh>
    <phoneticPr fontId="15"/>
  </si>
  <si>
    <t>　　　　○８月中の純増減　　2,551人減少（自然増減　2,520人減少　社会増減　31人減少）</t>
  </si>
  <si>
    <t>※</t>
  </si>
  <si>
    <t>平成27年以降の年齢3区分別人口は、年齢不詳補完結果による。</t>
    <rPh sb="0" eb="2">
      <t>ヘイセイ</t>
    </rPh>
    <rPh sb="4" eb="5">
      <t>ネン</t>
    </rPh>
    <rPh sb="5" eb="7">
      <t>イコウ</t>
    </rPh>
    <rPh sb="8" eb="10">
      <t>ネンレイ</t>
    </rPh>
    <rPh sb="11" eb="13">
      <t>クブン</t>
    </rPh>
    <rPh sb="13" eb="14">
      <t>ベツ</t>
    </rPh>
    <rPh sb="14" eb="16">
      <t>ジンコウ</t>
    </rPh>
    <rPh sb="18" eb="20">
      <t>ネンレイ</t>
    </rPh>
    <rPh sb="20" eb="22">
      <t>フショウ</t>
    </rPh>
    <rPh sb="22" eb="24">
      <t>ホカン</t>
    </rPh>
    <rPh sb="24" eb="26">
      <t>ケッカ</t>
    </rPh>
    <phoneticPr fontId="3"/>
  </si>
  <si>
    <t>令和7年9月については、令和7年国勢調査（確定値）の結果を反映した数値を現在集計中である。</t>
    <rPh sb="0" eb="2">
      <t>レイワ</t>
    </rPh>
    <rPh sb="3" eb="4">
      <t>ネン</t>
    </rPh>
    <rPh sb="5" eb="6">
      <t>ガツ</t>
    </rPh>
    <rPh sb="12" eb="14">
      <t>レイワ</t>
    </rPh>
    <rPh sb="15" eb="16">
      <t>ネン</t>
    </rPh>
    <rPh sb="16" eb="20">
      <t>コクセイチョウサ</t>
    </rPh>
    <rPh sb="21" eb="24">
      <t>カクテイチ</t>
    </rPh>
    <rPh sb="26" eb="28">
      <t>ケッカ</t>
    </rPh>
    <rPh sb="29" eb="31">
      <t>ハンエイ</t>
    </rPh>
    <rPh sb="33" eb="35">
      <t>スウチ</t>
    </rPh>
    <rPh sb="36" eb="38">
      <t>ゲンザイ</t>
    </rPh>
    <rPh sb="38" eb="41">
      <t>シュウケイチュウ</t>
    </rPh>
    <phoneticPr fontId="15"/>
  </si>
  <si>
    <t>令和8年9月公表から、令和7年国勢調査（確定値）の結果を反映し、令和7年11月以降を修正した。（「r」を付していない）</t>
    <rPh sb="0" eb="2">
      <t>レイワ</t>
    </rPh>
    <rPh sb="3" eb="4">
      <t>ネン</t>
    </rPh>
    <rPh sb="5" eb="6">
      <t>ガツ</t>
    </rPh>
    <rPh sb="6" eb="8">
      <t>コウヒョウ</t>
    </rPh>
    <rPh sb="11" eb="13">
      <t>レイワ</t>
    </rPh>
    <rPh sb="14" eb="15">
      <t>ネン</t>
    </rPh>
    <rPh sb="15" eb="19">
      <t>コクセイチョウサ</t>
    </rPh>
    <rPh sb="20" eb="23">
      <t>カクテイチ</t>
    </rPh>
    <rPh sb="25" eb="27">
      <t>ケッカ</t>
    </rPh>
    <rPh sb="28" eb="30">
      <t>ハンエイ</t>
    </rPh>
    <rPh sb="32" eb="34">
      <t>レイワ</t>
    </rPh>
    <rPh sb="35" eb="36">
      <t>ネン</t>
    </rPh>
    <rPh sb="38" eb="39">
      <t>ガツ</t>
    </rPh>
    <rPh sb="39" eb="41">
      <t>イコウ</t>
    </rPh>
    <rPh sb="42" eb="44">
      <t>シュウセイ</t>
    </rPh>
    <rPh sb="52" eb="53">
      <t>フ</t>
    </rPh>
    <phoneticPr fontId="15"/>
  </si>
  <si>
    <t>　　　　○県内の全ての地域（10地域）で減少している。</t>
    <phoneticPr fontId="0"/>
  </si>
  <si>
    <t xml:space="preserve">　この人口と世帯数は、令和7年国勢調査（令和7年10月1日実施）の確定値を基礎とし、毎月各市町から住民基本台帳法に　　　　                                                            </t>
    <rPh sb="11" eb="13">
      <t>レイワ</t>
    </rPh>
    <rPh sb="20" eb="22">
      <t>レイワ</t>
    </rPh>
    <rPh sb="33" eb="35">
      <t>カクテイ</t>
    </rPh>
    <rPh sb="53" eb="55">
      <t>ダイチョウ</t>
    </rPh>
    <rPh sb="55" eb="56">
      <t>ホウ</t>
    </rPh>
    <phoneticPr fontId="3"/>
  </si>
  <si>
    <t>大正9～令和7年は国勢調査結果。各年の数値は10月1日現在。</t>
    <rPh sb="4" eb="6">
      <t>レイワ</t>
    </rPh>
    <phoneticPr fontId="5"/>
  </si>
  <si>
    <t>なお、年齢3区分別人口の合計が人口総数と一致しないのは、年齢不詳数によるものである。</t>
    <rPh sb="3" eb="5">
      <t>ネンレイ</t>
    </rPh>
    <rPh sb="6" eb="8">
      <t>クブン</t>
    </rPh>
    <rPh sb="8" eb="9">
      <t>ベツ</t>
    </rPh>
    <rPh sb="9" eb="11">
      <t>ジンコウ</t>
    </rPh>
    <rPh sb="12" eb="14">
      <t>ゴウケイ</t>
    </rPh>
    <rPh sb="15" eb="17">
      <t>ジンコウ</t>
    </rPh>
    <rPh sb="17" eb="19">
      <t>ソウスウ</t>
    </rPh>
    <rPh sb="20" eb="22">
      <t>イッチ</t>
    </rPh>
    <rPh sb="28" eb="30">
      <t>ネンレイ</t>
    </rPh>
    <rPh sb="30" eb="32">
      <t>フショウ</t>
    </rPh>
    <rPh sb="32" eb="33">
      <t>スウ</t>
    </rPh>
    <phoneticPr fontId="3"/>
  </si>
  <si>
    <t>昭和30～令和7年は国勢調査結果。</t>
    <rPh sb="5" eb="7">
      <t>レイワ</t>
    </rPh>
    <phoneticPr fontId="3"/>
  </si>
  <si>
    <t>令和7年国勢調査（確定値）の結果を反映した。</t>
    <rPh sb="0" eb="2">
      <t>レイワ</t>
    </rPh>
    <rPh sb="3" eb="4">
      <t>ネン</t>
    </rPh>
    <rPh sb="4" eb="8">
      <t>コクゼイチョウサ</t>
    </rPh>
    <rPh sb="9" eb="11">
      <t>カクテイ</t>
    </rPh>
    <rPh sb="11" eb="12">
      <t>チ</t>
    </rPh>
    <rPh sb="14" eb="16">
      <t>ケッカ</t>
    </rPh>
    <rPh sb="17" eb="19">
      <t>ハンエイ</t>
    </rPh>
    <phoneticPr fontId="15"/>
  </si>
  <si>
    <t>　※印の面積は、国土地理院「令和8年全国都道府県市区町村別面積調（4月1日時点）」では境界未定となっているため、</t>
    <phoneticPr fontId="3"/>
  </si>
  <si>
    <t>「令和8年全国都道府県市区町村別面積調（4月1日時点）」の参考値による。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</si>
</sst>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176" formatCode="&quot;¥&quot;#,##0_);[Red]\(&quot;¥&quot;#,##0\)"/>
    <numFmt numFmtId="177" formatCode="0.0;&quot;△ &quot;0.0"/>
    <numFmt numFmtId="178" formatCode="#,##0.0;&quot;△ &quot;#,##0.0"/>
    <numFmt numFmtId="179" formatCode="#,##0.0;[Red]\-#,##0.0"/>
    <numFmt numFmtId="180" formatCode="&quot;p&quot;#,###"/>
    <numFmt numFmtId="181" formatCode="###\ ###"/>
    <numFmt numFmtId="182" formatCode="#,##0;&quot;△ &quot;#,##0"/>
    <numFmt numFmtId="183" formatCode="#,##0.0_ ;[Red]\-#,##0.0\ "/>
    <numFmt numFmtId="184" formatCode="0.0_ "/>
    <numFmt numFmtId="185" formatCode="0_ "/>
    <numFmt numFmtId="186" formatCode="\(General\)"/>
    <numFmt numFmtId="187" formatCode="#,##0.0"/>
    <numFmt numFmtId="188" formatCode="#,##0_);[Red]\(#,##0\)"/>
    <numFmt numFmtId="189" formatCode="0;&quot;△ &quot;0"/>
    <numFmt numFmtId="190" formatCode="0&quot;年&quot;"/>
    <numFmt numFmtId="191" formatCode="#,##0_ ;\-#,##0\ ;\ &quot;-&quot;"/>
    <numFmt numFmtId="192" formatCode="0.0;&quot;▲ &quot;0.0"/>
    <numFmt numFmtId="193" formatCode="0_);[Red]\(0\)"/>
    <numFmt numFmtId="194" formatCode="0.0_);[Red]\(0.0\)"/>
    <numFmt numFmtId="195" formatCode="0.00;&quot;△ &quot;0.00"/>
    <numFmt numFmtId="196" formatCode="#,##0;\-#,##0;&quot;-&quot;"/>
    <numFmt numFmtId="197" formatCode="#,##0%;[Red]\-#,##0%"/>
    <numFmt numFmtId="198" formatCode="&quot;r&quot;\ #,###"/>
    <numFmt numFmtId="199" formatCode="&quot;p&quot;\ #,###"/>
    <numFmt numFmtId="200" formatCode="#,##0\ ;\-#,##0\ ;\ &quot;―&quot;"/>
    <numFmt numFmtId="201" formatCode="#,##0_ ;\-#,##0\ ;\ &quot;―&quot;"/>
    <numFmt numFmtId="202" formatCode="#,##0;\-#,##0\ ;\ &quot;―&quot;"/>
    <numFmt numFmtId="203" formatCode="#,##0;\-#,##0;\ &quot;―&quot;"/>
    <numFmt numFmtId="204" formatCode="#,##0.0_);[Red]\(#,##0.0\)"/>
    <numFmt numFmtId="205" formatCode="#,##0.0_ "/>
    <numFmt numFmtId="206" formatCode="0.0_ \ "/>
    <numFmt numFmtId="207" formatCode="&quot;r&quot;\ 0.0"/>
    <numFmt numFmtId="208" formatCode="#,##0_ "/>
    <numFmt numFmtId="209" formatCode="#,##0.0;&quot;▲ &quot;#,##0.0"/>
    <numFmt numFmtId="210" formatCode="0.0"/>
    <numFmt numFmtId="211" formatCode="###,###"/>
    <numFmt numFmtId="212" formatCode="#,##0.00;&quot;△ &quot;#,##0.00"/>
    <numFmt numFmtId="213" formatCode="#,##0_ ;[Red]\-#,##0\ "/>
    <numFmt numFmtId="214" formatCode="&quot;p&quot;\ 0.0"/>
    <numFmt numFmtId="215" formatCode="0&quot;年&quot;;;"/>
    <numFmt numFmtId="216" formatCode="#,###&quot;人&quot;"/>
    <numFmt numFmtId="217" formatCode="m&quot;月&quot;d&quot;日&quot;;@"/>
    <numFmt numFmtId="218" formatCode="#,##0.0;\▲#,##0.0"/>
  </numFmts>
  <fonts count="172">
    <font>
      <sz val="9"/>
      <name val="ＭＳ 明朝"/>
      <family val="1"/>
      <charset val="128"/>
    </font>
    <font>
      <sz val="11"/>
      <color theme="1"/>
      <name val="ＭＳ Ｐゴシック"/>
      <family val="2"/>
      <charset val="128"/>
      <scheme val="minor"/>
    </font>
    <font>
      <sz val="9"/>
      <name val="ＭＳ 明朝"/>
      <family val="1"/>
      <charset val="128"/>
    </font>
    <font>
      <sz val="6"/>
      <name val="ＭＳ Ｐ明朝"/>
      <family val="1"/>
      <charset val="128"/>
    </font>
    <font>
      <sz val="8"/>
      <name val="ＭＳ 明朝"/>
      <family val="1"/>
      <charset val="128"/>
    </font>
    <font>
      <sz val="6"/>
      <name val="ＭＳ 明朝"/>
      <family val="1"/>
      <charset val="128"/>
    </font>
    <font>
      <sz val="8"/>
      <name val="ＭＳ Ｐ明朝"/>
      <family val="1"/>
      <charset val="128"/>
    </font>
    <font>
      <sz val="10"/>
      <name val="ＭＳ 明朝"/>
      <family val="1"/>
      <charset val="128"/>
    </font>
    <font>
      <sz val="10"/>
      <name val="ＭＳ Ｐ明朝"/>
      <family val="1"/>
      <charset val="128"/>
    </font>
    <font>
      <sz val="11"/>
      <name val="ＭＳ Ｐゴシック"/>
      <family val="3"/>
      <charset val="128"/>
    </font>
    <font>
      <sz val="6"/>
      <name val="ＭＳ Ｐゴシック"/>
      <family val="3"/>
      <charset val="128"/>
    </font>
    <font>
      <b/>
      <sz val="9"/>
      <name val="ＭＳ ゴシック"/>
      <family val="3"/>
      <charset val="128"/>
    </font>
    <font>
      <b/>
      <sz val="14"/>
      <name val="ＭＳ ゴシック"/>
      <family val="3"/>
      <charset val="128"/>
    </font>
    <font>
      <sz val="10"/>
      <name val="ＭＳ Ｐゴシック"/>
      <family val="3"/>
      <charset val="128"/>
    </font>
    <font>
      <sz val="8"/>
      <name val="ＭＳ Ｐゴシック"/>
      <family val="3"/>
      <charset val="128"/>
    </font>
    <font>
      <sz val="9"/>
      <name val="ＭＳ Ｐ明朝"/>
      <family val="1"/>
      <charset val="128"/>
    </font>
    <font>
      <b/>
      <sz val="9"/>
      <name val="ＭＳ Ｐ明朝"/>
      <family val="1"/>
      <charset val="128"/>
    </font>
    <font>
      <b/>
      <sz val="14"/>
      <name val="ＭＳ Ｐゴシック"/>
      <family val="3"/>
      <charset val="128"/>
    </font>
    <font>
      <sz val="11"/>
      <name val="明朝"/>
      <family val="1"/>
      <charset val="128"/>
    </font>
    <font>
      <sz val="11"/>
      <name val="ＭＳ 明朝"/>
      <family val="1"/>
      <charset val="128"/>
    </font>
    <font>
      <sz val="11.5"/>
      <name val="明朝"/>
      <family val="1"/>
      <charset val="128"/>
    </font>
    <font>
      <sz val="11.5"/>
      <name val="ＭＳ 明朝"/>
      <family val="1"/>
      <charset val="128"/>
    </font>
    <font>
      <sz val="11"/>
      <name val="ＭＳ Ｐ明朝"/>
      <family val="1"/>
      <charset val="128"/>
    </font>
    <font>
      <sz val="7"/>
      <name val="ＭＳ Ｐ明朝"/>
      <family val="1"/>
      <charset val="128"/>
    </font>
    <font>
      <sz val="14"/>
      <name val="ＭＳ 明朝"/>
      <family val="1"/>
      <charset val="128"/>
    </font>
    <font>
      <sz val="9"/>
      <name val="ＭＳ 明朝"/>
      <family val="1"/>
      <charset val="128"/>
    </font>
    <font>
      <sz val="8.5"/>
      <name val="ＭＳ Ｐ明朝"/>
      <family val="1"/>
      <charset val="128"/>
    </font>
    <font>
      <b/>
      <sz val="9"/>
      <name val="ＭＳ Ｐゴシック"/>
      <family val="3"/>
      <charset val="128"/>
    </font>
    <font>
      <b/>
      <sz val="8"/>
      <name val="ＭＳ Ｐゴシック"/>
      <family val="3"/>
      <charset val="128"/>
    </font>
    <font>
      <sz val="12"/>
      <name val="ＭＳ ゴシック"/>
      <family val="3"/>
      <charset val="128"/>
    </font>
    <font>
      <sz val="9"/>
      <name val="ＭＳ ゴシック"/>
      <family val="3"/>
      <charset val="128"/>
    </font>
    <font>
      <sz val="12"/>
      <name val="ＭＳ 明朝"/>
      <family val="1"/>
      <charset val="128"/>
    </font>
    <font>
      <sz val="9"/>
      <name val="ＭＳ Ｐゴシック"/>
      <family val="3"/>
      <charset val="128"/>
    </font>
    <font>
      <b/>
      <sz val="8"/>
      <name val="ＭＳ Ｐ明朝"/>
      <family val="1"/>
      <charset val="128"/>
    </font>
    <font>
      <sz val="8"/>
      <name val="明朝"/>
      <family val="1"/>
      <charset val="128"/>
    </font>
    <font>
      <b/>
      <sz val="10"/>
      <name val="ＭＳ Ｐゴシック"/>
      <family val="3"/>
      <charset val="128"/>
    </font>
    <font>
      <sz val="14"/>
      <name val="ＭＳ Ｐ明朝"/>
      <family val="1"/>
      <charset val="128"/>
    </font>
    <font>
      <sz val="12"/>
      <name val="ＭＳ Ｐ明朝"/>
      <family val="1"/>
      <charset val="128"/>
    </font>
    <font>
      <sz val="14"/>
      <name val="ＭＳ Ｐゴシック"/>
      <family val="3"/>
      <charset val="128"/>
    </font>
    <font>
      <b/>
      <sz val="12"/>
      <name val="ＭＳ Ｐゴシック"/>
      <family val="3"/>
      <charset val="128"/>
    </font>
    <font>
      <b/>
      <sz val="16.5"/>
      <name val="ＭＳ Ｐゴシック"/>
      <family val="3"/>
      <charset val="128"/>
    </font>
    <font>
      <sz val="10.5"/>
      <name val="ＭＳ Ｐ明朝"/>
      <family val="1"/>
      <charset val="128"/>
    </font>
    <font>
      <b/>
      <sz val="10.5"/>
      <name val="ＭＳ Ｐゴシック"/>
      <family val="3"/>
      <charset val="128"/>
    </font>
    <font>
      <b/>
      <sz val="10.5"/>
      <name val="ＭＳ Ｐ明朝"/>
      <family val="1"/>
      <charset val="128"/>
    </font>
    <font>
      <sz val="11"/>
      <name val="ＭＳ ゴシック"/>
      <family val="3"/>
      <charset val="128"/>
    </font>
    <font>
      <sz val="10"/>
      <name val="ＭＳ ゴシック"/>
      <family val="3"/>
      <charset val="128"/>
    </font>
    <font>
      <b/>
      <sz val="11"/>
      <name val="ＭＳ ゴシック"/>
      <family val="3"/>
      <charset val="128"/>
    </font>
    <font>
      <b/>
      <sz val="12"/>
      <name val="ＭＳ ゴシック"/>
      <family val="3"/>
      <charset val="128"/>
    </font>
    <font>
      <b/>
      <sz val="12"/>
      <name val="ＭＳ 明朝"/>
      <family val="1"/>
      <charset val="128"/>
    </font>
    <font>
      <b/>
      <sz val="18"/>
      <name val="ＭＳ Ｐゴシック"/>
      <family val="3"/>
      <charset val="128"/>
    </font>
    <font>
      <sz val="14"/>
      <name val="ＭＳ ゴシック"/>
      <family val="3"/>
      <charset val="128"/>
    </font>
    <font>
      <sz val="12"/>
      <name val="ＭＳ Ｐゴシック"/>
      <family val="3"/>
      <charset val="128"/>
    </font>
    <font>
      <strike/>
      <sz val="10"/>
      <name val="ＭＳ Ｐ明朝"/>
      <family val="1"/>
      <charset val="128"/>
    </font>
    <font>
      <sz val="11"/>
      <color theme="1"/>
      <name val="ＭＳ Ｐゴシック"/>
      <family val="3"/>
      <charset val="128"/>
      <scheme val="minor"/>
    </font>
    <font>
      <b/>
      <sz val="18"/>
      <color theme="3"/>
      <name val="ＭＳ Ｐゴシック"/>
      <family val="3"/>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b/>
      <sz val="18"/>
      <color theme="3"/>
      <name val="ＭＳ Ｐゴシック"/>
      <family val="2"/>
      <charset val="128"/>
      <scheme val="major"/>
    </font>
    <font>
      <sz val="10"/>
      <name val="Arial"/>
      <family val="2"/>
    </font>
    <font>
      <sz val="11"/>
      <color indexed="8"/>
      <name val="ＭＳ Ｐゴシック"/>
      <family val="3"/>
      <charset val="128"/>
    </font>
    <font>
      <b/>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indexed="8"/>
      <name val="Arial"/>
      <family val="2"/>
    </font>
    <font>
      <b/>
      <sz val="12"/>
      <name val="Arial"/>
      <family val="2"/>
    </font>
    <font>
      <sz val="10"/>
      <name val="Osaka"/>
      <family val="3"/>
      <charset val="128"/>
    </font>
    <font>
      <sz val="9"/>
      <color indexed="18"/>
      <name val="ＭＳ 明朝"/>
      <family val="1"/>
      <charset val="128"/>
    </font>
    <font>
      <sz val="11"/>
      <color theme="0"/>
      <name val="ＭＳ Ｐゴシック"/>
      <family val="3"/>
      <charset val="128"/>
      <scheme val="minor"/>
    </font>
    <font>
      <b/>
      <sz val="11"/>
      <color theme="0"/>
      <name val="ＭＳ Ｐゴシック"/>
      <family val="3"/>
      <charset val="128"/>
      <scheme val="minor"/>
    </font>
    <font>
      <sz val="11"/>
      <color rgb="FF9C6500"/>
      <name val="ＭＳ Ｐゴシック"/>
      <family val="3"/>
      <charset val="128"/>
      <scheme val="minor"/>
    </font>
    <font>
      <u/>
      <sz val="11"/>
      <color theme="10"/>
      <name val="ＭＳ Ｐゴシック"/>
      <family val="3"/>
      <charset val="128"/>
      <scheme val="minor"/>
    </font>
    <font>
      <u/>
      <sz val="11"/>
      <color theme="10"/>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8"/>
      <name val="ＭＳ ゴシック"/>
      <family val="3"/>
      <charset val="128"/>
    </font>
    <font>
      <b/>
      <sz val="20"/>
      <name val="HG丸ｺﾞｼｯｸM-PRO"/>
      <family val="3"/>
      <charset val="128"/>
    </font>
    <font>
      <b/>
      <sz val="16"/>
      <name val="HG丸ｺﾞｼｯｸM-PRO"/>
      <family val="3"/>
      <charset val="128"/>
    </font>
    <font>
      <b/>
      <sz val="10"/>
      <name val="ＭＳ Ｐ明朝"/>
      <family val="1"/>
      <charset val="128"/>
    </font>
    <font>
      <b/>
      <sz val="11"/>
      <name val="ＭＳ Ｐゴシック"/>
      <family val="3"/>
      <charset val="128"/>
    </font>
    <font>
      <sz val="10"/>
      <color theme="1"/>
      <name val="ＭＳ Ｐ明朝"/>
      <family val="1"/>
      <charset val="128"/>
    </font>
    <font>
      <sz val="6"/>
      <name val="ＭＳ Ｐゴシック"/>
      <family val="2"/>
      <charset val="128"/>
      <scheme val="minor"/>
    </font>
    <font>
      <b/>
      <sz val="11"/>
      <color rgb="FFFF0000"/>
      <name val="ＭＳ Ｐ明朝"/>
      <family val="1"/>
      <charset val="128"/>
    </font>
    <font>
      <b/>
      <sz val="17.7"/>
      <name val="ＭＳ Ｐゴシック"/>
      <family val="3"/>
      <charset val="128"/>
    </font>
    <font>
      <b/>
      <sz val="15.2"/>
      <name val="ＭＳ ゴシック"/>
      <family val="3"/>
      <charset val="128"/>
    </font>
    <font>
      <i/>
      <sz val="14"/>
      <name val="ＭＳ 明朝"/>
      <family val="1"/>
      <charset val="128"/>
    </font>
    <font>
      <sz val="13.05"/>
      <name val="ＭＳ ゴシック"/>
      <family val="3"/>
      <charset val="128"/>
    </font>
    <font>
      <b/>
      <sz val="16.100000000000001"/>
      <name val="ＭＳ ゴシック"/>
      <family val="3"/>
      <charset val="128"/>
    </font>
    <font>
      <b/>
      <sz val="16"/>
      <name val="ＭＳ ゴシック"/>
      <family val="3"/>
      <charset val="128"/>
    </font>
    <font>
      <b/>
      <sz val="11.8"/>
      <name val="ＭＳ ゴシック"/>
      <family val="3"/>
      <charset val="128"/>
    </font>
    <font>
      <b/>
      <sz val="15.4"/>
      <name val="ＭＳ ゴシック"/>
      <family val="3"/>
      <charset val="128"/>
    </font>
    <font>
      <b/>
      <sz val="17.7"/>
      <name val="ＭＳ ゴシック"/>
      <family val="3"/>
      <charset val="128"/>
    </font>
    <font>
      <b/>
      <sz val="15.9"/>
      <name val="ＭＳ ゴシック"/>
      <family val="3"/>
      <charset val="128"/>
    </font>
    <font>
      <b/>
      <sz val="16.850000000000001"/>
      <name val="ＭＳ ゴシック"/>
      <family val="3"/>
      <charset val="128"/>
    </font>
    <font>
      <b/>
      <sz val="14.9"/>
      <name val="ＭＳ ゴシック"/>
      <family val="3"/>
      <charset val="128"/>
    </font>
    <font>
      <b/>
      <sz val="23.35"/>
      <name val="ＭＳ ゴシック"/>
      <family val="3"/>
      <charset val="128"/>
    </font>
    <font>
      <b/>
      <sz val="15.05"/>
      <name val="ＭＳ ゴシック"/>
      <family val="3"/>
      <charset val="128"/>
    </font>
    <font>
      <b/>
      <sz val="14.3"/>
      <name val="ＭＳ ゴシック"/>
      <family val="3"/>
      <charset val="128"/>
    </font>
    <font>
      <b/>
      <sz val="17.5"/>
      <name val="ＭＳ ゴシック"/>
      <family val="3"/>
      <charset val="128"/>
    </font>
    <font>
      <b/>
      <sz val="15.55"/>
      <name val="ＭＳ ゴシック"/>
      <family val="3"/>
      <charset val="128"/>
    </font>
    <font>
      <sz val="9"/>
      <color theme="1"/>
      <name val="ＭＳ Ｐ明朝"/>
      <family val="1"/>
      <charset val="128"/>
    </font>
    <font>
      <sz val="9.5"/>
      <name val="ＭＳ 明朝"/>
      <family val="1"/>
      <charset val="128"/>
    </font>
    <font>
      <sz val="7.5"/>
      <name val="ＭＳ Ｐ明朝"/>
      <family val="1"/>
      <charset val="128"/>
    </font>
    <font>
      <b/>
      <sz val="7.5"/>
      <name val="ＭＳ Ｐゴシック"/>
      <family val="3"/>
      <charset val="128"/>
    </font>
    <font>
      <sz val="7.5"/>
      <name val="ＭＳ 明朝"/>
      <family val="1"/>
      <charset val="128"/>
    </font>
    <font>
      <strike/>
      <sz val="8"/>
      <name val="ＭＳ 明朝"/>
      <family val="1"/>
      <charset val="128"/>
    </font>
    <font>
      <b/>
      <sz val="8"/>
      <name val="ＭＳ ゴシック"/>
      <family val="3"/>
      <charset val="128"/>
    </font>
    <font>
      <sz val="7"/>
      <name val="ＭＳ 明朝"/>
      <family val="1"/>
      <charset val="128"/>
    </font>
    <font>
      <sz val="10"/>
      <name val="ＭＳ 明朝"/>
      <family val="3"/>
      <charset val="128"/>
    </font>
    <font>
      <sz val="8"/>
      <name val="ＭＳ ゴシック"/>
      <family val="3"/>
      <charset val="128"/>
    </font>
    <font>
      <b/>
      <sz val="11"/>
      <name val="ＭＳ 明朝"/>
      <family val="3"/>
      <charset val="128"/>
    </font>
    <font>
      <b/>
      <sz val="10"/>
      <name val="ＭＳ ゴシック"/>
      <family val="3"/>
      <charset val="128"/>
    </font>
    <font>
      <b/>
      <sz val="13"/>
      <name val="ＭＳ ゴシック"/>
      <family val="3"/>
      <charset val="128"/>
    </font>
    <font>
      <sz val="8"/>
      <color rgb="FFFF0000"/>
      <name val="HG丸ｺﾞｼｯｸM-PRO"/>
      <family val="3"/>
      <charset val="128"/>
    </font>
    <font>
      <sz val="8"/>
      <color rgb="FFFF0000"/>
      <name val="ＭＳ Ｐゴシック"/>
      <family val="3"/>
      <charset val="128"/>
    </font>
    <font>
      <sz val="9"/>
      <color rgb="FFFF0000"/>
      <name val="ＭＳ Ｐゴシック"/>
      <family val="3"/>
      <charset val="128"/>
    </font>
    <font>
      <b/>
      <sz val="9"/>
      <color rgb="FFFF0000"/>
      <name val="ＭＳ Ｐゴシック"/>
      <family val="3"/>
      <charset val="128"/>
    </font>
    <font>
      <sz val="10"/>
      <color rgb="FFFF0000"/>
      <name val="ＭＳ Ｐ明朝"/>
      <family val="1"/>
      <charset val="128"/>
    </font>
    <font>
      <sz val="10"/>
      <color rgb="FFFF0000"/>
      <name val="ＭＳ ゴシック"/>
      <family val="3"/>
      <charset val="128"/>
    </font>
    <font>
      <sz val="9"/>
      <color rgb="FFFF0000"/>
      <name val="ＭＳ ゴシック"/>
      <family val="3"/>
      <charset val="128"/>
    </font>
    <font>
      <b/>
      <sz val="10"/>
      <color rgb="FFFF0000"/>
      <name val="ＭＳ Ｐ明朝"/>
      <family val="1"/>
      <charset val="128"/>
    </font>
    <font>
      <b/>
      <sz val="9"/>
      <name val="ＭＳ Ｐゴシック"/>
      <family val="3"/>
      <charset val="128"/>
      <scheme val="minor"/>
    </font>
    <font>
      <sz val="16"/>
      <name val="ＭＳ ゴシック"/>
      <family val="3"/>
      <charset val="128"/>
    </font>
    <font>
      <b/>
      <sz val="12"/>
      <name val="ＭＳ Ｐ明朝"/>
      <family val="1"/>
      <charset val="128"/>
    </font>
    <font>
      <b/>
      <sz val="11"/>
      <name val="ＭＳ Ｐ明朝"/>
      <family val="1"/>
      <charset val="128"/>
    </font>
    <font>
      <b/>
      <sz val="7"/>
      <name val="ＭＳ Ｐゴシック"/>
      <family val="3"/>
      <charset val="128"/>
    </font>
    <font>
      <sz val="9"/>
      <color theme="3" tint="-0.249977111117893"/>
      <name val="ＭＳ Ｐ明朝"/>
      <family val="1"/>
      <charset val="128"/>
    </font>
    <font>
      <sz val="8"/>
      <color theme="3" tint="-0.249977111117893"/>
      <name val="ＭＳ Ｐ明朝"/>
      <family val="1"/>
      <charset val="128"/>
    </font>
    <font>
      <strike/>
      <sz val="9"/>
      <name val="ＭＳ Ｐ明朝"/>
      <family val="1"/>
      <charset val="128"/>
    </font>
    <font>
      <u/>
      <sz val="10.199999999999999"/>
      <color indexed="36"/>
      <name val="ＭＳ 明朝"/>
      <family val="1"/>
      <charset val="128"/>
    </font>
    <font>
      <b/>
      <sz val="14"/>
      <name val="ＭＳ Ｐ明朝"/>
      <family val="1"/>
      <charset val="128"/>
    </font>
    <font>
      <strike/>
      <sz val="9"/>
      <name val="ＭＳ 明朝"/>
      <family val="1"/>
      <charset val="128"/>
    </font>
    <font>
      <sz val="6"/>
      <name val="ＭＳ Ｐゴシック"/>
      <family val="2"/>
      <charset val="128"/>
    </font>
    <font>
      <sz val="7.55"/>
      <name val="ＭＳ Ｐ明朝"/>
      <family val="1"/>
      <charset val="128"/>
    </font>
    <font>
      <b/>
      <sz val="9"/>
      <name val="ＭＳ Ｐゴシック"/>
      <family val="3"/>
      <charset val="128"/>
      <scheme val="major"/>
    </font>
    <font>
      <strike/>
      <sz val="10"/>
      <name val="ＭＳ 明朝"/>
      <family val="1"/>
      <charset val="128"/>
    </font>
    <font>
      <b/>
      <sz val="15"/>
      <name val="ＭＳ Ｐ明朝"/>
      <family val="1"/>
      <charset val="128"/>
    </font>
  </fonts>
  <fills count="59">
    <fill>
      <patternFill patternType="none"/>
    </fill>
    <fill>
      <patternFill patternType="gray125"/>
    </fill>
    <fill>
      <patternFill patternType="solid">
        <fgColor indexed="43"/>
        <bgColor indexed="64"/>
      </patternFill>
    </fill>
    <fill>
      <patternFill patternType="solid">
        <fgColor indexed="43"/>
        <bgColor indexed="41"/>
      </patternFill>
    </fill>
    <fill>
      <patternFill patternType="solid">
        <fgColor indexed="41"/>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4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slantDashDot">
        <color indexed="64"/>
      </top>
      <bottom/>
      <diagonal/>
    </border>
    <border>
      <left/>
      <right style="slantDashDot">
        <color indexed="64"/>
      </right>
      <top style="slantDashDot">
        <color indexed="64"/>
      </top>
      <bottom/>
      <diagonal/>
    </border>
    <border>
      <left/>
      <right style="slantDashDot">
        <color indexed="64"/>
      </right>
      <top/>
      <bottom/>
      <diagonal/>
    </border>
    <border>
      <left/>
      <right/>
      <top/>
      <bottom style="slantDashDot">
        <color indexed="64"/>
      </bottom>
      <diagonal/>
    </border>
    <border>
      <left/>
      <right style="slantDashDot">
        <color indexed="64"/>
      </right>
      <top/>
      <bottom style="slantDashDot">
        <color indexed="64"/>
      </bottom>
      <diagonal/>
    </border>
    <border>
      <left style="slantDashDot">
        <color indexed="64"/>
      </left>
      <right/>
      <top style="slantDashDot">
        <color indexed="64"/>
      </top>
      <bottom/>
      <diagonal/>
    </border>
    <border>
      <left style="slantDashDot">
        <color indexed="64"/>
      </left>
      <right/>
      <top/>
      <bottom/>
      <diagonal/>
    </border>
    <border>
      <left style="slantDashDot">
        <color indexed="64"/>
      </left>
      <right/>
      <top/>
      <bottom style="slantDashDot">
        <color indexed="64"/>
      </bottom>
      <diagonal/>
    </border>
    <border>
      <left style="medium">
        <color indexed="64"/>
      </left>
      <right/>
      <top style="medium">
        <color indexed="64"/>
      </top>
      <bottom style="medium">
        <color indexed="64"/>
      </bottom>
      <diagonal/>
    </border>
    <border>
      <left style="double">
        <color indexed="64"/>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auto="1"/>
      </top>
      <bottom/>
      <diagonal/>
    </border>
    <border>
      <left/>
      <right style="thin">
        <color auto="1"/>
      </right>
      <top style="thin">
        <color auto="1"/>
      </top>
      <bottom/>
      <diagonal/>
    </border>
    <border>
      <left style="thin">
        <color auto="1"/>
      </left>
      <right style="thin">
        <color indexed="64"/>
      </right>
      <top style="thin">
        <color auto="1"/>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auto="1"/>
      </left>
      <right style="thin">
        <color auto="1"/>
      </right>
      <top/>
      <bottom/>
      <diagonal/>
    </border>
    <border>
      <left style="thin">
        <color indexed="64"/>
      </left>
      <right/>
      <top style="thin">
        <color indexed="64"/>
      </top>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hair">
        <color indexed="64"/>
      </left>
      <right/>
      <top style="hair">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hair">
        <color indexed="64"/>
      </left>
      <right/>
      <top style="thin">
        <color indexed="64"/>
      </top>
      <bottom/>
      <diagonal/>
    </border>
    <border>
      <left style="thin">
        <color auto="1"/>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8"/>
      </left>
      <right/>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auto="1"/>
      </left>
      <right/>
      <top style="thin">
        <color auto="1"/>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right/>
      <top/>
      <bottom style="medium">
        <color indexed="3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416">
    <xf numFmtId="0" fontId="0" fillId="0" borderId="0"/>
    <xf numFmtId="0" fontId="54" fillId="0" borderId="0" applyNumberFormat="0" applyFill="0" applyBorder="0" applyAlignment="0" applyProtection="0">
      <alignment vertical="center"/>
    </xf>
    <xf numFmtId="9" fontId="25" fillId="0" borderId="0" applyFont="0" applyFill="0" applyBorder="0" applyAlignment="0" applyProtection="0"/>
    <xf numFmtId="38" fontId="19" fillId="0" borderId="0" applyFont="0" applyFill="0" applyBorder="0" applyAlignment="0" applyProtection="0"/>
    <xf numFmtId="38" fontId="25" fillId="0" borderId="0" applyFont="0" applyFill="0" applyBorder="0" applyAlignment="0" applyProtection="0"/>
    <xf numFmtId="0" fontId="53" fillId="0" borderId="0">
      <alignment vertical="center"/>
    </xf>
    <xf numFmtId="0" fontId="53" fillId="0" borderId="0">
      <alignment vertical="center"/>
    </xf>
    <xf numFmtId="0" fontId="53" fillId="0" borderId="0">
      <alignment vertical="center"/>
    </xf>
    <xf numFmtId="0" fontId="9" fillId="0" borderId="0"/>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18" fillId="0" borderId="0"/>
    <xf numFmtId="0" fontId="18" fillId="0" borderId="0"/>
    <xf numFmtId="0" fontId="7" fillId="0" borderId="0"/>
    <xf numFmtId="0" fontId="9" fillId="0" borderId="0"/>
    <xf numFmtId="0" fontId="7" fillId="0" borderId="0"/>
    <xf numFmtId="0" fontId="2" fillId="0" borderId="0"/>
    <xf numFmtId="0" fontId="9" fillId="0" borderId="0"/>
    <xf numFmtId="0" fontId="7" fillId="0" borderId="0"/>
    <xf numFmtId="0" fontId="9" fillId="0" borderId="0"/>
    <xf numFmtId="0" fontId="18" fillId="0" borderId="0"/>
    <xf numFmtId="0" fontId="7" fillId="0" borderId="0"/>
    <xf numFmtId="0" fontId="22" fillId="0" borderId="0"/>
    <xf numFmtId="0" fontId="9" fillId="0" borderId="0"/>
    <xf numFmtId="0" fontId="9" fillId="0" borderId="0"/>
    <xf numFmtId="0" fontId="2" fillId="0" borderId="0"/>
    <xf numFmtId="0" fontId="22" fillId="0" borderId="0"/>
    <xf numFmtId="0" fontId="24" fillId="0" borderId="0"/>
    <xf numFmtId="0" fontId="55" fillId="0" borderId="28" applyNumberFormat="0" applyFill="0" applyAlignment="0" applyProtection="0">
      <alignment vertical="center"/>
    </xf>
    <xf numFmtId="0" fontId="56" fillId="0" borderId="29" applyNumberFormat="0" applyFill="0" applyAlignment="0" applyProtection="0">
      <alignment vertical="center"/>
    </xf>
    <xf numFmtId="0" fontId="57" fillId="0" borderId="30" applyNumberFormat="0" applyFill="0" applyAlignment="0" applyProtection="0">
      <alignment vertical="center"/>
    </xf>
    <xf numFmtId="0" fontId="57" fillId="0" borderId="0" applyNumberFormat="0" applyFill="0" applyBorder="0" applyAlignment="0" applyProtection="0">
      <alignment vertical="center"/>
    </xf>
    <xf numFmtId="0" fontId="58" fillId="6" borderId="0" applyNumberFormat="0" applyBorder="0" applyAlignment="0" applyProtection="0">
      <alignment vertical="center"/>
    </xf>
    <xf numFmtId="0" fontId="59" fillId="7" borderId="0" applyNumberFormat="0" applyBorder="0" applyAlignment="0" applyProtection="0">
      <alignment vertical="center"/>
    </xf>
    <xf numFmtId="0" fontId="60" fillId="8" borderId="0" applyNumberFormat="0" applyBorder="0" applyAlignment="0" applyProtection="0">
      <alignment vertical="center"/>
    </xf>
    <xf numFmtId="0" fontId="61" fillId="9" borderId="31" applyNumberFormat="0" applyAlignment="0" applyProtection="0">
      <alignment vertical="center"/>
    </xf>
    <xf numFmtId="0" fontId="62" fillId="10" borderId="32" applyNumberFormat="0" applyAlignment="0" applyProtection="0">
      <alignment vertical="center"/>
    </xf>
    <xf numFmtId="0" fontId="63" fillId="10" borderId="31" applyNumberFormat="0" applyAlignment="0" applyProtection="0">
      <alignment vertical="center"/>
    </xf>
    <xf numFmtId="0" fontId="64" fillId="0" borderId="33" applyNumberFormat="0" applyFill="0" applyAlignment="0" applyProtection="0">
      <alignment vertical="center"/>
    </xf>
    <xf numFmtId="0" fontId="65" fillId="11" borderId="34" applyNumberFormat="0" applyAlignment="0" applyProtection="0">
      <alignment vertical="center"/>
    </xf>
    <xf numFmtId="0" fontId="66"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8" fillId="0" borderId="36" applyNumberFormat="0" applyFill="0" applyAlignment="0" applyProtection="0">
      <alignment vertical="center"/>
    </xf>
    <xf numFmtId="0" fontId="69"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69" fillId="16" borderId="0" applyNumberFormat="0" applyBorder="0" applyAlignment="0" applyProtection="0">
      <alignment vertical="center"/>
    </xf>
    <xf numFmtId="0" fontId="69"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69" fillId="20" borderId="0" applyNumberFormat="0" applyBorder="0" applyAlignment="0" applyProtection="0">
      <alignment vertical="center"/>
    </xf>
    <xf numFmtId="0" fontId="69"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69" fillId="24" borderId="0" applyNumberFormat="0" applyBorder="0" applyAlignment="0" applyProtection="0">
      <alignment vertical="center"/>
    </xf>
    <xf numFmtId="0" fontId="69"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69" fillId="28" borderId="0" applyNumberFormat="0" applyBorder="0" applyAlignment="0" applyProtection="0">
      <alignment vertical="center"/>
    </xf>
    <xf numFmtId="0" fontId="69"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69" fillId="32" borderId="0" applyNumberFormat="0" applyBorder="0" applyAlignment="0" applyProtection="0">
      <alignment vertical="center"/>
    </xf>
    <xf numFmtId="0" fontId="69" fillId="33" borderId="0" applyNumberFormat="0" applyBorder="0" applyAlignment="0" applyProtection="0">
      <alignment vertical="center"/>
    </xf>
    <xf numFmtId="0" fontId="1" fillId="34" borderId="0" applyNumberFormat="0" applyBorder="0" applyAlignment="0" applyProtection="0">
      <alignment vertical="center"/>
    </xf>
    <xf numFmtId="0" fontId="1" fillId="35" borderId="0" applyNumberFormat="0" applyBorder="0" applyAlignment="0" applyProtection="0">
      <alignment vertical="center"/>
    </xf>
    <xf numFmtId="0" fontId="69" fillId="36" borderId="0" applyNumberFormat="0" applyBorder="0" applyAlignment="0" applyProtection="0">
      <alignment vertical="center"/>
    </xf>
    <xf numFmtId="0" fontId="1" fillId="0" borderId="0">
      <alignment vertical="center"/>
    </xf>
    <xf numFmtId="0" fontId="70" fillId="0" borderId="0" applyNumberFormat="0" applyFill="0" applyBorder="0" applyAlignment="0" applyProtection="0">
      <alignment vertical="center"/>
    </xf>
    <xf numFmtId="0" fontId="1" fillId="12" borderId="35" applyNumberFormat="0" applyFont="0" applyAlignment="0" applyProtection="0">
      <alignment vertical="center"/>
    </xf>
    <xf numFmtId="9" fontId="2" fillId="0" borderId="0" applyFont="0" applyFill="0" applyBorder="0" applyAlignment="0" applyProtection="0"/>
    <xf numFmtId="38" fontId="2" fillId="0" borderId="0" applyFont="0" applyFill="0" applyBorder="0" applyAlignment="0" applyProtection="0"/>
    <xf numFmtId="0" fontId="53" fillId="14" borderId="0" applyNumberFormat="0" applyBorder="0" applyAlignment="0" applyProtection="0">
      <alignment vertical="center"/>
    </xf>
    <xf numFmtId="0" fontId="72" fillId="37" borderId="0" applyNumberFormat="0" applyBorder="0" applyAlignment="0" applyProtection="0">
      <alignment vertical="center"/>
    </xf>
    <xf numFmtId="0" fontId="53" fillId="14" borderId="0" applyNumberFormat="0" applyBorder="0" applyAlignment="0" applyProtection="0">
      <alignment vertical="center"/>
    </xf>
    <xf numFmtId="0" fontId="72" fillId="37" borderId="0" applyNumberFormat="0" applyBorder="0" applyAlignment="0" applyProtection="0">
      <alignment vertical="center"/>
    </xf>
    <xf numFmtId="0" fontId="53" fillId="18" borderId="0" applyNumberFormat="0" applyBorder="0" applyAlignment="0" applyProtection="0">
      <alignment vertical="center"/>
    </xf>
    <xf numFmtId="0" fontId="72" fillId="38" borderId="0" applyNumberFormat="0" applyBorder="0" applyAlignment="0" applyProtection="0">
      <alignment vertical="center"/>
    </xf>
    <xf numFmtId="0" fontId="53" fillId="18" borderId="0" applyNumberFormat="0" applyBorder="0" applyAlignment="0" applyProtection="0">
      <alignment vertical="center"/>
    </xf>
    <xf numFmtId="0" fontId="72" fillId="38" borderId="0" applyNumberFormat="0" applyBorder="0" applyAlignment="0" applyProtection="0">
      <alignment vertical="center"/>
    </xf>
    <xf numFmtId="0" fontId="53" fillId="22" borderId="0" applyNumberFormat="0" applyBorder="0" applyAlignment="0" applyProtection="0">
      <alignment vertical="center"/>
    </xf>
    <xf numFmtId="0" fontId="72" fillId="39" borderId="0" applyNumberFormat="0" applyBorder="0" applyAlignment="0" applyProtection="0">
      <alignment vertical="center"/>
    </xf>
    <xf numFmtId="0" fontId="53" fillId="22" borderId="0" applyNumberFormat="0" applyBorder="0" applyAlignment="0" applyProtection="0">
      <alignment vertical="center"/>
    </xf>
    <xf numFmtId="0" fontId="72" fillId="39" borderId="0" applyNumberFormat="0" applyBorder="0" applyAlignment="0" applyProtection="0">
      <alignment vertical="center"/>
    </xf>
    <xf numFmtId="0" fontId="53" fillId="26" borderId="0" applyNumberFormat="0" applyBorder="0" applyAlignment="0" applyProtection="0">
      <alignment vertical="center"/>
    </xf>
    <xf numFmtId="0" fontId="72" fillId="40" borderId="0" applyNumberFormat="0" applyBorder="0" applyAlignment="0" applyProtection="0">
      <alignment vertical="center"/>
    </xf>
    <xf numFmtId="0" fontId="53" fillId="26" borderId="0" applyNumberFormat="0" applyBorder="0" applyAlignment="0" applyProtection="0">
      <alignment vertical="center"/>
    </xf>
    <xf numFmtId="0" fontId="72" fillId="40" borderId="0" applyNumberFormat="0" applyBorder="0" applyAlignment="0" applyProtection="0">
      <alignment vertical="center"/>
    </xf>
    <xf numFmtId="0" fontId="53" fillId="30" borderId="0" applyNumberFormat="0" applyBorder="0" applyAlignment="0" applyProtection="0">
      <alignment vertical="center"/>
    </xf>
    <xf numFmtId="0" fontId="72" fillId="41" borderId="0" applyNumberFormat="0" applyBorder="0" applyAlignment="0" applyProtection="0">
      <alignment vertical="center"/>
    </xf>
    <xf numFmtId="0" fontId="53" fillId="30" borderId="0" applyNumberFormat="0" applyBorder="0" applyAlignment="0" applyProtection="0">
      <alignment vertical="center"/>
    </xf>
    <xf numFmtId="0" fontId="72" fillId="41" borderId="0" applyNumberFormat="0" applyBorder="0" applyAlignment="0" applyProtection="0">
      <alignment vertical="center"/>
    </xf>
    <xf numFmtId="0" fontId="53" fillId="34" borderId="0" applyNumberFormat="0" applyBorder="0" applyAlignment="0" applyProtection="0">
      <alignment vertical="center"/>
    </xf>
    <xf numFmtId="0" fontId="72" fillId="42" borderId="0" applyNumberFormat="0" applyBorder="0" applyAlignment="0" applyProtection="0">
      <alignment vertical="center"/>
    </xf>
    <xf numFmtId="0" fontId="53" fillId="34" borderId="0" applyNumberFormat="0" applyBorder="0" applyAlignment="0" applyProtection="0">
      <alignment vertical="center"/>
    </xf>
    <xf numFmtId="0" fontId="72" fillId="42" borderId="0" applyNumberFormat="0" applyBorder="0" applyAlignment="0" applyProtection="0">
      <alignment vertical="center"/>
    </xf>
    <xf numFmtId="0" fontId="53" fillId="15" borderId="0" applyNumberFormat="0" applyBorder="0" applyAlignment="0" applyProtection="0">
      <alignment vertical="center"/>
    </xf>
    <xf numFmtId="0" fontId="72" fillId="43" borderId="0" applyNumberFormat="0" applyBorder="0" applyAlignment="0" applyProtection="0">
      <alignment vertical="center"/>
    </xf>
    <xf numFmtId="0" fontId="53" fillId="15" borderId="0" applyNumberFormat="0" applyBorder="0" applyAlignment="0" applyProtection="0">
      <alignment vertical="center"/>
    </xf>
    <xf numFmtId="0" fontId="72" fillId="43" borderId="0" applyNumberFormat="0" applyBorder="0" applyAlignment="0" applyProtection="0">
      <alignment vertical="center"/>
    </xf>
    <xf numFmtId="0" fontId="53" fillId="19" borderId="0" applyNumberFormat="0" applyBorder="0" applyAlignment="0" applyProtection="0">
      <alignment vertical="center"/>
    </xf>
    <xf numFmtId="0" fontId="72" fillId="44" borderId="0" applyNumberFormat="0" applyBorder="0" applyAlignment="0" applyProtection="0">
      <alignment vertical="center"/>
    </xf>
    <xf numFmtId="0" fontId="53" fillId="19" borderId="0" applyNumberFormat="0" applyBorder="0" applyAlignment="0" applyProtection="0">
      <alignment vertical="center"/>
    </xf>
    <xf numFmtId="0" fontId="72" fillId="44" borderId="0" applyNumberFormat="0" applyBorder="0" applyAlignment="0" applyProtection="0">
      <alignment vertical="center"/>
    </xf>
    <xf numFmtId="0" fontId="53" fillId="23" borderId="0" applyNumberFormat="0" applyBorder="0" applyAlignment="0" applyProtection="0">
      <alignment vertical="center"/>
    </xf>
    <xf numFmtId="0" fontId="72" fillId="45" borderId="0" applyNumberFormat="0" applyBorder="0" applyAlignment="0" applyProtection="0">
      <alignment vertical="center"/>
    </xf>
    <xf numFmtId="0" fontId="53" fillId="23" borderId="0" applyNumberFormat="0" applyBorder="0" applyAlignment="0" applyProtection="0">
      <alignment vertical="center"/>
    </xf>
    <xf numFmtId="0" fontId="72" fillId="45" borderId="0" applyNumberFormat="0" applyBorder="0" applyAlignment="0" applyProtection="0">
      <alignment vertical="center"/>
    </xf>
    <xf numFmtId="0" fontId="53" fillId="27" borderId="0" applyNumberFormat="0" applyBorder="0" applyAlignment="0" applyProtection="0">
      <alignment vertical="center"/>
    </xf>
    <xf numFmtId="0" fontId="72" fillId="40" borderId="0" applyNumberFormat="0" applyBorder="0" applyAlignment="0" applyProtection="0">
      <alignment vertical="center"/>
    </xf>
    <xf numFmtId="0" fontId="53" fillId="27" borderId="0" applyNumberFormat="0" applyBorder="0" applyAlignment="0" applyProtection="0">
      <alignment vertical="center"/>
    </xf>
    <xf numFmtId="0" fontId="72" fillId="40" borderId="0" applyNumberFormat="0" applyBorder="0" applyAlignment="0" applyProtection="0">
      <alignment vertical="center"/>
    </xf>
    <xf numFmtId="0" fontId="53" fillId="31" borderId="0" applyNumberFormat="0" applyBorder="0" applyAlignment="0" applyProtection="0">
      <alignment vertical="center"/>
    </xf>
    <xf numFmtId="0" fontId="72" fillId="43" borderId="0" applyNumberFormat="0" applyBorder="0" applyAlignment="0" applyProtection="0">
      <alignment vertical="center"/>
    </xf>
    <xf numFmtId="0" fontId="53" fillId="31" borderId="0" applyNumberFormat="0" applyBorder="0" applyAlignment="0" applyProtection="0">
      <alignment vertical="center"/>
    </xf>
    <xf numFmtId="0" fontId="72" fillId="43" borderId="0" applyNumberFormat="0" applyBorder="0" applyAlignment="0" applyProtection="0">
      <alignment vertical="center"/>
    </xf>
    <xf numFmtId="0" fontId="53" fillId="35" borderId="0" applyNumberFormat="0" applyBorder="0" applyAlignment="0" applyProtection="0">
      <alignment vertical="center"/>
    </xf>
    <xf numFmtId="0" fontId="72" fillId="46" borderId="0" applyNumberFormat="0" applyBorder="0" applyAlignment="0" applyProtection="0">
      <alignment vertical="center"/>
    </xf>
    <xf numFmtId="0" fontId="53" fillId="35" borderId="0" applyNumberFormat="0" applyBorder="0" applyAlignment="0" applyProtection="0">
      <alignment vertical="center"/>
    </xf>
    <xf numFmtId="0" fontId="72" fillId="46" borderId="0" applyNumberFormat="0" applyBorder="0" applyAlignment="0" applyProtection="0">
      <alignment vertical="center"/>
    </xf>
    <xf numFmtId="0" fontId="93" fillId="16" borderId="0" applyNumberFormat="0" applyBorder="0" applyAlignment="0" applyProtection="0">
      <alignment vertical="center"/>
    </xf>
    <xf numFmtId="0" fontId="74" fillId="47" borderId="0" applyNumberFormat="0" applyBorder="0" applyAlignment="0" applyProtection="0">
      <alignment vertical="center"/>
    </xf>
    <xf numFmtId="0" fontId="93" fillId="16" borderId="0" applyNumberFormat="0" applyBorder="0" applyAlignment="0" applyProtection="0">
      <alignment vertical="center"/>
    </xf>
    <xf numFmtId="0" fontId="74" fillId="47" borderId="0" applyNumberFormat="0" applyBorder="0" applyAlignment="0" applyProtection="0">
      <alignment vertical="center"/>
    </xf>
    <xf numFmtId="0" fontId="93" fillId="20" borderId="0" applyNumberFormat="0" applyBorder="0" applyAlignment="0" applyProtection="0">
      <alignment vertical="center"/>
    </xf>
    <xf numFmtId="0" fontId="74" fillId="44" borderId="0" applyNumberFormat="0" applyBorder="0" applyAlignment="0" applyProtection="0">
      <alignment vertical="center"/>
    </xf>
    <xf numFmtId="0" fontId="93" fillId="20" borderId="0" applyNumberFormat="0" applyBorder="0" applyAlignment="0" applyProtection="0">
      <alignment vertical="center"/>
    </xf>
    <xf numFmtId="0" fontId="74" fillId="44" borderId="0" applyNumberFormat="0" applyBorder="0" applyAlignment="0" applyProtection="0">
      <alignment vertical="center"/>
    </xf>
    <xf numFmtId="0" fontId="93" fillId="24" borderId="0" applyNumberFormat="0" applyBorder="0" applyAlignment="0" applyProtection="0">
      <alignment vertical="center"/>
    </xf>
    <xf numFmtId="0" fontId="74" fillId="45" borderId="0" applyNumberFormat="0" applyBorder="0" applyAlignment="0" applyProtection="0">
      <alignment vertical="center"/>
    </xf>
    <xf numFmtId="0" fontId="93" fillId="24" borderId="0" applyNumberFormat="0" applyBorder="0" applyAlignment="0" applyProtection="0">
      <alignment vertical="center"/>
    </xf>
    <xf numFmtId="0" fontId="74" fillId="45" borderId="0" applyNumberFormat="0" applyBorder="0" applyAlignment="0" applyProtection="0">
      <alignment vertical="center"/>
    </xf>
    <xf numFmtId="0" fontId="93" fillId="28" borderId="0" applyNumberFormat="0" applyBorder="0" applyAlignment="0" applyProtection="0">
      <alignment vertical="center"/>
    </xf>
    <xf numFmtId="0" fontId="74" fillId="48" borderId="0" applyNumberFormat="0" applyBorder="0" applyAlignment="0" applyProtection="0">
      <alignment vertical="center"/>
    </xf>
    <xf numFmtId="0" fontId="93" fillId="28" borderId="0" applyNumberFormat="0" applyBorder="0" applyAlignment="0" applyProtection="0">
      <alignment vertical="center"/>
    </xf>
    <xf numFmtId="0" fontId="74" fillId="48" borderId="0" applyNumberFormat="0" applyBorder="0" applyAlignment="0" applyProtection="0">
      <alignment vertical="center"/>
    </xf>
    <xf numFmtId="0" fontId="93" fillId="32" borderId="0" applyNumberFormat="0" applyBorder="0" applyAlignment="0" applyProtection="0">
      <alignment vertical="center"/>
    </xf>
    <xf numFmtId="0" fontId="74" fillId="49" borderId="0" applyNumberFormat="0" applyBorder="0" applyAlignment="0" applyProtection="0">
      <alignment vertical="center"/>
    </xf>
    <xf numFmtId="0" fontId="93" fillId="32" borderId="0" applyNumberFormat="0" applyBorder="0" applyAlignment="0" applyProtection="0">
      <alignment vertical="center"/>
    </xf>
    <xf numFmtId="0" fontId="74" fillId="49" borderId="0" applyNumberFormat="0" applyBorder="0" applyAlignment="0" applyProtection="0">
      <alignment vertical="center"/>
    </xf>
    <xf numFmtId="0" fontId="93" fillId="36" borderId="0" applyNumberFormat="0" applyBorder="0" applyAlignment="0" applyProtection="0">
      <alignment vertical="center"/>
    </xf>
    <xf numFmtId="0" fontId="74" fillId="50" borderId="0" applyNumberFormat="0" applyBorder="0" applyAlignment="0" applyProtection="0">
      <alignment vertical="center"/>
    </xf>
    <xf numFmtId="0" fontId="93" fillId="36" borderId="0" applyNumberFormat="0" applyBorder="0" applyAlignment="0" applyProtection="0">
      <alignment vertical="center"/>
    </xf>
    <xf numFmtId="0" fontId="74" fillId="50" borderId="0" applyNumberFormat="0" applyBorder="0" applyAlignment="0" applyProtection="0">
      <alignment vertical="center"/>
    </xf>
    <xf numFmtId="196" fontId="89" fillId="0" borderId="0" applyFill="0" applyBorder="0" applyAlignment="0"/>
    <xf numFmtId="0" fontId="90" fillId="0" borderId="37" applyNumberFormat="0" applyAlignment="0" applyProtection="0">
      <alignment horizontal="left" vertical="center"/>
    </xf>
    <xf numFmtId="0" fontId="90" fillId="0" borderId="4">
      <alignment horizontal="left" vertical="center"/>
    </xf>
    <xf numFmtId="0" fontId="71" fillId="0" borderId="0"/>
    <xf numFmtId="0" fontId="93" fillId="13" borderId="0" applyNumberFormat="0" applyBorder="0" applyAlignment="0" applyProtection="0">
      <alignment vertical="center"/>
    </xf>
    <xf numFmtId="0" fontId="74" fillId="51" borderId="0" applyNumberFormat="0" applyBorder="0" applyAlignment="0" applyProtection="0">
      <alignment vertical="center"/>
    </xf>
    <xf numFmtId="0" fontId="93" fillId="13" borderId="0" applyNumberFormat="0" applyBorder="0" applyAlignment="0" applyProtection="0">
      <alignment vertical="center"/>
    </xf>
    <xf numFmtId="0" fontId="74" fillId="51" borderId="0" applyNumberFormat="0" applyBorder="0" applyAlignment="0" applyProtection="0">
      <alignment vertical="center"/>
    </xf>
    <xf numFmtId="0" fontId="93" fillId="17" borderId="0" applyNumberFormat="0" applyBorder="0" applyAlignment="0" applyProtection="0">
      <alignment vertical="center"/>
    </xf>
    <xf numFmtId="0" fontId="74" fillId="52" borderId="0" applyNumberFormat="0" applyBorder="0" applyAlignment="0" applyProtection="0">
      <alignment vertical="center"/>
    </xf>
    <xf numFmtId="0" fontId="93" fillId="17" borderId="0" applyNumberFormat="0" applyBorder="0" applyAlignment="0" applyProtection="0">
      <alignment vertical="center"/>
    </xf>
    <xf numFmtId="0" fontId="74" fillId="52" borderId="0" applyNumberFormat="0" applyBorder="0" applyAlignment="0" applyProtection="0">
      <alignment vertical="center"/>
    </xf>
    <xf numFmtId="0" fontId="93" fillId="21" borderId="0" applyNumberFormat="0" applyBorder="0" applyAlignment="0" applyProtection="0">
      <alignment vertical="center"/>
    </xf>
    <xf numFmtId="0" fontId="74" fillId="53" borderId="0" applyNumberFormat="0" applyBorder="0" applyAlignment="0" applyProtection="0">
      <alignment vertical="center"/>
    </xf>
    <xf numFmtId="0" fontId="93" fillId="21" borderId="0" applyNumberFormat="0" applyBorder="0" applyAlignment="0" applyProtection="0">
      <alignment vertical="center"/>
    </xf>
    <xf numFmtId="0" fontId="74" fillId="53" borderId="0" applyNumberFormat="0" applyBorder="0" applyAlignment="0" applyProtection="0">
      <alignment vertical="center"/>
    </xf>
    <xf numFmtId="0" fontId="93" fillId="25" borderId="0" applyNumberFormat="0" applyBorder="0" applyAlignment="0" applyProtection="0">
      <alignment vertical="center"/>
    </xf>
    <xf numFmtId="0" fontId="74" fillId="48" borderId="0" applyNumberFormat="0" applyBorder="0" applyAlignment="0" applyProtection="0">
      <alignment vertical="center"/>
    </xf>
    <xf numFmtId="0" fontId="93" fillId="25" borderId="0" applyNumberFormat="0" applyBorder="0" applyAlignment="0" applyProtection="0">
      <alignment vertical="center"/>
    </xf>
    <xf numFmtId="0" fontId="74" fillId="48" borderId="0" applyNumberFormat="0" applyBorder="0" applyAlignment="0" applyProtection="0">
      <alignment vertical="center"/>
    </xf>
    <xf numFmtId="0" fontId="93" fillId="29" borderId="0" applyNumberFormat="0" applyBorder="0" applyAlignment="0" applyProtection="0">
      <alignment vertical="center"/>
    </xf>
    <xf numFmtId="0" fontId="74" fillId="49" borderId="0" applyNumberFormat="0" applyBorder="0" applyAlignment="0" applyProtection="0">
      <alignment vertical="center"/>
    </xf>
    <xf numFmtId="0" fontId="93" fillId="29" borderId="0" applyNumberFormat="0" applyBorder="0" applyAlignment="0" applyProtection="0">
      <alignment vertical="center"/>
    </xf>
    <xf numFmtId="0" fontId="74" fillId="49" borderId="0" applyNumberFormat="0" applyBorder="0" applyAlignment="0" applyProtection="0">
      <alignment vertical="center"/>
    </xf>
    <xf numFmtId="0" fontId="93" fillId="33" borderId="0" applyNumberFormat="0" applyBorder="0" applyAlignment="0" applyProtection="0">
      <alignment vertical="center"/>
    </xf>
    <xf numFmtId="0" fontId="74" fillId="54" borderId="0" applyNumberFormat="0" applyBorder="0" applyAlignment="0" applyProtection="0">
      <alignment vertical="center"/>
    </xf>
    <xf numFmtId="0" fontId="93" fillId="33" borderId="0" applyNumberFormat="0" applyBorder="0" applyAlignment="0" applyProtection="0">
      <alignment vertical="center"/>
    </xf>
    <xf numFmtId="0" fontId="74" fillId="54" borderId="0" applyNumberFormat="0" applyBorder="0" applyAlignment="0" applyProtection="0">
      <alignment vertical="center"/>
    </xf>
    <xf numFmtId="0" fontId="54"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94" fillId="11" borderId="34" applyNumberFormat="0" applyAlignment="0" applyProtection="0">
      <alignment vertical="center"/>
    </xf>
    <xf numFmtId="0" fontId="76" fillId="55" borderId="38" applyNumberFormat="0" applyAlignment="0" applyProtection="0">
      <alignment vertical="center"/>
    </xf>
    <xf numFmtId="0" fontId="94" fillId="11" borderId="34" applyNumberFormat="0" applyAlignment="0" applyProtection="0">
      <alignment vertical="center"/>
    </xf>
    <xf numFmtId="0" fontId="76" fillId="55" borderId="38" applyNumberFormat="0" applyAlignment="0" applyProtection="0">
      <alignment vertical="center"/>
    </xf>
    <xf numFmtId="0" fontId="95" fillId="8" borderId="0" applyNumberFormat="0" applyBorder="0" applyAlignment="0" applyProtection="0">
      <alignment vertical="center"/>
    </xf>
    <xf numFmtId="0" fontId="77" fillId="56" borderId="0" applyNumberFormat="0" applyBorder="0" applyAlignment="0" applyProtection="0">
      <alignment vertical="center"/>
    </xf>
    <xf numFmtId="0" fontId="95" fillId="8" borderId="0" applyNumberFormat="0" applyBorder="0" applyAlignment="0" applyProtection="0">
      <alignment vertical="center"/>
    </xf>
    <xf numFmtId="0" fontId="77" fillId="56" borderId="0" applyNumberFormat="0" applyBorder="0" applyAlignment="0" applyProtection="0">
      <alignment vertical="center"/>
    </xf>
    <xf numFmtId="9" fontId="72" fillId="0" borderId="0" applyFont="0" applyFill="0" applyBorder="0" applyAlignment="0" applyProtection="0">
      <alignment vertical="center"/>
    </xf>
    <xf numFmtId="0" fontId="96"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top"/>
      <protection locked="0"/>
    </xf>
    <xf numFmtId="0" fontId="72" fillId="12" borderId="35" applyNumberFormat="0" applyFont="0" applyAlignment="0" applyProtection="0">
      <alignment vertical="center"/>
    </xf>
    <xf numFmtId="0" fontId="9" fillId="57" borderId="39" applyNumberFormat="0" applyFont="0" applyAlignment="0" applyProtection="0">
      <alignment vertical="center"/>
    </xf>
    <xf numFmtId="0" fontId="72" fillId="12" borderId="35" applyNumberFormat="0" applyFont="0" applyAlignment="0" applyProtection="0">
      <alignment vertical="center"/>
    </xf>
    <xf numFmtId="0" fontId="9" fillId="57" borderId="39" applyNumberFormat="0" applyFont="0" applyAlignment="0" applyProtection="0">
      <alignment vertical="center"/>
    </xf>
    <xf numFmtId="0" fontId="98" fillId="0" borderId="33" applyNumberFormat="0" applyFill="0" applyAlignment="0" applyProtection="0">
      <alignment vertical="center"/>
    </xf>
    <xf numFmtId="0" fontId="78" fillId="0" borderId="40" applyNumberFormat="0" applyFill="0" applyAlignment="0" applyProtection="0">
      <alignment vertical="center"/>
    </xf>
    <xf numFmtId="0" fontId="98" fillId="0" borderId="33" applyNumberFormat="0" applyFill="0" applyAlignment="0" applyProtection="0">
      <alignment vertical="center"/>
    </xf>
    <xf numFmtId="0" fontId="78" fillId="0" borderId="40" applyNumberFormat="0" applyFill="0" applyAlignment="0" applyProtection="0">
      <alignment vertical="center"/>
    </xf>
    <xf numFmtId="0" fontId="99" fillId="7" borderId="0" applyNumberFormat="0" applyBorder="0" applyAlignment="0" applyProtection="0">
      <alignment vertical="center"/>
    </xf>
    <xf numFmtId="0" fontId="79" fillId="38" borderId="0" applyNumberFormat="0" applyBorder="0" applyAlignment="0" applyProtection="0">
      <alignment vertical="center"/>
    </xf>
    <xf numFmtId="0" fontId="99" fillId="7" borderId="0" applyNumberFormat="0" applyBorder="0" applyAlignment="0" applyProtection="0">
      <alignment vertical="center"/>
    </xf>
    <xf numFmtId="0" fontId="79" fillId="38" borderId="0" applyNumberFormat="0" applyBorder="0" applyAlignment="0" applyProtection="0">
      <alignment vertical="center"/>
    </xf>
    <xf numFmtId="179" fontId="91" fillId="0" borderId="0" applyFont="0" applyFill="0" applyBorder="0" applyAlignment="0" applyProtection="0"/>
    <xf numFmtId="0" fontId="100" fillId="10" borderId="31" applyNumberFormat="0" applyAlignment="0" applyProtection="0">
      <alignment vertical="center"/>
    </xf>
    <xf numFmtId="0" fontId="80" fillId="58" borderId="41" applyNumberFormat="0" applyAlignment="0" applyProtection="0">
      <alignment vertical="center"/>
    </xf>
    <xf numFmtId="0" fontId="100" fillId="10" borderId="31" applyNumberFormat="0" applyAlignment="0" applyProtection="0">
      <alignment vertical="center"/>
    </xf>
    <xf numFmtId="0" fontId="80" fillId="58" borderId="41" applyNumberFormat="0" applyAlignment="0" applyProtection="0">
      <alignment vertical="center"/>
    </xf>
    <xf numFmtId="0" fontId="10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101" fillId="0" borderId="0" applyNumberFormat="0" applyFill="0" applyBorder="0" applyAlignment="0" applyProtection="0">
      <alignment vertical="center"/>
    </xf>
    <xf numFmtId="0" fontId="81" fillId="0" borderId="0" applyNumberFormat="0" applyFill="0" applyBorder="0" applyAlignment="0" applyProtection="0">
      <alignment vertical="center"/>
    </xf>
    <xf numFmtId="38" fontId="9" fillId="0" borderId="0" applyFont="0" applyFill="0" applyBorder="0" applyAlignment="0" applyProtection="0"/>
    <xf numFmtId="38" fontId="9" fillId="0" borderId="0" applyFont="0" applyFill="0" applyBorder="0" applyAlignment="0" applyProtection="0">
      <alignment vertical="center"/>
    </xf>
    <xf numFmtId="38" fontId="72" fillId="0" borderId="0" applyFont="0" applyFill="0" applyBorder="0" applyAlignment="0" applyProtection="0">
      <alignment vertical="center"/>
    </xf>
    <xf numFmtId="38" fontId="72"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72" fillId="0" borderId="0" applyFont="0" applyFill="0" applyBorder="0" applyAlignment="0" applyProtection="0">
      <alignment vertical="center"/>
    </xf>
    <xf numFmtId="38" fontId="72" fillId="0" borderId="0" applyFont="0" applyFill="0" applyBorder="0" applyAlignment="0" applyProtection="0">
      <alignment vertical="center"/>
    </xf>
    <xf numFmtId="38" fontId="72" fillId="0" borderId="0" applyFont="0" applyFill="0" applyBorder="0" applyAlignment="0" applyProtection="0">
      <alignment vertical="center"/>
    </xf>
    <xf numFmtId="0" fontId="102" fillId="0" borderId="28" applyNumberFormat="0" applyFill="0" applyAlignment="0" applyProtection="0">
      <alignment vertical="center"/>
    </xf>
    <xf numFmtId="0" fontId="82" fillId="0" borderId="42" applyNumberFormat="0" applyFill="0" applyAlignment="0" applyProtection="0">
      <alignment vertical="center"/>
    </xf>
    <xf numFmtId="0" fontId="102" fillId="0" borderId="28" applyNumberFormat="0" applyFill="0" applyAlignment="0" applyProtection="0">
      <alignment vertical="center"/>
    </xf>
    <xf numFmtId="0" fontId="82" fillId="0" borderId="42" applyNumberFormat="0" applyFill="0" applyAlignment="0" applyProtection="0">
      <alignment vertical="center"/>
    </xf>
    <xf numFmtId="0" fontId="103" fillId="0" borderId="29" applyNumberFormat="0" applyFill="0" applyAlignment="0" applyProtection="0">
      <alignment vertical="center"/>
    </xf>
    <xf numFmtId="0" fontId="83" fillId="0" borderId="43" applyNumberFormat="0" applyFill="0" applyAlignment="0" applyProtection="0">
      <alignment vertical="center"/>
    </xf>
    <xf numFmtId="0" fontId="103" fillId="0" borderId="29" applyNumberFormat="0" applyFill="0" applyAlignment="0" applyProtection="0">
      <alignment vertical="center"/>
    </xf>
    <xf numFmtId="0" fontId="83" fillId="0" borderId="43" applyNumberFormat="0" applyFill="0" applyAlignment="0" applyProtection="0">
      <alignment vertical="center"/>
    </xf>
    <xf numFmtId="0" fontId="104" fillId="0" borderId="30" applyNumberFormat="0" applyFill="0" applyAlignment="0" applyProtection="0">
      <alignment vertical="center"/>
    </xf>
    <xf numFmtId="0" fontId="84" fillId="0" borderId="44" applyNumberFormat="0" applyFill="0" applyAlignment="0" applyProtection="0">
      <alignment vertical="center"/>
    </xf>
    <xf numFmtId="0" fontId="104" fillId="0" borderId="30" applyNumberFormat="0" applyFill="0" applyAlignment="0" applyProtection="0">
      <alignment vertical="center"/>
    </xf>
    <xf numFmtId="0" fontId="84" fillId="0" borderId="44" applyNumberFormat="0" applyFill="0" applyAlignment="0" applyProtection="0">
      <alignment vertical="center"/>
    </xf>
    <xf numFmtId="0" fontId="10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92" fillId="0" borderId="0" applyBorder="0">
      <alignment vertical="center"/>
    </xf>
    <xf numFmtId="0" fontId="105" fillId="0" borderId="36" applyNumberFormat="0" applyFill="0" applyAlignment="0" applyProtection="0">
      <alignment vertical="center"/>
    </xf>
    <xf numFmtId="0" fontId="73" fillId="0" borderId="45" applyNumberFormat="0" applyFill="0" applyAlignment="0" applyProtection="0">
      <alignment vertical="center"/>
    </xf>
    <xf numFmtId="0" fontId="105" fillId="0" borderId="36" applyNumberFormat="0" applyFill="0" applyAlignment="0" applyProtection="0">
      <alignment vertical="center"/>
    </xf>
    <xf numFmtId="0" fontId="73" fillId="0" borderId="45" applyNumberFormat="0" applyFill="0" applyAlignment="0" applyProtection="0">
      <alignment vertical="center"/>
    </xf>
    <xf numFmtId="0" fontId="106" fillId="10" borderId="32" applyNumberFormat="0" applyAlignment="0" applyProtection="0">
      <alignment vertical="center"/>
    </xf>
    <xf numFmtId="0" fontId="85" fillId="58" borderId="46" applyNumberFormat="0" applyAlignment="0" applyProtection="0">
      <alignment vertical="center"/>
    </xf>
    <xf numFmtId="0" fontId="106" fillId="10" borderId="32" applyNumberFormat="0" applyAlignment="0" applyProtection="0">
      <alignment vertical="center"/>
    </xf>
    <xf numFmtId="0" fontId="85" fillId="58" borderId="46" applyNumberFormat="0" applyAlignment="0" applyProtection="0">
      <alignment vertical="center"/>
    </xf>
    <xf numFmtId="197" fontId="91" fillId="0" borderId="0" applyFont="0" applyFill="0" applyBorder="0" applyAlignment="0" applyProtection="0"/>
    <xf numFmtId="0" fontId="107"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91" fillId="0" borderId="0" applyFont="0" applyFill="0" applyBorder="0" applyAlignment="0" applyProtection="0"/>
    <xf numFmtId="0" fontId="108" fillId="9" borderId="31" applyNumberFormat="0" applyAlignment="0" applyProtection="0">
      <alignment vertical="center"/>
    </xf>
    <xf numFmtId="0" fontId="87" fillId="42" borderId="41" applyNumberFormat="0" applyAlignment="0" applyProtection="0">
      <alignment vertical="center"/>
    </xf>
    <xf numFmtId="0" fontId="108" fillId="9" borderId="31" applyNumberFormat="0" applyAlignment="0" applyProtection="0">
      <alignment vertical="center"/>
    </xf>
    <xf numFmtId="0" fontId="87" fillId="42" borderId="41" applyNumberFormat="0" applyAlignment="0" applyProtection="0">
      <alignment vertical="center"/>
    </xf>
    <xf numFmtId="0" fontId="9" fillId="0" borderId="0"/>
    <xf numFmtId="0" fontId="9" fillId="0" borderId="0"/>
    <xf numFmtId="0" fontId="53" fillId="0" borderId="0">
      <alignment vertical="center"/>
    </xf>
    <xf numFmtId="0" fontId="9" fillId="0" borderId="0"/>
    <xf numFmtId="0" fontId="53" fillId="0" borderId="0">
      <alignment vertical="center"/>
    </xf>
    <xf numFmtId="0" fontId="9" fillId="0" borderId="0"/>
    <xf numFmtId="0" fontId="9" fillId="0" borderId="0"/>
    <xf numFmtId="0" fontId="53" fillId="0" borderId="0">
      <alignment vertical="center"/>
    </xf>
    <xf numFmtId="0" fontId="9" fillId="0" borderId="0"/>
    <xf numFmtId="0" fontId="9" fillId="0" borderId="0"/>
    <xf numFmtId="0" fontId="53"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53" fillId="0" borderId="0">
      <alignment vertical="center"/>
    </xf>
    <xf numFmtId="0" fontId="9" fillId="0" borderId="0"/>
    <xf numFmtId="0" fontId="53"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3" fillId="0" borderId="0">
      <alignment vertical="center"/>
    </xf>
    <xf numFmtId="0" fontId="53" fillId="0" borderId="0">
      <alignment vertical="center"/>
    </xf>
    <xf numFmtId="0" fontId="53" fillId="0" borderId="0">
      <alignment vertical="center"/>
    </xf>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53" fillId="0" borderId="0">
      <alignment vertical="center"/>
    </xf>
    <xf numFmtId="0" fontId="9"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53"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3" fillId="0" borderId="0">
      <alignment vertical="center"/>
    </xf>
    <xf numFmtId="0" fontId="9" fillId="0" borderId="0">
      <alignment vertical="center"/>
    </xf>
    <xf numFmtId="0" fontId="9" fillId="0" borderId="0"/>
    <xf numFmtId="0" fontId="9" fillId="0" borderId="0"/>
    <xf numFmtId="0" fontId="9" fillId="0" borderId="0"/>
    <xf numFmtId="0" fontId="31" fillId="0" borderId="0"/>
    <xf numFmtId="0" fontId="24" fillId="0" borderId="0"/>
    <xf numFmtId="0" fontId="9" fillId="0" borderId="0"/>
    <xf numFmtId="0" fontId="24" fillId="0" borderId="0"/>
    <xf numFmtId="0" fontId="31" fillId="0" borderId="0"/>
    <xf numFmtId="0" fontId="53" fillId="0" borderId="0">
      <alignment vertical="center"/>
    </xf>
    <xf numFmtId="0" fontId="9" fillId="0" borderId="0">
      <alignment vertical="center"/>
    </xf>
    <xf numFmtId="0" fontId="9" fillId="0" borderId="0">
      <alignment vertical="center"/>
    </xf>
    <xf numFmtId="0" fontId="53" fillId="0" borderId="0">
      <alignment vertical="center"/>
    </xf>
    <xf numFmtId="0" fontId="9" fillId="0" borderId="0">
      <alignment vertical="center"/>
    </xf>
    <xf numFmtId="0" fontId="13" fillId="0" borderId="0"/>
    <xf numFmtId="0" fontId="9" fillId="0" borderId="0">
      <alignment vertical="center"/>
    </xf>
    <xf numFmtId="0" fontId="9" fillId="0" borderId="0">
      <alignment vertical="center"/>
    </xf>
    <xf numFmtId="0" fontId="9" fillId="0" borderId="0"/>
    <xf numFmtId="0" fontId="13" fillId="0" borderId="0"/>
    <xf numFmtId="0" fontId="53" fillId="0" borderId="0">
      <alignment vertical="center"/>
    </xf>
    <xf numFmtId="0" fontId="24" fillId="0" borderId="0"/>
    <xf numFmtId="0" fontId="24" fillId="0" borderId="0"/>
    <xf numFmtId="0" fontId="9" fillId="0" borderId="0"/>
    <xf numFmtId="0" fontId="9" fillId="0" borderId="0">
      <alignment vertical="center"/>
    </xf>
    <xf numFmtId="0" fontId="53" fillId="0" borderId="0">
      <alignment vertical="center"/>
    </xf>
    <xf numFmtId="0" fontId="9" fillId="0" borderId="0"/>
    <xf numFmtId="0" fontId="9" fillId="0" borderId="0">
      <alignment vertical="center"/>
    </xf>
    <xf numFmtId="0" fontId="31"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53" fillId="0" borderId="0">
      <alignment vertical="center"/>
    </xf>
    <xf numFmtId="0" fontId="109" fillId="6" borderId="0" applyNumberFormat="0" applyBorder="0" applyAlignment="0" applyProtection="0">
      <alignment vertical="center"/>
    </xf>
    <xf numFmtId="0" fontId="88" fillId="39" borderId="0" applyNumberFormat="0" applyBorder="0" applyAlignment="0" applyProtection="0">
      <alignment vertical="center"/>
    </xf>
    <xf numFmtId="0" fontId="109" fillId="6" borderId="0" applyNumberFormat="0" applyBorder="0" applyAlignment="0" applyProtection="0">
      <alignment vertical="center"/>
    </xf>
    <xf numFmtId="0" fontId="88" fillId="39" borderId="0" applyNumberFormat="0" applyBorder="0" applyAlignment="0" applyProtection="0">
      <alignment vertical="center"/>
    </xf>
    <xf numFmtId="38" fontId="2" fillId="0" borderId="0" applyFont="0" applyFill="0" applyBorder="0" applyAlignment="0" applyProtection="0">
      <alignment vertical="center"/>
    </xf>
    <xf numFmtId="176" fontId="2" fillId="0" borderId="0" applyFont="0" applyFill="0" applyBorder="0" applyAlignment="0" applyProtection="0">
      <alignment vertical="center"/>
    </xf>
    <xf numFmtId="0" fontId="53" fillId="0" borderId="0">
      <alignment vertical="center"/>
    </xf>
    <xf numFmtId="0" fontId="90" fillId="0" borderId="80">
      <alignment horizontal="left" vertical="center"/>
    </xf>
    <xf numFmtId="0" fontId="9" fillId="57" borderId="82" applyNumberFormat="0" applyFont="0" applyAlignment="0" applyProtection="0">
      <alignment vertical="center"/>
    </xf>
    <xf numFmtId="0" fontId="9" fillId="57" borderId="82" applyNumberFormat="0" applyFont="0" applyAlignment="0" applyProtection="0">
      <alignment vertical="center"/>
    </xf>
    <xf numFmtId="0" fontId="80" fillId="58" borderId="83" applyNumberFormat="0" applyAlignment="0" applyProtection="0">
      <alignment vertical="center"/>
    </xf>
    <xf numFmtId="0" fontId="80" fillId="58" borderId="83" applyNumberFormat="0" applyAlignment="0" applyProtection="0">
      <alignment vertical="center"/>
    </xf>
    <xf numFmtId="38" fontId="53" fillId="0" borderId="0" applyFont="0" applyFill="0" applyBorder="0" applyAlignment="0" applyProtection="0">
      <alignment vertical="center"/>
    </xf>
    <xf numFmtId="38" fontId="72" fillId="0" borderId="0" applyFont="0" applyFill="0" applyBorder="0" applyAlignment="0" applyProtection="0">
      <alignment vertical="center"/>
    </xf>
    <xf numFmtId="38" fontId="53" fillId="0" borderId="0" applyFont="0" applyFill="0" applyBorder="0" applyAlignment="0" applyProtection="0">
      <alignment vertical="center"/>
    </xf>
    <xf numFmtId="38" fontId="53" fillId="0" borderId="0" applyFont="0" applyFill="0" applyBorder="0" applyAlignment="0" applyProtection="0">
      <alignment vertical="center"/>
    </xf>
    <xf numFmtId="38" fontId="53" fillId="0" borderId="0" applyFont="0" applyFill="0" applyBorder="0" applyAlignment="0" applyProtection="0">
      <alignment vertical="center"/>
    </xf>
    <xf numFmtId="38" fontId="72" fillId="0" borderId="0" applyFont="0" applyFill="0" applyBorder="0" applyAlignment="0" applyProtection="0">
      <alignment vertical="center"/>
    </xf>
    <xf numFmtId="38" fontId="53" fillId="0" borderId="0" applyFont="0" applyFill="0" applyBorder="0" applyAlignment="0" applyProtection="0">
      <alignment vertical="center"/>
    </xf>
    <xf numFmtId="0" fontId="73" fillId="0" borderId="84" applyNumberFormat="0" applyFill="0" applyAlignment="0" applyProtection="0">
      <alignment vertical="center"/>
    </xf>
    <xf numFmtId="0" fontId="73" fillId="0" borderId="84" applyNumberFormat="0" applyFill="0" applyAlignment="0" applyProtection="0">
      <alignment vertical="center"/>
    </xf>
    <xf numFmtId="0" fontId="85" fillId="58" borderId="85" applyNumberFormat="0" applyAlignment="0" applyProtection="0">
      <alignment vertical="center"/>
    </xf>
    <xf numFmtId="0" fontId="85" fillId="58" borderId="85" applyNumberFormat="0" applyAlignment="0" applyProtection="0">
      <alignment vertical="center"/>
    </xf>
    <xf numFmtId="210" fontId="91" fillId="0" borderId="0" applyFont="0" applyFill="0" applyBorder="0" applyAlignment="0" applyProtection="0"/>
    <xf numFmtId="0" fontId="87" fillId="42" borderId="83" applyNumberFormat="0" applyAlignment="0" applyProtection="0">
      <alignment vertical="center"/>
    </xf>
    <xf numFmtId="0" fontId="87" fillId="42" borderId="83" applyNumberFormat="0" applyAlignment="0" applyProtection="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xf numFmtId="0" fontId="53" fillId="0" borderId="0">
      <alignment vertical="center"/>
    </xf>
    <xf numFmtId="0" fontId="9" fillId="0" borderId="0">
      <alignment vertical="center"/>
    </xf>
    <xf numFmtId="0" fontId="24" fillId="0" borderId="0" applyBorder="0" applyProtection="0"/>
    <xf numFmtId="38" fontId="9" fillId="0" borderId="0" applyFont="0" applyFill="0" applyBorder="0" applyAlignment="0" applyProtection="0"/>
    <xf numFmtId="0" fontId="84" fillId="0" borderId="139" applyNumberFormat="0" applyFill="0" applyAlignment="0" applyProtection="0">
      <alignment vertical="center"/>
    </xf>
    <xf numFmtId="0" fontId="9" fillId="0" borderId="0">
      <alignment vertical="center"/>
    </xf>
  </cellStyleXfs>
  <cellXfs count="2160">
    <xf numFmtId="0" fontId="0" fillId="0" borderId="0" xfId="0"/>
    <xf numFmtId="0" fontId="23" fillId="0" borderId="0" xfId="18" applyFont="1"/>
    <xf numFmtId="0" fontId="15" fillId="0" borderId="0" xfId="18" applyFont="1"/>
    <xf numFmtId="0" fontId="15" fillId="0" borderId="0" xfId="18" applyFont="1" applyAlignment="1">
      <alignment horizontal="right"/>
    </xf>
    <xf numFmtId="0" fontId="15" fillId="0" borderId="0" xfId="25" applyFont="1"/>
    <xf numFmtId="0" fontId="6" fillId="0" borderId="0" xfId="25" applyFont="1"/>
    <xf numFmtId="0" fontId="8" fillId="0" borderId="0" xfId="25" applyFont="1"/>
    <xf numFmtId="0" fontId="15" fillId="0" borderId="0" xfId="0" applyFont="1"/>
    <xf numFmtId="0" fontId="6" fillId="0" borderId="0" xfId="26" applyFont="1"/>
    <xf numFmtId="0" fontId="14" fillId="0" borderId="0" xfId="26" applyFont="1"/>
    <xf numFmtId="0" fontId="27" fillId="0" borderId="0" xfId="26" applyFont="1"/>
    <xf numFmtId="0" fontId="8" fillId="0" borderId="0" xfId="0" applyFont="1"/>
    <xf numFmtId="0" fontId="15" fillId="0" borderId="0" xfId="20" applyFont="1"/>
    <xf numFmtId="0" fontId="27" fillId="0" borderId="0" xfId="25" applyFont="1"/>
    <xf numFmtId="0" fontId="17" fillId="0" borderId="0" xfId="0" applyFont="1"/>
    <xf numFmtId="0" fontId="9" fillId="0" borderId="0" xfId="25" applyFont="1"/>
    <xf numFmtId="0" fontId="17" fillId="0" borderId="0" xfId="25" applyFont="1"/>
    <xf numFmtId="0" fontId="22" fillId="0" borderId="0" xfId="25" applyFont="1"/>
    <xf numFmtId="0" fontId="15" fillId="0" borderId="0" xfId="25" applyFont="1" applyAlignment="1">
      <alignment vertical="center"/>
    </xf>
    <xf numFmtId="0" fontId="13" fillId="0" borderId="0" xfId="0" applyFont="1"/>
    <xf numFmtId="0" fontId="7" fillId="0" borderId="0" xfId="0" applyFont="1"/>
    <xf numFmtId="0" fontId="6" fillId="0" borderId="0" xfId="0" applyFont="1" applyAlignment="1">
      <alignment horizontal="left"/>
    </xf>
    <xf numFmtId="0" fontId="35" fillId="0" borderId="0" xfId="0" applyFont="1"/>
    <xf numFmtId="0" fontId="36" fillId="0" borderId="0" xfId="0" applyFont="1"/>
    <xf numFmtId="0" fontId="15" fillId="0" borderId="0" xfId="0" applyFont="1" applyAlignment="1">
      <alignment horizontal="center" vertical="center" wrapText="1"/>
    </xf>
    <xf numFmtId="0" fontId="8" fillId="0" borderId="0" xfId="0" applyFont="1" applyAlignment="1">
      <alignment horizontal="center" vertical="center" wrapText="1"/>
    </xf>
    <xf numFmtId="0" fontId="13" fillId="0" borderId="0" xfId="29" applyFont="1"/>
    <xf numFmtId="0" fontId="8" fillId="0" borderId="0" xfId="29" applyFont="1"/>
    <xf numFmtId="0" fontId="8" fillId="0" borderId="0" xfId="16" applyFont="1"/>
    <xf numFmtId="0" fontId="6" fillId="2" borderId="7" xfId="16" applyFont="1" applyFill="1" applyBorder="1" applyAlignment="1">
      <alignment horizontal="center"/>
    </xf>
    <xf numFmtId="0" fontId="8" fillId="0" borderId="0" xfId="16" applyFont="1" applyAlignment="1">
      <alignment horizontal="center"/>
    </xf>
    <xf numFmtId="0" fontId="6" fillId="2" borderId="2" xfId="16" applyFont="1" applyFill="1" applyBorder="1" applyAlignment="1">
      <alignment horizontal="center" vertical="center" wrapText="1"/>
    </xf>
    <xf numFmtId="0" fontId="6" fillId="2" borderId="9" xfId="16" applyFont="1" applyFill="1" applyBorder="1" applyAlignment="1">
      <alignment horizontal="center" vertical="center" wrapText="1"/>
    </xf>
    <xf numFmtId="0" fontId="8" fillId="0" borderId="0" xfId="16" applyFont="1" applyAlignment="1">
      <alignment horizontal="center" vertical="center" wrapText="1"/>
    </xf>
    <xf numFmtId="0" fontId="8" fillId="0" borderId="0" xfId="25" applyFont="1" applyAlignment="1">
      <alignment horizontal="center" vertical="center" wrapText="1"/>
    </xf>
    <xf numFmtId="0" fontId="6" fillId="0" borderId="0" xfId="16" applyFont="1"/>
    <xf numFmtId="0" fontId="28" fillId="0" borderId="0" xfId="16" applyFont="1"/>
    <xf numFmtId="0" fontId="28" fillId="0" borderId="0" xfId="25" applyFont="1"/>
    <xf numFmtId="0" fontId="6" fillId="2" borderId="0" xfId="25" applyFont="1" applyFill="1"/>
    <xf numFmtId="0" fontId="6" fillId="2" borderId="0" xfId="16" applyFont="1" applyFill="1" applyAlignment="1">
      <alignment horizontal="center" vertical="center" wrapText="1"/>
    </xf>
    <xf numFmtId="0" fontId="6" fillId="2" borderId="9" xfId="25" applyFont="1" applyFill="1" applyBorder="1" applyAlignment="1">
      <alignment horizontal="center" vertical="center" wrapText="1"/>
    </xf>
    <xf numFmtId="0" fontId="32" fillId="0" borderId="0" xfId="25" applyFont="1"/>
    <xf numFmtId="0" fontId="8" fillId="0" borderId="0" xfId="25" applyFont="1" applyAlignment="1">
      <alignment horizontal="center" vertical="center"/>
    </xf>
    <xf numFmtId="0" fontId="38" fillId="0" borderId="0" xfId="25" applyFont="1"/>
    <xf numFmtId="0" fontId="6" fillId="0" borderId="0" xfId="25" applyFont="1" applyAlignment="1">
      <alignment horizontal="center" vertical="center"/>
    </xf>
    <xf numFmtId="0" fontId="15" fillId="0" borderId="0" xfId="25" applyFont="1" applyAlignment="1">
      <alignment horizontal="center" vertical="center"/>
    </xf>
    <xf numFmtId="0" fontId="35" fillId="0" borderId="0" xfId="25" applyFont="1"/>
    <xf numFmtId="0" fontId="7" fillId="0" borderId="0" xfId="26"/>
    <xf numFmtId="0" fontId="15" fillId="4" borderId="0" xfId="26" applyFont="1" applyFill="1" applyAlignment="1">
      <alignment horizontal="center" vertical="center" wrapText="1"/>
    </xf>
    <xf numFmtId="0" fontId="4" fillId="0" borderId="0" xfId="26" applyFont="1"/>
    <xf numFmtId="38" fontId="27" fillId="0" borderId="0" xfId="26" applyNumberFormat="1" applyFont="1"/>
    <xf numFmtId="0" fontId="15" fillId="0" borderId="0" xfId="26" applyFont="1"/>
    <xf numFmtId="0" fontId="15" fillId="4" borderId="0" xfId="26" applyFont="1" applyFill="1" applyAlignment="1">
      <alignment horizontal="center" vertical="center"/>
    </xf>
    <xf numFmtId="0" fontId="32" fillId="0" borderId="0" xfId="26" applyFont="1"/>
    <xf numFmtId="0" fontId="15" fillId="2" borderId="5" xfId="26" applyFont="1" applyFill="1" applyBorder="1"/>
    <xf numFmtId="0" fontId="15" fillId="2" borderId="5" xfId="22" applyFont="1" applyFill="1" applyBorder="1" applyAlignment="1">
      <alignment horizontal="centerContinuous"/>
    </xf>
    <xf numFmtId="0" fontId="15" fillId="2" borderId="6" xfId="22" applyFont="1" applyFill="1" applyBorder="1" applyAlignment="1">
      <alignment horizontal="centerContinuous"/>
    </xf>
    <xf numFmtId="0" fontId="15" fillId="0" borderId="0" xfId="26" applyFont="1" applyAlignment="1">
      <alignment horizontal="center" vertical="center" wrapText="1"/>
    </xf>
    <xf numFmtId="0" fontId="17" fillId="0" borderId="0" xfId="26" applyFont="1"/>
    <xf numFmtId="0" fontId="15" fillId="0" borderId="0" xfId="26" applyFont="1" applyAlignment="1">
      <alignment horizontal="center" vertical="center"/>
    </xf>
    <xf numFmtId="0" fontId="6" fillId="2" borderId="9" xfId="24" applyFont="1" applyFill="1" applyBorder="1" applyAlignment="1">
      <alignment horizontal="center" vertical="center"/>
    </xf>
    <xf numFmtId="0" fontId="6" fillId="2" borderId="7" xfId="24" applyFont="1" applyFill="1" applyBorder="1" applyAlignment="1">
      <alignment horizontal="center" vertical="center"/>
    </xf>
    <xf numFmtId="0" fontId="6" fillId="2" borderId="13" xfId="24" applyFont="1" applyFill="1" applyBorder="1" applyAlignment="1">
      <alignment horizontal="center" vertical="center"/>
    </xf>
    <xf numFmtId="0" fontId="8" fillId="2" borderId="4" xfId="20" applyFont="1" applyFill="1" applyBorder="1" applyAlignment="1">
      <alignment horizontal="center" vertical="center"/>
    </xf>
    <xf numFmtId="0" fontId="15" fillId="0" borderId="0" xfId="20" applyFont="1" applyAlignment="1">
      <alignment horizontal="center" vertical="center"/>
    </xf>
    <xf numFmtId="0" fontId="27" fillId="0" borderId="0" xfId="20" applyFont="1"/>
    <xf numFmtId="0" fontId="17" fillId="0" borderId="0" xfId="20" applyFont="1"/>
    <xf numFmtId="0" fontId="8" fillId="2" borderId="4"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9" xfId="20" applyFont="1" applyFill="1" applyBorder="1" applyAlignment="1">
      <alignment horizontal="center" vertical="center" wrapText="1"/>
    </xf>
    <xf numFmtId="0" fontId="8" fillId="2" borderId="9" xfId="20" applyFont="1" applyFill="1" applyBorder="1" applyAlignment="1">
      <alignment horizontal="center" vertical="center"/>
    </xf>
    <xf numFmtId="0" fontId="8" fillId="2" borderId="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vertical="center"/>
    </xf>
    <xf numFmtId="0" fontId="8" fillId="0" borderId="0" xfId="0" applyFont="1" applyAlignment="1">
      <alignment horizontal="center" vertical="center"/>
    </xf>
    <xf numFmtId="0" fontId="8" fillId="2" borderId="13" xfId="0" applyFont="1" applyFill="1" applyBorder="1" applyAlignment="1">
      <alignment horizontal="center" vertical="center"/>
    </xf>
    <xf numFmtId="0" fontId="8" fillId="2" borderId="9" xfId="0" applyFont="1" applyFill="1" applyBorder="1" applyAlignment="1">
      <alignment horizontal="center" vertical="center"/>
    </xf>
    <xf numFmtId="0" fontId="32" fillId="0" borderId="0" xfId="0" applyFont="1"/>
    <xf numFmtId="38" fontId="15" fillId="0" borderId="0" xfId="4" applyFont="1" applyFill="1"/>
    <xf numFmtId="37" fontId="14" fillId="0" borderId="0" xfId="0" applyNumberFormat="1" applyFont="1" applyAlignment="1">
      <alignment vertical="top"/>
    </xf>
    <xf numFmtId="0" fontId="0" fillId="0" borderId="0" xfId="26" applyFont="1"/>
    <xf numFmtId="38" fontId="27" fillId="0" borderId="0" xfId="0" applyNumberFormat="1" applyFont="1"/>
    <xf numFmtId="0" fontId="7" fillId="0" borderId="0" xfId="0" applyFont="1" applyAlignment="1">
      <alignment horizontal="center" vertical="center"/>
    </xf>
    <xf numFmtId="0" fontId="31" fillId="0" borderId="0" xfId="0" applyFont="1"/>
    <xf numFmtId="0" fontId="48" fillId="0" borderId="0" xfId="0" applyFont="1"/>
    <xf numFmtId="38" fontId="15" fillId="0" borderId="0" xfId="4" applyFont="1" applyFill="1" applyBorder="1"/>
    <xf numFmtId="190" fontId="15" fillId="0" borderId="0" xfId="4" applyNumberFormat="1" applyFont="1" applyFill="1" applyAlignment="1">
      <alignment horizontal="right"/>
    </xf>
    <xf numFmtId="187" fontId="27" fillId="0" borderId="0" xfId="4" applyNumberFormat="1" applyFont="1" applyFill="1" applyBorder="1" applyAlignment="1"/>
    <xf numFmtId="0" fontId="6" fillId="0" borderId="2" xfId="25" applyFont="1" applyBorder="1" applyAlignment="1">
      <alignment horizontal="center" vertical="center" wrapText="1"/>
    </xf>
    <xf numFmtId="37" fontId="14" fillId="0" borderId="0" xfId="0" applyNumberFormat="1" applyFont="1"/>
    <xf numFmtId="190" fontId="15" fillId="0" borderId="0" xfId="4" applyNumberFormat="1" applyFont="1" applyFill="1" applyAlignment="1">
      <alignment horizontal="right" shrinkToFit="1"/>
    </xf>
    <xf numFmtId="38" fontId="15" fillId="0" borderId="0" xfId="4" applyFont="1" applyFill="1" applyBorder="1" applyAlignment="1">
      <alignment horizontal="center"/>
    </xf>
    <xf numFmtId="0" fontId="25" fillId="0" borderId="0" xfId="0" applyFont="1"/>
    <xf numFmtId="38" fontId="15" fillId="0" borderId="0" xfId="4" applyFont="1" applyFill="1" applyBorder="1" applyAlignment="1">
      <alignment horizontal="right"/>
    </xf>
    <xf numFmtId="0" fontId="25" fillId="0" borderId="0" xfId="26" applyFont="1"/>
    <xf numFmtId="0" fontId="7" fillId="0" borderId="0" xfId="26" applyAlignment="1">
      <alignment horizontal="center" vertical="center"/>
    </xf>
    <xf numFmtId="0" fontId="7" fillId="0" borderId="0" xfId="26" applyAlignment="1">
      <alignment horizontal="right"/>
    </xf>
    <xf numFmtId="0" fontId="51" fillId="0" borderId="0" xfId="0" applyFont="1"/>
    <xf numFmtId="38" fontId="15" fillId="0" borderId="7" xfId="4" applyFont="1" applyFill="1" applyBorder="1"/>
    <xf numFmtId="38" fontId="15" fillId="0" borderId="11" xfId="4" applyFont="1" applyFill="1" applyBorder="1"/>
    <xf numFmtId="38" fontId="15" fillId="0" borderId="0" xfId="4" quotePrefix="1" applyFont="1" applyFill="1" applyAlignment="1">
      <alignment horizontal="right"/>
    </xf>
    <xf numFmtId="0" fontId="15" fillId="0" borderId="0" xfId="25" applyFont="1" applyAlignment="1">
      <alignment horizontal="center" vertical="center" wrapText="1"/>
    </xf>
    <xf numFmtId="0" fontId="15" fillId="0" borderId="0" xfId="18" applyFont="1" applyAlignment="1">
      <alignment horizontal="center" vertical="center"/>
    </xf>
    <xf numFmtId="0" fontId="3" fillId="0" borderId="0" xfId="18" applyFont="1" applyAlignment="1">
      <alignment horizontal="center" vertical="center"/>
    </xf>
    <xf numFmtId="0" fontId="8" fillId="0" borderId="0" xfId="0" applyFont="1" applyAlignment="1">
      <alignment vertical="center"/>
    </xf>
    <xf numFmtId="0" fontId="15" fillId="5" borderId="6" xfId="25" applyFont="1" applyFill="1" applyBorder="1" applyAlignment="1">
      <alignment vertical="center"/>
    </xf>
    <xf numFmtId="0" fontId="15" fillId="5" borderId="1" xfId="25" applyFont="1" applyFill="1" applyBorder="1" applyAlignment="1">
      <alignment vertical="center"/>
    </xf>
    <xf numFmtId="0" fontId="15" fillId="5" borderId="11" xfId="25" applyFont="1" applyFill="1" applyBorder="1" applyAlignment="1">
      <alignment horizontal="center" vertical="center" wrapText="1"/>
    </xf>
    <xf numFmtId="0" fontId="23" fillId="5" borderId="9" xfId="25" applyFont="1" applyFill="1" applyBorder="1" applyAlignment="1">
      <alignment horizontal="center" vertical="center" wrapText="1"/>
    </xf>
    <xf numFmtId="0" fontId="3" fillId="5" borderId="9" xfId="25" applyFont="1" applyFill="1" applyBorder="1" applyAlignment="1">
      <alignment horizontal="center" vertical="center" wrapText="1"/>
    </xf>
    <xf numFmtId="0" fontId="41" fillId="5" borderId="6" xfId="31" applyFont="1" applyFill="1" applyBorder="1"/>
    <xf numFmtId="0" fontId="41" fillId="5" borderId="5" xfId="31" applyFont="1" applyFill="1" applyBorder="1"/>
    <xf numFmtId="0" fontId="41" fillId="5" borderId="15" xfId="31" applyFont="1" applyFill="1" applyBorder="1" applyAlignment="1">
      <alignment horizontal="center"/>
    </xf>
    <xf numFmtId="0" fontId="41" fillId="5" borderId="10" xfId="31" applyFont="1" applyFill="1" applyBorder="1" applyAlignment="1">
      <alignment horizontal="center"/>
    </xf>
    <xf numFmtId="0" fontId="41" fillId="5" borderId="5" xfId="31" applyFont="1" applyFill="1" applyBorder="1" applyAlignment="1">
      <alignment horizontal="center"/>
    </xf>
    <xf numFmtId="0" fontId="41" fillId="5" borderId="6" xfId="31" applyFont="1" applyFill="1" applyBorder="1" applyAlignment="1">
      <alignment horizontal="center"/>
    </xf>
    <xf numFmtId="0" fontId="41" fillId="5" borderId="14" xfId="31" applyFont="1" applyFill="1" applyBorder="1" applyAlignment="1">
      <alignment horizontal="center"/>
    </xf>
    <xf numFmtId="0" fontId="41" fillId="5" borderId="11" xfId="31" applyFont="1" applyFill="1" applyBorder="1"/>
    <xf numFmtId="0" fontId="41" fillId="5" borderId="7" xfId="31" applyFont="1" applyFill="1" applyBorder="1"/>
    <xf numFmtId="0" fontId="41" fillId="5" borderId="13" xfId="31" applyFont="1" applyFill="1" applyBorder="1"/>
    <xf numFmtId="0" fontId="41" fillId="5" borderId="13" xfId="31" applyFont="1" applyFill="1" applyBorder="1" applyAlignment="1">
      <alignment horizontal="center" vertical="center"/>
    </xf>
    <xf numFmtId="0" fontId="41" fillId="5" borderId="9" xfId="31" applyFont="1" applyFill="1" applyBorder="1" applyAlignment="1">
      <alignment horizontal="center" vertical="center"/>
    </xf>
    <xf numFmtId="0" fontId="15" fillId="5" borderId="9" xfId="27" applyFont="1" applyFill="1" applyBorder="1" applyAlignment="1">
      <alignment horizontal="center" vertical="center"/>
    </xf>
    <xf numFmtId="0" fontId="15" fillId="5" borderId="0" xfId="26" applyFont="1" applyFill="1"/>
    <xf numFmtId="0" fontId="15" fillId="5" borderId="3" xfId="22" applyFont="1" applyFill="1" applyBorder="1" applyAlignment="1">
      <alignment horizontal="center" vertical="center" wrapText="1"/>
    </xf>
    <xf numFmtId="0" fontId="15" fillId="5" borderId="3" xfId="26" applyFont="1" applyFill="1" applyBorder="1" applyAlignment="1">
      <alignment horizontal="center" vertical="center"/>
    </xf>
    <xf numFmtId="0" fontId="15" fillId="5" borderId="4" xfId="22" applyFont="1" applyFill="1" applyBorder="1" applyAlignment="1">
      <alignment horizontal="center" vertical="center"/>
    </xf>
    <xf numFmtId="0" fontId="15" fillId="5" borderId="9" xfId="26" applyFont="1" applyFill="1" applyBorder="1" applyAlignment="1">
      <alignment horizontal="center" vertical="center" wrapText="1"/>
    </xf>
    <xf numFmtId="0" fontId="15" fillId="5" borderId="8" xfId="22" applyFont="1" applyFill="1" applyBorder="1" applyAlignment="1">
      <alignment horizontal="center" vertical="center" wrapText="1"/>
    </xf>
    <xf numFmtId="0" fontId="15" fillId="5" borderId="9" xfId="0" applyFont="1" applyFill="1" applyBorder="1" applyAlignment="1">
      <alignment horizontal="center" vertical="center"/>
    </xf>
    <xf numFmtId="0" fontId="15" fillId="5" borderId="3" xfId="0" applyFont="1" applyFill="1" applyBorder="1" applyAlignment="1">
      <alignment horizontal="center" vertical="center"/>
    </xf>
    <xf numFmtId="190" fontId="15" fillId="0" borderId="0" xfId="76" applyNumberFormat="1" applyFont="1" applyFill="1" applyAlignment="1">
      <alignment horizontal="right"/>
    </xf>
    <xf numFmtId="38" fontId="27" fillId="0" borderId="0" xfId="76" applyFont="1" applyFill="1" applyBorder="1" applyAlignment="1">
      <alignment horizontal="right" shrinkToFit="1"/>
    </xf>
    <xf numFmtId="38" fontId="27" fillId="0" borderId="0" xfId="76" applyFont="1" applyFill="1" applyAlignment="1">
      <alignment horizontal="right" shrinkToFit="1"/>
    </xf>
    <xf numFmtId="38" fontId="15" fillId="0" borderId="0" xfId="4" applyFont="1" applyFill="1" applyBorder="1" applyProtection="1">
      <protection locked="0"/>
    </xf>
    <xf numFmtId="177" fontId="15" fillId="0" borderId="0" xfId="2" applyNumberFormat="1" applyFont="1" applyFill="1" applyBorder="1"/>
    <xf numFmtId="38" fontId="15" fillId="0" borderId="0" xfId="76" applyFont="1" applyFill="1" applyAlignment="1">
      <alignment horizontal="right" shrinkToFit="1"/>
    </xf>
    <xf numFmtId="38" fontId="15" fillId="0" borderId="0" xfId="76" applyFont="1" applyFill="1"/>
    <xf numFmtId="38" fontId="15" fillId="0" borderId="1" xfId="4" applyFont="1" applyFill="1" applyBorder="1" applyAlignment="1">
      <alignment horizontal="right"/>
    </xf>
    <xf numFmtId="3" fontId="27" fillId="0" borderId="0" xfId="4" applyNumberFormat="1" applyFont="1" applyFill="1" applyBorder="1" applyAlignment="1">
      <alignment shrinkToFit="1"/>
    </xf>
    <xf numFmtId="3" fontId="27" fillId="0" borderId="0" xfId="4" applyNumberFormat="1" applyFont="1" applyFill="1" applyBorder="1"/>
    <xf numFmtId="177" fontId="15" fillId="0" borderId="0" xfId="2" applyNumberFormat="1" applyFont="1" applyFill="1"/>
    <xf numFmtId="177" fontId="15" fillId="0" borderId="0" xfId="75" applyNumberFormat="1" applyFont="1" applyFill="1"/>
    <xf numFmtId="178" fontId="15" fillId="0" borderId="0" xfId="4" applyNumberFormat="1" applyFont="1" applyFill="1"/>
    <xf numFmtId="178" fontId="15" fillId="0" borderId="8" xfId="4" applyNumberFormat="1" applyFont="1" applyFill="1" applyBorder="1"/>
    <xf numFmtId="178" fontId="15" fillId="0" borderId="7" xfId="4" applyNumberFormat="1" applyFont="1" applyFill="1" applyBorder="1"/>
    <xf numFmtId="178" fontId="15" fillId="0" borderId="0" xfId="4" applyNumberFormat="1" applyFont="1" applyFill="1" applyAlignment="1">
      <alignment horizontal="right"/>
    </xf>
    <xf numFmtId="178" fontId="15" fillId="0" borderId="8" xfId="4" applyNumberFormat="1" applyFont="1" applyFill="1" applyBorder="1" applyAlignment="1">
      <alignment horizontal="right"/>
    </xf>
    <xf numFmtId="178" fontId="15" fillId="0" borderId="7" xfId="4" applyNumberFormat="1" applyFont="1" applyFill="1" applyBorder="1" applyAlignment="1">
      <alignment horizontal="right"/>
    </xf>
    <xf numFmtId="38" fontId="15" fillId="0" borderId="47" xfId="76" applyFont="1" applyFill="1" applyBorder="1" applyAlignment="1" applyProtection="1">
      <alignment horizontal="right"/>
      <protection locked="0"/>
    </xf>
    <xf numFmtId="38" fontId="15" fillId="0" borderId="0" xfId="76" applyFont="1" applyFill="1" applyAlignment="1" applyProtection="1">
      <alignment shrinkToFit="1"/>
      <protection locked="0"/>
    </xf>
    <xf numFmtId="38" fontId="15" fillId="0" borderId="0" xfId="76" applyFont="1" applyFill="1" applyAlignment="1" applyProtection="1">
      <alignment horizontal="right" shrinkToFit="1"/>
      <protection locked="0"/>
    </xf>
    <xf numFmtId="177" fontId="15" fillId="0" borderId="0" xfId="2" applyNumberFormat="1" applyFont="1" applyFill="1" applyAlignment="1">
      <alignment horizontal="right"/>
    </xf>
    <xf numFmtId="177" fontId="15" fillId="0" borderId="0" xfId="2" applyNumberFormat="1" applyFont="1" applyFill="1" applyBorder="1" applyAlignment="1">
      <alignment horizontal="right"/>
    </xf>
    <xf numFmtId="177" fontId="15" fillId="0" borderId="7" xfId="2" applyNumberFormat="1" applyFont="1" applyFill="1" applyBorder="1" applyAlignment="1">
      <alignment horizontal="right"/>
    </xf>
    <xf numFmtId="177" fontId="15" fillId="0" borderId="0" xfId="75" applyNumberFormat="1" applyFont="1" applyFill="1" applyAlignment="1">
      <alignment horizontal="right"/>
    </xf>
    <xf numFmtId="178" fontId="15" fillId="0" borderId="7" xfId="76" applyNumberFormat="1" applyFont="1" applyFill="1" applyBorder="1" applyAlignment="1">
      <alignment horizontal="right"/>
    </xf>
    <xf numFmtId="179" fontId="15" fillId="0" borderId="0" xfId="76" applyNumberFormat="1" applyFont="1" applyFill="1" applyAlignment="1" applyProtection="1">
      <alignment horizontal="right"/>
      <protection locked="0"/>
    </xf>
    <xf numFmtId="184" fontId="32" fillId="0" borderId="0" xfId="76" applyNumberFormat="1" applyFont="1" applyFill="1" applyProtection="1">
      <protection locked="0"/>
    </xf>
    <xf numFmtId="38" fontId="27" fillId="0" borderId="0" xfId="76" applyFont="1" applyFill="1" applyProtection="1">
      <protection locked="0"/>
    </xf>
    <xf numFmtId="3" fontId="15" fillId="0" borderId="0" xfId="76" applyNumberFormat="1" applyFont="1" applyFill="1" applyProtection="1">
      <protection locked="0"/>
    </xf>
    <xf numFmtId="177" fontId="15" fillId="0" borderId="0" xfId="75" quotePrefix="1" applyNumberFormat="1" applyFont="1" applyFill="1" applyAlignment="1">
      <alignment horizontal="right"/>
    </xf>
    <xf numFmtId="0" fontId="22" fillId="0" borderId="0" xfId="8" applyFont="1"/>
    <xf numFmtId="0" fontId="15" fillId="0" borderId="0" xfId="8" applyFont="1"/>
    <xf numFmtId="184" fontId="32" fillId="0" borderId="47" xfId="76" applyNumberFormat="1" applyFont="1" applyFill="1" applyBorder="1" applyProtection="1">
      <protection locked="0"/>
    </xf>
    <xf numFmtId="184" fontId="32" fillId="0" borderId="0" xfId="76" applyNumberFormat="1" applyFont="1" applyFill="1" applyBorder="1" applyProtection="1">
      <protection locked="0"/>
    </xf>
    <xf numFmtId="0" fontId="15" fillId="0" borderId="0" xfId="25" applyFont="1" applyAlignment="1">
      <alignment horizontal="center"/>
    </xf>
    <xf numFmtId="184" fontId="15" fillId="0" borderId="0" xfId="76" applyNumberFormat="1" applyFont="1" applyFill="1" applyProtection="1">
      <protection locked="0"/>
    </xf>
    <xf numFmtId="38" fontId="27" fillId="0" borderId="0" xfId="76" applyFont="1" applyFill="1" applyAlignment="1" applyProtection="1">
      <alignment shrinkToFit="1"/>
      <protection locked="0"/>
    </xf>
    <xf numFmtId="0" fontId="8" fillId="2" borderId="49" xfId="20" applyFont="1" applyFill="1" applyBorder="1" applyAlignment="1">
      <alignment horizontal="center" vertical="center" wrapText="1"/>
    </xf>
    <xf numFmtId="38" fontId="15" fillId="0" borderId="48" xfId="76" applyFont="1" applyFill="1" applyBorder="1"/>
    <xf numFmtId="38" fontId="15" fillId="0" borderId="0" xfId="76" applyFont="1" applyFill="1" applyBorder="1" applyAlignment="1">
      <alignment horizontal="right"/>
    </xf>
    <xf numFmtId="38" fontId="15" fillId="0" borderId="0" xfId="76" applyFont="1" applyFill="1" applyBorder="1"/>
    <xf numFmtId="38" fontId="15" fillId="0" borderId="48" xfId="76" applyFont="1" applyFill="1" applyBorder="1" applyProtection="1">
      <protection locked="0"/>
    </xf>
    <xf numFmtId="0" fontId="115" fillId="5" borderId="5" xfId="0" applyFont="1" applyFill="1" applyBorder="1" applyAlignment="1">
      <alignment horizontal="distributed" vertical="center" justifyLastLine="1"/>
    </xf>
    <xf numFmtId="0" fontId="115" fillId="5" borderId="6" xfId="0" applyFont="1" applyFill="1" applyBorder="1" applyAlignment="1">
      <alignment vertical="center"/>
    </xf>
    <xf numFmtId="0" fontId="115" fillId="5" borderId="4" xfId="0" applyFont="1" applyFill="1" applyBorder="1" applyAlignment="1">
      <alignment vertical="center"/>
    </xf>
    <xf numFmtId="0" fontId="115" fillId="5" borderId="15" xfId="0" applyFont="1" applyFill="1" applyBorder="1" applyAlignment="1">
      <alignment vertical="center" shrinkToFit="1"/>
    </xf>
    <xf numFmtId="0" fontId="115" fillId="5" borderId="51" xfId="0" applyFont="1" applyFill="1" applyBorder="1" applyAlignment="1">
      <alignment horizontal="center" vertical="center" shrinkToFit="1"/>
    </xf>
    <xf numFmtId="38" fontId="27" fillId="0" borderId="0" xfId="76" applyFont="1" applyFill="1" applyBorder="1" applyAlignment="1" applyProtection="1">
      <alignment shrinkToFit="1"/>
      <protection locked="0"/>
    </xf>
    <xf numFmtId="38" fontId="27" fillId="0" borderId="0" xfId="76" applyFont="1" applyFill="1" applyBorder="1" applyAlignment="1" applyProtection="1">
      <alignment horizontal="right" shrinkToFit="1"/>
      <protection locked="0"/>
    </xf>
    <xf numFmtId="38" fontId="27" fillId="0" borderId="0" xfId="76" applyFont="1" applyFill="1" applyAlignment="1" applyProtection="1">
      <alignment horizontal="right" shrinkToFit="1"/>
      <protection locked="0"/>
    </xf>
    <xf numFmtId="0" fontId="2" fillId="0" borderId="0" xfId="0" applyFont="1"/>
    <xf numFmtId="38" fontId="27" fillId="0" borderId="47" xfId="76" applyFont="1" applyFill="1" applyBorder="1" applyAlignment="1" applyProtection="1">
      <alignment horizontal="right" shrinkToFit="1"/>
      <protection locked="0"/>
    </xf>
    <xf numFmtId="182" fontId="15" fillId="0" borderId="50" xfId="76" applyNumberFormat="1" applyFont="1" applyFill="1" applyBorder="1" applyAlignment="1">
      <alignment shrinkToFit="1"/>
    </xf>
    <xf numFmtId="182" fontId="15" fillId="0" borderId="7" xfId="76" applyNumberFormat="1" applyFont="1" applyFill="1" applyBorder="1" applyAlignment="1">
      <alignment shrinkToFit="1"/>
    </xf>
    <xf numFmtId="38" fontId="15" fillId="0" borderId="0" xfId="76" applyFont="1" applyFill="1" applyBorder="1" applyAlignment="1" applyProtection="1">
      <alignment shrinkToFit="1"/>
      <protection locked="0"/>
    </xf>
    <xf numFmtId="184" fontId="15" fillId="0" borderId="0" xfId="76" applyNumberFormat="1" applyFont="1" applyFill="1" applyBorder="1" applyProtection="1">
      <protection locked="0"/>
    </xf>
    <xf numFmtId="182" fontId="15" fillId="0" borderId="47" xfId="76" applyNumberFormat="1" applyFont="1" applyFill="1" applyBorder="1"/>
    <xf numFmtId="182" fontId="15" fillId="0" borderId="0" xfId="76" applyNumberFormat="1" applyFont="1" applyFill="1" applyBorder="1"/>
    <xf numFmtId="38" fontId="15" fillId="0" borderId="1" xfId="76" applyFont="1" applyFill="1" applyBorder="1" applyAlignment="1">
      <alignment horizontal="center"/>
    </xf>
    <xf numFmtId="0" fontId="8" fillId="5" borderId="5" xfId="25" applyFont="1" applyFill="1" applyBorder="1"/>
    <xf numFmtId="0" fontId="7" fillId="0" borderId="0" xfId="0" applyFont="1" applyAlignment="1">
      <alignment horizontal="center" vertical="center" wrapText="1"/>
    </xf>
    <xf numFmtId="0" fontId="8" fillId="5" borderId="51" xfId="25" applyFont="1" applyFill="1" applyBorder="1" applyAlignment="1">
      <alignment horizontal="center" vertical="center" wrapText="1"/>
    </xf>
    <xf numFmtId="0" fontId="8" fillId="5" borderId="3" xfId="25" applyFont="1" applyFill="1" applyBorder="1"/>
    <xf numFmtId="0" fontId="8" fillId="5" borderId="4" xfId="25" applyFont="1" applyFill="1" applyBorder="1"/>
    <xf numFmtId="0" fontId="8" fillId="5" borderId="12" xfId="25" applyFont="1" applyFill="1" applyBorder="1"/>
    <xf numFmtId="0" fontId="15" fillId="5" borderId="11" xfId="27" applyFont="1" applyFill="1" applyBorder="1" applyAlignment="1">
      <alignment horizontal="center" vertical="center"/>
    </xf>
    <xf numFmtId="0" fontId="15" fillId="2" borderId="3" xfId="22" applyFont="1" applyFill="1" applyBorder="1" applyAlignment="1">
      <alignment horizontal="distributed" vertical="center" wrapText="1" justifyLastLine="1"/>
    </xf>
    <xf numFmtId="0" fontId="6" fillId="2" borderId="51" xfId="24" applyFont="1" applyFill="1" applyBorder="1" applyAlignment="1">
      <alignment horizontal="center" vertical="center"/>
    </xf>
    <xf numFmtId="0" fontId="6" fillId="2" borderId="11" xfId="24" applyFont="1" applyFill="1" applyBorder="1" applyAlignment="1">
      <alignment horizontal="center" vertical="center"/>
    </xf>
    <xf numFmtId="0" fontId="15" fillId="2" borderId="9" xfId="22" applyFont="1" applyFill="1" applyBorder="1" applyAlignment="1">
      <alignment horizontal="distributed" vertical="center" wrapText="1" justifyLastLine="1"/>
    </xf>
    <xf numFmtId="0" fontId="15" fillId="5" borderId="51" xfId="22" applyFont="1" applyFill="1" applyBorder="1" applyAlignment="1">
      <alignment horizontal="center" vertical="center" wrapText="1"/>
    </xf>
    <xf numFmtId="0" fontId="15" fillId="5" borderId="9" xfId="22" applyFont="1" applyFill="1" applyBorder="1" applyAlignment="1">
      <alignment horizontal="center" vertical="center" wrapText="1"/>
    </xf>
    <xf numFmtId="0" fontId="6" fillId="2" borderId="12" xfId="16" applyFont="1" applyFill="1" applyBorder="1" applyAlignment="1">
      <alignment horizontal="center" vertical="center" wrapText="1"/>
    </xf>
    <xf numFmtId="0" fontId="41" fillId="5" borderId="51" xfId="31" applyFont="1" applyFill="1" applyBorder="1" applyAlignment="1">
      <alignment horizontal="center"/>
    </xf>
    <xf numFmtId="0" fontId="41" fillId="5" borderId="11" xfId="31" applyFont="1" applyFill="1" applyBorder="1" applyAlignment="1">
      <alignment horizontal="center" vertical="center"/>
    </xf>
    <xf numFmtId="38" fontId="23" fillId="5" borderId="9" xfId="4" applyFont="1" applyFill="1" applyBorder="1" applyAlignment="1">
      <alignment horizontal="center" vertical="center" wrapText="1"/>
    </xf>
    <xf numFmtId="205" fontId="32" fillId="0" borderId="0" xfId="76" applyNumberFormat="1" applyFont="1" applyFill="1" applyProtection="1">
      <protection locked="0"/>
    </xf>
    <xf numFmtId="0" fontId="8" fillId="2" borderId="4" xfId="0" applyFont="1" applyFill="1" applyBorder="1" applyAlignment="1">
      <alignment vertical="center" wrapText="1"/>
    </xf>
    <xf numFmtId="0" fontId="15" fillId="2" borderId="9" xfId="0" applyFont="1" applyFill="1" applyBorder="1" applyAlignment="1">
      <alignment horizontal="center" vertical="center" wrapText="1"/>
    </xf>
    <xf numFmtId="0" fontId="15" fillId="0" borderId="0" xfId="18" applyFont="1" applyAlignment="1">
      <alignment vertical="center"/>
    </xf>
    <xf numFmtId="38" fontId="15" fillId="0" borderId="5" xfId="4" quotePrefix="1" applyFont="1" applyFill="1" applyBorder="1" applyAlignment="1">
      <alignment horizontal="right"/>
    </xf>
    <xf numFmtId="38" fontId="15" fillId="0" borderId="0" xfId="4" quotePrefix="1" applyFont="1" applyFill="1" applyBorder="1" applyAlignment="1">
      <alignment horizontal="right"/>
    </xf>
    <xf numFmtId="181" fontId="8" fillId="2" borderId="3" xfId="23" applyNumberFormat="1" applyFont="1" applyFill="1" applyBorder="1" applyAlignment="1">
      <alignment horizontal="left" vertical="center"/>
    </xf>
    <xf numFmtId="181" fontId="8" fillId="2" borderId="4" xfId="23" applyNumberFormat="1" applyFont="1" applyFill="1" applyBorder="1" applyAlignment="1">
      <alignment horizontal="center" vertical="center"/>
    </xf>
    <xf numFmtId="181" fontId="8" fillId="2" borderId="12" xfId="23" applyNumberFormat="1" applyFont="1" applyFill="1" applyBorder="1" applyAlignment="1">
      <alignment horizontal="center" vertical="center"/>
    </xf>
    <xf numFmtId="181" fontId="8" fillId="2" borderId="10" xfId="23" applyNumberFormat="1" applyFont="1" applyFill="1" applyBorder="1" applyAlignment="1">
      <alignment horizontal="center" vertical="center"/>
    </xf>
    <xf numFmtId="181" fontId="8" fillId="2" borderId="10" xfId="23" quotePrefix="1" applyNumberFormat="1" applyFont="1" applyFill="1" applyBorder="1" applyAlignment="1">
      <alignment horizontal="center" vertical="center"/>
    </xf>
    <xf numFmtId="181" fontId="8" fillId="2" borderId="9" xfId="23" applyNumberFormat="1" applyFont="1" applyFill="1" applyBorder="1" applyAlignment="1">
      <alignment horizontal="center" vertical="center"/>
    </xf>
    <xf numFmtId="181" fontId="8" fillId="2" borderId="4" xfId="23" applyNumberFormat="1" applyFont="1" applyFill="1" applyBorder="1" applyAlignment="1">
      <alignment horizontal="distributed" vertical="center" justifyLastLine="1"/>
    </xf>
    <xf numFmtId="181" fontId="8" fillId="2" borderId="12" xfId="23" applyNumberFormat="1" applyFont="1" applyFill="1" applyBorder="1" applyAlignment="1">
      <alignment horizontal="distributed" vertical="center" justifyLastLine="1"/>
    </xf>
    <xf numFmtId="181" fontId="8" fillId="2" borderId="3" xfId="23" applyNumberFormat="1" applyFont="1" applyFill="1" applyBorder="1" applyAlignment="1">
      <alignment horizontal="center" vertical="center"/>
    </xf>
    <xf numFmtId="181" fontId="8" fillId="2" borderId="3" xfId="23" quotePrefix="1" applyNumberFormat="1" applyFont="1" applyFill="1" applyBorder="1" applyAlignment="1">
      <alignment horizontal="center" vertical="center"/>
    </xf>
    <xf numFmtId="0" fontId="8" fillId="5" borderId="51" xfId="0" applyFont="1" applyFill="1" applyBorder="1" applyAlignment="1">
      <alignment horizontal="center" vertical="center" wrapText="1"/>
    </xf>
    <xf numFmtId="0" fontId="22" fillId="5" borderId="5" xfId="25" applyFont="1" applyFill="1" applyBorder="1" applyProtection="1">
      <protection locked="0"/>
    </xf>
    <xf numFmtId="0" fontId="117" fillId="5" borderId="5" xfId="25" applyFont="1" applyFill="1" applyBorder="1"/>
    <xf numFmtId="0" fontId="8" fillId="5" borderId="50" xfId="0" quotePrefix="1" applyFont="1" applyFill="1" applyBorder="1" applyAlignment="1">
      <alignment horizontal="center" vertical="center" wrapText="1"/>
    </xf>
    <xf numFmtId="0" fontId="6" fillId="2" borderId="4" xfId="16" applyFont="1" applyFill="1" applyBorder="1" applyAlignment="1">
      <alignment horizontal="center"/>
    </xf>
    <xf numFmtId="0" fontId="41" fillId="5" borderId="1" xfId="31" applyFont="1" applyFill="1" applyBorder="1" applyAlignment="1">
      <alignment horizontal="center"/>
    </xf>
    <xf numFmtId="0" fontId="41" fillId="5" borderId="51" xfId="31" applyFont="1" applyFill="1" applyBorder="1"/>
    <xf numFmtId="0" fontId="25" fillId="0" borderId="0" xfId="0" applyFont="1" applyAlignment="1">
      <alignment vertical="center"/>
    </xf>
    <xf numFmtId="0" fontId="8" fillId="3" borderId="9" xfId="0" applyFont="1" applyFill="1" applyBorder="1" applyAlignment="1">
      <alignment horizontal="center" vertical="top" textRotation="255" wrapText="1"/>
    </xf>
    <xf numFmtId="0" fontId="8" fillId="3" borderId="9" xfId="0" applyFont="1" applyFill="1" applyBorder="1" applyAlignment="1">
      <alignment horizontal="center" vertical="top" textRotation="255"/>
    </xf>
    <xf numFmtId="0" fontId="15" fillId="3" borderId="9" xfId="0" applyFont="1" applyFill="1" applyBorder="1" applyAlignment="1">
      <alignment horizontal="center" vertical="top" textRotation="255" wrapText="1"/>
    </xf>
    <xf numFmtId="0" fontId="8" fillId="3" borderId="3" xfId="0" applyFont="1" applyFill="1" applyBorder="1" applyAlignment="1">
      <alignment horizontal="center" vertical="top" textRotation="255" wrapText="1"/>
    </xf>
    <xf numFmtId="0" fontId="8" fillId="3" borderId="9" xfId="0" applyFont="1" applyFill="1" applyBorder="1" applyAlignment="1">
      <alignment vertical="top" textRotation="255" wrapText="1"/>
    </xf>
    <xf numFmtId="0" fontId="23" fillId="3" borderId="9" xfId="0" applyFont="1" applyFill="1" applyBorder="1" applyAlignment="1">
      <alignment horizontal="center" vertical="top" textRotation="255" wrapText="1"/>
    </xf>
    <xf numFmtId="0" fontId="6" fillId="0" borderId="0" xfId="26" applyFont="1" applyAlignment="1">
      <alignment vertical="center"/>
    </xf>
    <xf numFmtId="0" fontId="15" fillId="0" borderId="0" xfId="26" applyFont="1" applyAlignment="1">
      <alignment vertical="center"/>
    </xf>
    <xf numFmtId="0" fontId="24" fillId="0" borderId="0" xfId="0" applyFont="1"/>
    <xf numFmtId="38" fontId="16" fillId="0" borderId="0" xfId="76" applyFont="1" applyFill="1" applyProtection="1">
      <protection locked="0"/>
    </xf>
    <xf numFmtId="179" fontId="27" fillId="0" borderId="0" xfId="76" applyNumberFormat="1" applyFont="1" applyFill="1" applyAlignment="1" applyProtection="1">
      <alignment horizontal="right"/>
    </xf>
    <xf numFmtId="3" fontId="27" fillId="0" borderId="0" xfId="76" applyNumberFormat="1" applyFont="1" applyFill="1" applyAlignment="1" applyProtection="1">
      <alignment horizontal="right"/>
      <protection locked="0"/>
    </xf>
    <xf numFmtId="3" fontId="15" fillId="0" borderId="0" xfId="76" applyNumberFormat="1" applyFont="1" applyFill="1" applyBorder="1" applyProtection="1">
      <protection locked="0"/>
    </xf>
    <xf numFmtId="49" fontId="4" fillId="0" borderId="0" xfId="27" applyNumberFormat="1" applyFont="1" applyAlignment="1">
      <alignment horizontal="center"/>
    </xf>
    <xf numFmtId="37" fontId="4" fillId="0" borderId="0" xfId="0" applyNumberFormat="1" applyFont="1"/>
    <xf numFmtId="38" fontId="4" fillId="0" borderId="0" xfId="4" applyFont="1" applyFill="1"/>
    <xf numFmtId="0" fontId="2" fillId="0" borderId="0" xfId="18" applyFont="1"/>
    <xf numFmtId="0" fontId="0" fillId="2" borderId="13" xfId="25" applyFont="1" applyFill="1" applyBorder="1" applyAlignment="1">
      <alignment horizontal="center" vertical="center" wrapText="1"/>
    </xf>
    <xf numFmtId="0" fontId="0" fillId="2" borderId="7" xfId="25" applyFont="1" applyFill="1" applyBorder="1" applyAlignment="1">
      <alignment horizontal="center" vertical="center" wrapText="1"/>
    </xf>
    <xf numFmtId="0" fontId="0" fillId="2" borderId="8" xfId="25" applyFont="1" applyFill="1" applyBorder="1" applyAlignment="1">
      <alignment horizontal="center" vertical="center" wrapText="1"/>
    </xf>
    <xf numFmtId="0" fontId="0" fillId="2" borderId="12" xfId="25" applyFont="1" applyFill="1" applyBorder="1" applyAlignment="1">
      <alignment horizontal="center" vertical="center" wrapText="1"/>
    </xf>
    <xf numFmtId="0" fontId="0" fillId="2" borderId="9" xfId="25" applyFont="1" applyFill="1" applyBorder="1" applyAlignment="1">
      <alignment horizontal="center" vertical="center" wrapText="1"/>
    </xf>
    <xf numFmtId="38" fontId="15" fillId="0" borderId="0" xfId="4" applyFont="1" applyFill="1" applyAlignment="1">
      <alignment horizontal="right"/>
    </xf>
    <xf numFmtId="38" fontId="15" fillId="0" borderId="6" xfId="4" applyFont="1" applyFill="1" applyBorder="1" applyAlignment="1">
      <alignment horizontal="right"/>
    </xf>
    <xf numFmtId="38" fontId="15" fillId="0" borderId="14" xfId="4" applyFont="1" applyFill="1" applyBorder="1" applyAlignment="1">
      <alignment horizontal="center" vertical="center"/>
    </xf>
    <xf numFmtId="38" fontId="15" fillId="0" borderId="47" xfId="4" applyFont="1" applyFill="1" applyBorder="1" applyAlignment="1">
      <alignment horizontal="center" vertical="center"/>
    </xf>
    <xf numFmtId="38" fontId="15" fillId="0" borderId="10" xfId="4" applyFont="1" applyFill="1" applyBorder="1" applyAlignment="1">
      <alignment horizontal="right"/>
    </xf>
    <xf numFmtId="38" fontId="15" fillId="0" borderId="47" xfId="4" applyFont="1" applyFill="1" applyBorder="1" applyAlignment="1">
      <alignment horizontal="right"/>
    </xf>
    <xf numFmtId="38" fontId="15" fillId="0" borderId="47" xfId="4" applyFont="1" applyFill="1" applyBorder="1"/>
    <xf numFmtId="38" fontId="15" fillId="0" borderId="1" xfId="4" applyFont="1" applyFill="1" applyBorder="1"/>
    <xf numFmtId="38" fontId="15" fillId="0" borderId="5" xfId="4" applyFont="1" applyFill="1" applyBorder="1" applyAlignment="1">
      <alignment horizontal="right"/>
    </xf>
    <xf numFmtId="38" fontId="6" fillId="0" borderId="9" xfId="4" applyFont="1" applyFill="1" applyBorder="1" applyAlignment="1">
      <alignment horizontal="center" vertical="center"/>
    </xf>
    <xf numFmtId="38" fontId="6" fillId="0" borderId="12" xfId="4" applyFont="1" applyFill="1" applyBorder="1" applyAlignment="1">
      <alignment horizontal="center" vertical="center"/>
    </xf>
    <xf numFmtId="38" fontId="4" fillId="0" borderId="14" xfId="4" applyFont="1" applyFill="1" applyBorder="1" applyAlignment="1">
      <alignment horizontal="center" vertical="center" wrapText="1"/>
    </xf>
    <xf numFmtId="0" fontId="4" fillId="5" borderId="3" xfId="25" applyFont="1" applyFill="1" applyBorder="1" applyAlignment="1">
      <alignment horizontal="left" vertical="center"/>
    </xf>
    <xf numFmtId="0" fontId="2" fillId="5" borderId="4" xfId="25" applyFont="1" applyFill="1" applyBorder="1" applyAlignment="1">
      <alignment vertical="center"/>
    </xf>
    <xf numFmtId="0" fontId="2" fillId="5" borderId="12" xfId="25" applyFont="1" applyFill="1" applyBorder="1" applyAlignment="1">
      <alignment vertical="center"/>
    </xf>
    <xf numFmtId="38" fontId="2" fillId="0" borderId="0" xfId="4" applyFont="1" applyFill="1" applyBorder="1"/>
    <xf numFmtId="38" fontId="4" fillId="0" borderId="0" xfId="4" applyFont="1" applyFill="1" applyBorder="1" applyAlignment="1">
      <alignment horizontal="center" vertical="center" wrapText="1"/>
    </xf>
    <xf numFmtId="38" fontId="142" fillId="0" borderId="0" xfId="4" applyFont="1" applyFill="1" applyBorder="1" applyAlignment="1">
      <alignment horizontal="center" vertical="center" wrapText="1"/>
    </xf>
    <xf numFmtId="0" fontId="15" fillId="2" borderId="9" xfId="0" applyFont="1" applyFill="1" applyBorder="1" applyAlignment="1">
      <alignment horizontal="left" vertical="center" wrapText="1"/>
    </xf>
    <xf numFmtId="190" fontId="27" fillId="0" borderId="0" xfId="4" applyNumberFormat="1" applyFont="1" applyFill="1" applyAlignment="1">
      <alignment horizontal="right"/>
    </xf>
    <xf numFmtId="38" fontId="15" fillId="0" borderId="47" xfId="76" applyFont="1" applyFill="1" applyBorder="1" applyAlignment="1">
      <alignment horizontal="right"/>
    </xf>
    <xf numFmtId="0" fontId="7" fillId="0" borderId="59" xfId="26" applyBorder="1"/>
    <xf numFmtId="0" fontId="7" fillId="0" borderId="59" xfId="26" applyBorder="1" applyAlignment="1">
      <alignment horizontal="center" vertical="center"/>
    </xf>
    <xf numFmtId="38" fontId="0" fillId="0" borderId="0" xfId="76" applyFont="1" applyFill="1" applyAlignment="1">
      <alignment horizontal="left" readingOrder="1"/>
    </xf>
    <xf numFmtId="0" fontId="15" fillId="5" borderId="54" xfId="26" applyFont="1" applyFill="1" applyBorder="1"/>
    <xf numFmtId="0" fontId="15" fillId="5" borderId="54" xfId="25" applyFont="1" applyFill="1" applyBorder="1" applyProtection="1">
      <protection locked="0"/>
    </xf>
    <xf numFmtId="3" fontId="15" fillId="0" borderId="1" xfId="76" applyNumberFormat="1" applyFont="1" applyFill="1" applyBorder="1" applyProtection="1">
      <protection locked="0"/>
    </xf>
    <xf numFmtId="0" fontId="111" fillId="0" borderId="0" xfId="8" applyFont="1" applyAlignment="1">
      <alignment horizontal="left"/>
    </xf>
    <xf numFmtId="2" fontId="27" fillId="0" borderId="0" xfId="76" applyNumberFormat="1" applyFont="1" applyFill="1" applyProtection="1">
      <protection locked="0"/>
    </xf>
    <xf numFmtId="3" fontId="27" fillId="0" borderId="0" xfId="76" applyNumberFormat="1" applyFont="1" applyFill="1" applyBorder="1" applyAlignment="1">
      <alignment horizontal="right"/>
    </xf>
    <xf numFmtId="40" fontId="27" fillId="0" borderId="0" xfId="76" applyNumberFormat="1" applyFont="1" applyFill="1" applyAlignment="1">
      <alignment horizontal="right"/>
    </xf>
    <xf numFmtId="179" fontId="27" fillId="0" borderId="0" xfId="76" applyNumberFormat="1" applyFont="1" applyFill="1" applyAlignment="1">
      <alignment horizontal="right"/>
    </xf>
    <xf numFmtId="179" fontId="27" fillId="0" borderId="0" xfId="76" applyNumberFormat="1" applyFont="1" applyFill="1" applyBorder="1" applyAlignment="1">
      <alignment horizontal="right"/>
    </xf>
    <xf numFmtId="179" fontId="27" fillId="0" borderId="1" xfId="76" applyNumberFormat="1" applyFont="1" applyFill="1" applyBorder="1" applyAlignment="1">
      <alignment horizontal="right"/>
    </xf>
    <xf numFmtId="179" fontId="27" fillId="0" borderId="1" xfId="76" applyNumberFormat="1" applyFont="1" applyFill="1" applyBorder="1" applyAlignment="1" applyProtection="1">
      <alignment horizontal="right"/>
      <protection locked="0"/>
    </xf>
    <xf numFmtId="179" fontId="27" fillId="0" borderId="0" xfId="76" quotePrefix="1" applyNumberFormat="1" applyFont="1" applyFill="1" applyAlignment="1">
      <alignment horizontal="right" vertical="center"/>
    </xf>
    <xf numFmtId="179" fontId="32" fillId="0" borderId="0" xfId="76" applyNumberFormat="1" applyFont="1" applyFill="1" applyBorder="1"/>
    <xf numFmtId="179" fontId="15" fillId="0" borderId="0" xfId="76" applyNumberFormat="1" applyFont="1" applyFill="1" applyBorder="1" applyAlignment="1">
      <alignment horizontal="right"/>
    </xf>
    <xf numFmtId="179" fontId="15" fillId="0" borderId="1" xfId="76" applyNumberFormat="1" applyFont="1" applyFill="1" applyBorder="1" applyAlignment="1">
      <alignment horizontal="right"/>
    </xf>
    <xf numFmtId="179" fontId="15" fillId="0" borderId="0" xfId="76" applyNumberFormat="1" applyFont="1" applyFill="1" applyBorder="1" applyAlignment="1" applyProtection="1">
      <alignment horizontal="right"/>
      <protection locked="0"/>
    </xf>
    <xf numFmtId="38" fontId="27" fillId="0" borderId="47" xfId="76" applyFont="1" applyFill="1" applyBorder="1" applyAlignment="1">
      <alignment horizontal="right"/>
    </xf>
    <xf numFmtId="187" fontId="27" fillId="0" borderId="0" xfId="76" applyNumberFormat="1" applyFont="1" applyFill="1" applyAlignment="1" applyProtection="1">
      <alignment horizontal="right"/>
      <protection locked="0"/>
    </xf>
    <xf numFmtId="179" fontId="15" fillId="0" borderId="0" xfId="76" applyNumberFormat="1" applyFont="1" applyFill="1" applyBorder="1"/>
    <xf numFmtId="179" fontId="15" fillId="0" borderId="1" xfId="76" applyNumberFormat="1" applyFont="1" applyFill="1" applyBorder="1"/>
    <xf numFmtId="0" fontId="6" fillId="0" borderId="0" xfId="27" applyFont="1"/>
    <xf numFmtId="179" fontId="27" fillId="0" borderId="0" xfId="76" applyNumberFormat="1" applyFont="1" applyFill="1" applyAlignment="1">
      <alignment horizontal="right" vertical="center" shrinkToFit="1"/>
    </xf>
    <xf numFmtId="179" fontId="15" fillId="0" borderId="0" xfId="76" applyNumberFormat="1" applyFont="1" applyFill="1" applyBorder="1" applyAlignment="1" applyProtection="1">
      <alignment horizontal="right" shrinkToFit="1"/>
      <protection locked="0"/>
    </xf>
    <xf numFmtId="178" fontId="15" fillId="0" borderId="0" xfId="76" applyNumberFormat="1" applyFont="1" applyFill="1" applyBorder="1" applyAlignment="1">
      <alignment horizontal="right" shrinkToFit="1"/>
    </xf>
    <xf numFmtId="0" fontId="15" fillId="0" borderId="0" xfId="76" applyNumberFormat="1" applyFont="1" applyFill="1" applyBorder="1" applyAlignment="1">
      <alignment shrinkToFit="1"/>
    </xf>
    <xf numFmtId="178" fontId="15" fillId="0" borderId="0" xfId="76" applyNumberFormat="1" applyFont="1" applyFill="1" applyBorder="1" applyAlignment="1">
      <alignment horizontal="right"/>
    </xf>
    <xf numFmtId="38" fontId="15" fillId="0" borderId="0" xfId="76" applyFont="1" applyFill="1" applyBorder="1" applyAlignment="1">
      <alignment horizontal="right" shrinkToFit="1"/>
    </xf>
    <xf numFmtId="0" fontId="15" fillId="0" borderId="0" xfId="76" applyNumberFormat="1" applyFont="1" applyFill="1" applyAlignment="1">
      <alignment shrinkToFit="1"/>
    </xf>
    <xf numFmtId="38" fontId="8" fillId="0" borderId="0" xfId="76" applyFont="1" applyFill="1" applyBorder="1" applyAlignment="1">
      <alignment horizontal="right"/>
    </xf>
    <xf numFmtId="38" fontId="8" fillId="0" borderId="0" xfId="76" applyFont="1" applyFill="1" applyAlignment="1">
      <alignment horizontal="right"/>
    </xf>
    <xf numFmtId="194" fontId="32" fillId="0" borderId="0" xfId="76" applyNumberFormat="1" applyFont="1" applyFill="1" applyAlignment="1" applyProtection="1">
      <alignment horizontal="right"/>
      <protection locked="0"/>
    </xf>
    <xf numFmtId="3" fontId="15" fillId="0" borderId="0" xfId="76" applyNumberFormat="1" applyFont="1" applyFill="1" applyBorder="1" applyAlignment="1">
      <alignment horizontal="right"/>
    </xf>
    <xf numFmtId="203" fontId="15" fillId="0" borderId="0" xfId="76" applyNumberFormat="1" applyFont="1" applyFill="1" applyBorder="1" applyProtection="1">
      <protection locked="0"/>
    </xf>
    <xf numFmtId="200" fontId="15" fillId="0" borderId="0" xfId="76" applyNumberFormat="1" applyFont="1" applyFill="1" applyBorder="1" applyProtection="1">
      <protection locked="0"/>
    </xf>
    <xf numFmtId="200" fontId="15" fillId="0" borderId="0" xfId="76" applyNumberFormat="1" applyFont="1" applyFill="1" applyBorder="1" applyAlignment="1" applyProtection="1">
      <alignment shrinkToFit="1"/>
      <protection locked="0"/>
    </xf>
    <xf numFmtId="38" fontId="27" fillId="0" borderId="1" xfId="76" applyFont="1" applyFill="1" applyBorder="1" applyAlignment="1" applyProtection="1">
      <alignment horizontal="right"/>
      <protection locked="0"/>
    </xf>
    <xf numFmtId="194" fontId="15" fillId="0" borderId="0" xfId="76" applyNumberFormat="1" applyFont="1" applyFill="1" applyAlignment="1" applyProtection="1">
      <alignment horizontal="right"/>
      <protection locked="0"/>
    </xf>
    <xf numFmtId="0" fontId="8" fillId="5" borderId="9" xfId="25" applyFont="1" applyFill="1" applyBorder="1" applyAlignment="1">
      <alignment horizontal="center" vertical="center"/>
    </xf>
    <xf numFmtId="0" fontId="8" fillId="5" borderId="9" xfId="25" applyFont="1" applyFill="1" applyBorder="1" applyAlignment="1">
      <alignment horizontal="center" vertical="center" wrapText="1"/>
    </xf>
    <xf numFmtId="38" fontId="15" fillId="0" borderId="0" xfId="76" applyFont="1" applyFill="1" applyBorder="1" applyProtection="1">
      <protection locked="0"/>
    </xf>
    <xf numFmtId="38" fontId="15" fillId="0" borderId="1" xfId="76" applyFont="1" applyFill="1" applyBorder="1" applyProtection="1">
      <protection locked="0"/>
    </xf>
    <xf numFmtId="184" fontId="15" fillId="0" borderId="47" xfId="76" applyNumberFormat="1" applyFont="1" applyFill="1" applyBorder="1" applyProtection="1">
      <protection locked="0"/>
    </xf>
    <xf numFmtId="38" fontId="27" fillId="0" borderId="0" xfId="76" applyFont="1" applyFill="1" applyBorder="1" applyProtection="1">
      <protection locked="0"/>
    </xf>
    <xf numFmtId="0" fontId="8" fillId="5" borderId="9" xfId="0" applyFont="1" applyFill="1" applyBorder="1" applyAlignment="1">
      <alignment horizontal="center" vertical="center" wrapText="1"/>
    </xf>
    <xf numFmtId="38" fontId="15" fillId="0" borderId="7" xfId="76" applyFont="1" applyFill="1" applyBorder="1" applyAlignment="1">
      <alignment horizontal="right"/>
    </xf>
    <xf numFmtId="38" fontId="27" fillId="0" borderId="47" xfId="76" applyFont="1" applyFill="1" applyBorder="1" applyAlignment="1" applyProtection="1">
      <alignment horizontal="right"/>
      <protection locked="0"/>
    </xf>
    <xf numFmtId="38" fontId="15" fillId="0" borderId="1" xfId="76" applyFont="1" applyFill="1" applyBorder="1" applyAlignment="1">
      <alignment horizontal="right"/>
    </xf>
    <xf numFmtId="0" fontId="6" fillId="5" borderId="52" xfId="24" applyFont="1" applyFill="1" applyBorder="1" applyAlignment="1">
      <alignment horizontal="center" vertical="center" wrapText="1"/>
    </xf>
    <xf numFmtId="0" fontId="6" fillId="5" borderId="52" xfId="24" applyFont="1" applyFill="1" applyBorder="1" applyAlignment="1">
      <alignment horizontal="center" vertical="center"/>
    </xf>
    <xf numFmtId="0" fontId="6" fillId="5" borderId="53" xfId="24" applyFont="1" applyFill="1" applyBorder="1" applyAlignment="1">
      <alignment horizontal="center" vertical="center" wrapText="1"/>
    </xf>
    <xf numFmtId="0" fontId="6" fillId="5" borderId="9" xfId="24" applyFont="1" applyFill="1" applyBorder="1" applyAlignment="1">
      <alignment horizontal="center" vertical="center" wrapText="1"/>
    </xf>
    <xf numFmtId="0" fontId="41" fillId="5" borderId="47" xfId="31" applyFont="1" applyFill="1" applyBorder="1" applyAlignment="1">
      <alignment horizontal="center"/>
    </xf>
    <xf numFmtId="0" fontId="15" fillId="5" borderId="4" xfId="27" applyFont="1" applyFill="1" applyBorder="1" applyAlignment="1">
      <alignment horizontal="center" vertical="center"/>
    </xf>
    <xf numFmtId="0" fontId="15" fillId="5" borderId="12" xfId="27" applyFont="1" applyFill="1" applyBorder="1" applyAlignment="1">
      <alignment horizontal="center" vertical="center"/>
    </xf>
    <xf numFmtId="0" fontId="15" fillId="5" borderId="7" xfId="27" applyFont="1" applyFill="1" applyBorder="1" applyAlignment="1">
      <alignment horizontal="center" vertical="center"/>
    </xf>
    <xf numFmtId="0" fontId="15" fillId="5" borderId="10" xfId="27" applyFont="1" applyFill="1" applyBorder="1" applyAlignment="1">
      <alignment horizontal="center" vertical="center"/>
    </xf>
    <xf numFmtId="0" fontId="41" fillId="5" borderId="52" xfId="31" applyFont="1" applyFill="1" applyBorder="1" applyAlignment="1">
      <alignment horizontal="center" vertical="center"/>
    </xf>
    <xf numFmtId="40" fontId="27" fillId="0" borderId="0" xfId="76" applyNumberFormat="1" applyFont="1" applyFill="1" applyAlignment="1" applyProtection="1">
      <alignment horizontal="right"/>
    </xf>
    <xf numFmtId="38" fontId="15" fillId="0" borderId="0" xfId="76" applyFont="1" applyFill="1" applyBorder="1" applyAlignment="1" applyProtection="1">
      <alignment horizontal="right"/>
      <protection locked="0"/>
    </xf>
    <xf numFmtId="0" fontId="148" fillId="0" borderId="0" xfId="26" applyFont="1"/>
    <xf numFmtId="0" fontId="149" fillId="0" borderId="0" xfId="26" applyFont="1"/>
    <xf numFmtId="191" fontId="27" fillId="0" borderId="0" xfId="26" applyNumberFormat="1" applyFont="1"/>
    <xf numFmtId="184" fontId="150" fillId="0" borderId="0" xfId="76" applyNumberFormat="1" applyFont="1" applyFill="1" applyProtection="1">
      <protection locked="0"/>
    </xf>
    <xf numFmtId="0" fontId="150" fillId="0" borderId="0" xfId="0" applyFont="1"/>
    <xf numFmtId="0" fontId="150" fillId="0" borderId="0" xfId="20" applyFont="1"/>
    <xf numFmtId="38" fontId="2" fillId="0" borderId="0" xfId="0" applyNumberFormat="1" applyFont="1"/>
    <xf numFmtId="38" fontId="151" fillId="0" borderId="0" xfId="76" applyFont="1" applyFill="1" applyBorder="1" applyAlignment="1">
      <alignment shrinkToFit="1"/>
    </xf>
    <xf numFmtId="38" fontId="15" fillId="0" borderId="0" xfId="76" applyFont="1"/>
    <xf numFmtId="0" fontId="152" fillId="0" borderId="0" xfId="25" applyFont="1"/>
    <xf numFmtId="0" fontId="150" fillId="0" borderId="0" xfId="25" applyFont="1"/>
    <xf numFmtId="0" fontId="153" fillId="0" borderId="0" xfId="0" applyFont="1"/>
    <xf numFmtId="0" fontId="154" fillId="0" borderId="0" xfId="0" applyFont="1"/>
    <xf numFmtId="0" fontId="155" fillId="0" borderId="0" xfId="0" applyFont="1"/>
    <xf numFmtId="3" fontId="15" fillId="0" borderId="47" xfId="76" applyNumberFormat="1" applyFont="1" applyFill="1" applyBorder="1" applyProtection="1">
      <protection locked="0"/>
    </xf>
    <xf numFmtId="38" fontId="27" fillId="0" borderId="47" xfId="76" applyFont="1" applyFill="1" applyBorder="1" applyProtection="1">
      <protection locked="0"/>
    </xf>
    <xf numFmtId="0" fontId="4" fillId="0" borderId="0" xfId="25" applyFont="1" applyAlignment="1">
      <alignment vertical="top"/>
    </xf>
    <xf numFmtId="38" fontId="15" fillId="0" borderId="0" xfId="76" applyFont="1" applyFill="1" applyAlignment="1">
      <alignment horizontal="right"/>
    </xf>
    <xf numFmtId="37" fontId="27" fillId="0" borderId="0" xfId="76" applyNumberFormat="1" applyFont="1" applyFill="1" applyBorder="1" applyAlignment="1">
      <alignment horizontal="right"/>
    </xf>
    <xf numFmtId="38" fontId="27" fillId="0" borderId="0" xfId="76" applyFont="1" applyFill="1" applyBorder="1" applyAlignment="1" applyProtection="1">
      <alignment shrinkToFit="1"/>
    </xf>
    <xf numFmtId="2" fontId="27" fillId="0" borderId="0" xfId="76" applyNumberFormat="1" applyFont="1" applyFill="1" applyBorder="1" applyAlignment="1" applyProtection="1">
      <alignment shrinkToFit="1"/>
    </xf>
    <xf numFmtId="38" fontId="27" fillId="0" borderId="0" xfId="76" applyFont="1" applyFill="1" applyBorder="1" applyAlignment="1" applyProtection="1">
      <alignment horizontal="right" shrinkToFit="1"/>
    </xf>
    <xf numFmtId="38" fontId="27" fillId="0" borderId="47" xfId="76" applyFont="1" applyFill="1" applyBorder="1" applyAlignment="1" applyProtection="1">
      <alignment shrinkToFit="1"/>
    </xf>
    <xf numFmtId="38" fontId="27" fillId="0" borderId="0" xfId="76" applyFont="1" applyFill="1" applyAlignment="1">
      <alignment horizontal="right"/>
    </xf>
    <xf numFmtId="177" fontId="32" fillId="0" borderId="0" xfId="76" applyNumberFormat="1" applyFont="1" applyFill="1" applyProtection="1">
      <protection locked="0"/>
    </xf>
    <xf numFmtId="198" fontId="27" fillId="0" borderId="0" xfId="76" applyNumberFormat="1" applyFont="1" applyFill="1" applyAlignment="1">
      <alignment horizontal="right"/>
    </xf>
    <xf numFmtId="178" fontId="15" fillId="0" borderId="53" xfId="76" applyNumberFormat="1" applyFont="1" applyFill="1" applyBorder="1"/>
    <xf numFmtId="178" fontId="15" fillId="0" borderId="7" xfId="76" applyNumberFormat="1" applyFont="1" applyFill="1" applyBorder="1"/>
    <xf numFmtId="38" fontId="27" fillId="0" borderId="0" xfId="76" applyFont="1" applyFill="1" applyBorder="1" applyAlignment="1">
      <alignment horizontal="right"/>
    </xf>
    <xf numFmtId="179" fontId="27" fillId="0" borderId="0" xfId="76" applyNumberFormat="1" applyFont="1" applyFill="1" applyBorder="1" applyAlignment="1">
      <alignment horizontal="right" vertical="center" shrinkToFit="1"/>
    </xf>
    <xf numFmtId="38" fontId="15" fillId="0" borderId="47" xfId="76" applyFont="1" applyFill="1" applyBorder="1" applyAlignment="1" applyProtection="1">
      <alignment horizontal="right" shrinkToFit="1"/>
      <protection locked="0"/>
    </xf>
    <xf numFmtId="38" fontId="27" fillId="0" borderId="0" xfId="76" applyFont="1" applyFill="1" applyAlignment="1" applyProtection="1">
      <alignment horizontal="right"/>
      <protection locked="0"/>
    </xf>
    <xf numFmtId="179" fontId="15" fillId="0" borderId="0" xfId="76" applyNumberFormat="1" applyFont="1" applyFill="1" applyAlignment="1">
      <alignment horizontal="right"/>
    </xf>
    <xf numFmtId="3" fontId="27" fillId="0" borderId="0" xfId="76" applyNumberFormat="1" applyFont="1" applyFill="1" applyBorder="1" applyAlignment="1" applyProtection="1">
      <alignment horizontal="right"/>
      <protection locked="0"/>
    </xf>
    <xf numFmtId="3" fontId="27" fillId="0" borderId="0" xfId="76" applyNumberFormat="1" applyFont="1" applyFill="1" applyBorder="1" applyAlignment="1">
      <alignment horizontal="right" shrinkToFit="1"/>
    </xf>
    <xf numFmtId="179" fontId="27" fillId="0" borderId="0" xfId="76" applyNumberFormat="1" applyFont="1" applyFill="1" applyBorder="1" applyAlignment="1" applyProtection="1">
      <alignment horizontal="right" shrinkToFit="1"/>
    </xf>
    <xf numFmtId="179" fontId="27" fillId="0" borderId="0" xfId="76" applyNumberFormat="1" applyFont="1" applyFill="1" applyAlignment="1">
      <alignment horizontal="right" shrinkToFit="1"/>
    </xf>
    <xf numFmtId="179" fontId="15" fillId="0" borderId="0" xfId="76" applyNumberFormat="1" applyFont="1" applyFill="1" applyBorder="1" applyAlignment="1" applyProtection="1">
      <alignment shrinkToFit="1"/>
      <protection locked="0"/>
    </xf>
    <xf numFmtId="190" fontId="15" fillId="0" borderId="0" xfId="76" applyNumberFormat="1" applyFont="1" applyFill="1" applyAlignment="1">
      <alignment horizontal="right" shrinkToFit="1"/>
    </xf>
    <xf numFmtId="38" fontId="15" fillId="0" borderId="47" xfId="76" applyFont="1" applyFill="1" applyBorder="1" applyAlignment="1" applyProtection="1">
      <protection locked="0"/>
    </xf>
    <xf numFmtId="211" fontId="15" fillId="0" borderId="0" xfId="76" applyNumberFormat="1" applyFont="1" applyFill="1" applyBorder="1" applyProtection="1">
      <protection locked="0"/>
    </xf>
    <xf numFmtId="211" fontId="15" fillId="0" borderId="0" xfId="76" applyNumberFormat="1" applyFont="1" applyFill="1" applyProtection="1">
      <protection locked="0"/>
    </xf>
    <xf numFmtId="38" fontId="15" fillId="0" borderId="0" xfId="383" applyFont="1" applyFill="1" applyBorder="1" applyAlignment="1"/>
    <xf numFmtId="212" fontId="15" fillId="0" borderId="0" xfId="76" applyNumberFormat="1" applyFont="1" applyFill="1" applyBorder="1" applyAlignment="1" applyProtection="1">
      <alignment horizontal="right"/>
    </xf>
    <xf numFmtId="3" fontId="15" fillId="0" borderId="0" xfId="76" applyNumberFormat="1" applyFont="1" applyFill="1" applyAlignment="1">
      <alignment horizontal="right"/>
    </xf>
    <xf numFmtId="187" fontId="15" fillId="0" borderId="1" xfId="76" applyNumberFormat="1" applyFont="1" applyFill="1" applyBorder="1" applyAlignment="1" applyProtection="1">
      <alignment horizontal="right" readingOrder="1"/>
      <protection locked="0"/>
    </xf>
    <xf numFmtId="211" fontId="27" fillId="0" borderId="0" xfId="76" applyNumberFormat="1" applyFont="1" applyFill="1"/>
    <xf numFmtId="0" fontId="6" fillId="5" borderId="5" xfId="0" applyFont="1" applyFill="1" applyBorder="1"/>
    <xf numFmtId="0" fontId="6" fillId="5" borderId="7" xfId="0" applyFont="1" applyFill="1" applyBorder="1" applyAlignment="1">
      <alignment horizontal="center" vertical="top"/>
    </xf>
    <xf numFmtId="0" fontId="6" fillId="5" borderId="8" xfId="0" applyFont="1" applyFill="1" applyBorder="1" applyAlignment="1">
      <alignment horizontal="center" vertical="center"/>
    </xf>
    <xf numFmtId="0" fontId="6" fillId="5" borderId="9" xfId="0" applyFont="1" applyFill="1" applyBorder="1" applyAlignment="1">
      <alignment horizontal="center" vertical="center" wrapText="1"/>
    </xf>
    <xf numFmtId="0" fontId="6" fillId="5" borderId="3" xfId="0" applyFont="1" applyFill="1" applyBorder="1" applyAlignment="1">
      <alignment horizontal="center" vertical="center"/>
    </xf>
    <xf numFmtId="0" fontId="6" fillId="5" borderId="7" xfId="0" applyFont="1" applyFill="1" applyBorder="1" applyAlignment="1">
      <alignment horizontal="center" vertical="center" wrapText="1"/>
    </xf>
    <xf numFmtId="0" fontId="6" fillId="5" borderId="9" xfId="0" applyFont="1" applyFill="1" applyBorder="1" applyAlignment="1">
      <alignment horizontal="center" vertical="center"/>
    </xf>
    <xf numFmtId="0" fontId="6" fillId="5" borderId="11" xfId="0" applyFont="1" applyFill="1" applyBorder="1" applyAlignment="1">
      <alignment horizontal="center" vertical="center" wrapText="1"/>
    </xf>
    <xf numFmtId="0" fontId="6" fillId="5" borderId="50" xfId="0" applyFont="1" applyFill="1" applyBorder="1" applyAlignment="1">
      <alignment horizontal="center" vertical="center"/>
    </xf>
    <xf numFmtId="0" fontId="19" fillId="5" borderId="10" xfId="28" applyFont="1" applyFill="1" applyBorder="1"/>
    <xf numFmtId="0" fontId="19" fillId="5" borderId="8" xfId="28" applyFont="1" applyFill="1" applyBorder="1"/>
    <xf numFmtId="0" fontId="8" fillId="5" borderId="60" xfId="0" applyFont="1" applyFill="1" applyBorder="1"/>
    <xf numFmtId="0" fontId="8" fillId="5" borderId="5" xfId="0" applyFont="1" applyFill="1" applyBorder="1"/>
    <xf numFmtId="0" fontId="8" fillId="5" borderId="53" xfId="0" applyFont="1" applyFill="1" applyBorder="1"/>
    <xf numFmtId="0" fontId="8" fillId="5" borderId="7" xfId="0" applyFont="1" applyFill="1" applyBorder="1"/>
    <xf numFmtId="3" fontId="16" fillId="0" borderId="0" xfId="76" applyNumberFormat="1" applyFont="1" applyFill="1" applyBorder="1" applyAlignment="1" applyProtection="1">
      <alignment shrinkToFit="1"/>
      <protection locked="0"/>
    </xf>
    <xf numFmtId="3" fontId="16" fillId="0" borderId="0" xfId="76" applyNumberFormat="1" applyFont="1" applyFill="1" applyBorder="1" applyAlignment="1" applyProtection="1">
      <alignment horizontal="left"/>
      <protection locked="0"/>
    </xf>
    <xf numFmtId="38" fontId="32" fillId="0" borderId="0" xfId="76" applyFont="1" applyFill="1"/>
    <xf numFmtId="187" fontId="15" fillId="0" borderId="0" xfId="76" applyNumberFormat="1" applyFont="1" applyFill="1" applyBorder="1" applyAlignment="1" applyProtection="1">
      <alignment horizontal="right" readingOrder="1"/>
      <protection locked="0"/>
    </xf>
    <xf numFmtId="38" fontId="15" fillId="0" borderId="0" xfId="383" applyFont="1" applyFill="1" applyAlignment="1">
      <alignment horizontal="right"/>
    </xf>
    <xf numFmtId="0" fontId="6" fillId="5" borderId="3" xfId="24" applyFont="1" applyFill="1" applyBorder="1" applyAlignment="1">
      <alignment horizontal="center" vertical="center"/>
    </xf>
    <xf numFmtId="38" fontId="3" fillId="0" borderId="0" xfId="76" applyFont="1" applyFill="1" applyBorder="1" applyAlignment="1">
      <alignment horizontal="center"/>
    </xf>
    <xf numFmtId="177" fontId="15" fillId="0" borderId="0" xfId="75" quotePrefix="1" applyNumberFormat="1" applyFont="1" applyFill="1" applyBorder="1" applyAlignment="1">
      <alignment horizontal="right"/>
    </xf>
    <xf numFmtId="0" fontId="6" fillId="0" borderId="0" xfId="24" applyFont="1" applyAlignment="1">
      <alignment horizontal="distributed" vertical="center" indent="1"/>
    </xf>
    <xf numFmtId="0" fontId="6" fillId="0" borderId="0" xfId="24" applyFont="1" applyAlignment="1">
      <alignment horizontal="center" vertical="center"/>
    </xf>
    <xf numFmtId="0" fontId="6" fillId="2" borderId="52" xfId="24" applyFont="1" applyFill="1" applyBorder="1" applyAlignment="1">
      <alignment horizontal="center" vertical="center"/>
    </xf>
    <xf numFmtId="210" fontId="27" fillId="0" borderId="0" xfId="76" applyNumberFormat="1" applyFont="1" applyFill="1" applyAlignment="1">
      <alignment horizontal="right" shrinkToFit="1"/>
    </xf>
    <xf numFmtId="213" fontId="27" fillId="0" borderId="0" xfId="76" applyNumberFormat="1" applyFont="1" applyFill="1" applyAlignment="1" applyProtection="1">
      <alignment horizontal="right" readingOrder="1"/>
      <protection locked="0"/>
    </xf>
    <xf numFmtId="211" fontId="27" fillId="0" borderId="0" xfId="76" applyNumberFormat="1" applyFont="1" applyFill="1" applyProtection="1">
      <protection locked="0"/>
    </xf>
    <xf numFmtId="211" fontId="27" fillId="0" borderId="0" xfId="76" applyNumberFormat="1" applyFont="1" applyFill="1" applyBorder="1" applyProtection="1">
      <protection locked="0"/>
    </xf>
    <xf numFmtId="211" fontId="27" fillId="0" borderId="47" xfId="76" applyNumberFormat="1" applyFont="1" applyFill="1" applyBorder="1" applyProtection="1">
      <protection locked="0"/>
    </xf>
    <xf numFmtId="211" fontId="27" fillId="0" borderId="1" xfId="76" applyNumberFormat="1" applyFont="1" applyFill="1" applyBorder="1" applyProtection="1">
      <protection locked="0"/>
    </xf>
    <xf numFmtId="0" fontId="19" fillId="5" borderId="57" xfId="28" applyFont="1" applyFill="1" applyBorder="1" applyAlignment="1">
      <alignment horizontal="center"/>
    </xf>
    <xf numFmtId="0" fontId="19" fillId="5" borderId="69" xfId="28" applyFont="1" applyFill="1" applyBorder="1" applyAlignment="1">
      <alignment horizontal="center"/>
    </xf>
    <xf numFmtId="0" fontId="19" fillId="5" borderId="58" xfId="28" applyFont="1" applyFill="1" applyBorder="1" applyAlignment="1">
      <alignment horizontal="center"/>
    </xf>
    <xf numFmtId="38" fontId="27" fillId="0" borderId="1" xfId="76" applyFont="1" applyFill="1" applyBorder="1" applyProtection="1">
      <protection locked="0"/>
    </xf>
    <xf numFmtId="3" fontId="27" fillId="0" borderId="0" xfId="76" applyNumberFormat="1" applyFont="1" applyFill="1" applyAlignment="1" applyProtection="1">
      <alignment shrinkToFit="1"/>
      <protection locked="0"/>
    </xf>
    <xf numFmtId="38" fontId="15" fillId="0" borderId="0" xfId="76" applyFont="1" applyFill="1" applyAlignment="1" applyProtection="1">
      <alignment horizontal="right"/>
      <protection locked="0"/>
    </xf>
    <xf numFmtId="200" fontId="27" fillId="0" borderId="1" xfId="76" applyNumberFormat="1" applyFont="1" applyFill="1" applyBorder="1" applyAlignment="1" applyProtection="1">
      <alignment shrinkToFit="1"/>
      <protection locked="0"/>
    </xf>
    <xf numFmtId="200" fontId="27" fillId="0" borderId="0" xfId="76" applyNumberFormat="1" applyFont="1" applyFill="1" applyBorder="1" applyAlignment="1" applyProtection="1">
      <alignment shrinkToFit="1"/>
      <protection locked="0"/>
    </xf>
    <xf numFmtId="203" fontId="27" fillId="0" borderId="0" xfId="76" applyNumberFormat="1" applyFont="1" applyFill="1" applyBorder="1" applyProtection="1">
      <protection locked="0"/>
    </xf>
    <xf numFmtId="200" fontId="27" fillId="0" borderId="0" xfId="76" applyNumberFormat="1" applyFont="1" applyFill="1" applyBorder="1" applyProtection="1">
      <protection locked="0"/>
    </xf>
    <xf numFmtId="210" fontId="27" fillId="0" borderId="0" xfId="76" applyNumberFormat="1" applyFont="1" applyFill="1" applyAlignment="1" applyProtection="1">
      <alignment horizontal="right"/>
      <protection locked="0"/>
    </xf>
    <xf numFmtId="209" fontId="27" fillId="0" borderId="0" xfId="76" applyNumberFormat="1" applyFont="1" applyFill="1" applyAlignment="1" applyProtection="1">
      <alignment horizontal="right"/>
      <protection locked="0"/>
    </xf>
    <xf numFmtId="3" fontId="27" fillId="0" borderId="0" xfId="76" applyNumberFormat="1" applyFont="1" applyFill="1" applyProtection="1">
      <protection locked="0"/>
    </xf>
    <xf numFmtId="40" fontId="15" fillId="0" borderId="0" xfId="76" applyNumberFormat="1" applyFont="1" applyFill="1" applyAlignment="1" applyProtection="1">
      <alignment horizontal="right"/>
      <protection locked="0"/>
    </xf>
    <xf numFmtId="38" fontId="27" fillId="0" borderId="0" xfId="76" applyFont="1" applyFill="1" applyBorder="1"/>
    <xf numFmtId="38" fontId="27" fillId="0" borderId="48" xfId="76" applyFont="1" applyFill="1" applyBorder="1"/>
    <xf numFmtId="178" fontId="15" fillId="0" borderId="0" xfId="76" applyNumberFormat="1" applyFont="1" applyFill="1" applyBorder="1" applyAlignment="1">
      <alignment horizontal="right" readingOrder="1"/>
    </xf>
    <xf numFmtId="38" fontId="15" fillId="0" borderId="0" xfId="76" applyFont="1" applyFill="1" applyBorder="1" applyAlignment="1" applyProtection="1">
      <protection locked="0"/>
    </xf>
    <xf numFmtId="38" fontId="15" fillId="0" borderId="0" xfId="76" applyFont="1" applyFill="1" applyAlignment="1" applyProtection="1">
      <protection locked="0"/>
    </xf>
    <xf numFmtId="38" fontId="15" fillId="0" borderId="0" xfId="76" applyFont="1" applyFill="1" applyProtection="1">
      <protection locked="0"/>
    </xf>
    <xf numFmtId="3" fontId="15" fillId="0" borderId="0" xfId="76" applyNumberFormat="1" applyFont="1" applyFill="1" applyBorder="1" applyAlignment="1" applyProtection="1">
      <alignment horizontal="right" readingOrder="1"/>
      <protection locked="0"/>
    </xf>
    <xf numFmtId="184" fontId="15" fillId="0" borderId="0" xfId="76" applyNumberFormat="1" applyFont="1" applyFill="1" applyBorder="1" applyAlignment="1" applyProtection="1">
      <alignment horizontal="right"/>
      <protection locked="0"/>
    </xf>
    <xf numFmtId="0" fontId="15" fillId="0" borderId="0" xfId="76" applyNumberFormat="1" applyFont="1" applyFill="1" applyAlignment="1">
      <alignment horizontal="center"/>
    </xf>
    <xf numFmtId="0" fontId="15" fillId="0" borderId="0" xfId="76" applyNumberFormat="1" applyFont="1" applyFill="1" applyBorder="1" applyAlignment="1">
      <alignment horizontal="center"/>
    </xf>
    <xf numFmtId="0" fontId="15" fillId="0" borderId="0" xfId="4" applyNumberFormat="1" applyFont="1" applyFill="1" applyAlignment="1">
      <alignment horizontal="center"/>
    </xf>
    <xf numFmtId="0" fontId="19" fillId="5" borderId="57" xfId="28" applyFont="1" applyFill="1" applyBorder="1" applyAlignment="1">
      <alignment horizontal="center" wrapText="1"/>
    </xf>
    <xf numFmtId="0" fontId="19" fillId="5" borderId="69" xfId="28" applyFont="1" applyFill="1" applyBorder="1" applyAlignment="1">
      <alignment horizontal="center" wrapText="1"/>
    </xf>
    <xf numFmtId="0" fontId="19" fillId="5" borderId="58" xfId="28" applyFont="1" applyFill="1" applyBorder="1" applyAlignment="1">
      <alignment horizontal="center" wrapText="1"/>
    </xf>
    <xf numFmtId="0" fontId="15" fillId="0" borderId="0" xfId="4" applyNumberFormat="1" applyFont="1" applyFill="1" applyBorder="1" applyAlignment="1">
      <alignment horizontal="center"/>
    </xf>
    <xf numFmtId="215" fontId="15" fillId="0" borderId="0" xfId="76" applyNumberFormat="1" applyFont="1" applyFill="1" applyAlignment="1">
      <alignment horizontal="right"/>
    </xf>
    <xf numFmtId="0" fontId="7" fillId="5" borderId="71" xfId="31" applyFont="1" applyFill="1" applyBorder="1" applyAlignment="1">
      <alignment horizontal="center" vertical="center"/>
    </xf>
    <xf numFmtId="0" fontId="7" fillId="5" borderId="72" xfId="31" applyFont="1" applyFill="1" applyBorder="1" applyAlignment="1">
      <alignment horizontal="center" vertical="center"/>
    </xf>
    <xf numFmtId="0" fontId="7" fillId="5" borderId="3" xfId="31" applyFont="1" applyFill="1" applyBorder="1" applyAlignment="1">
      <alignment horizontal="center" vertical="center"/>
    </xf>
    <xf numFmtId="0" fontId="8" fillId="5" borderId="4" xfId="31" applyFont="1" applyFill="1" applyBorder="1" applyAlignment="1">
      <alignment horizontal="center" vertical="center"/>
    </xf>
    <xf numFmtId="0" fontId="7" fillId="5" borderId="70" xfId="31" applyFont="1" applyFill="1" applyBorder="1" applyAlignment="1">
      <alignment horizontal="right" vertical="center"/>
    </xf>
    <xf numFmtId="0" fontId="7" fillId="5" borderId="71" xfId="31" applyFont="1" applyFill="1" applyBorder="1" applyAlignment="1">
      <alignment vertical="center"/>
    </xf>
    <xf numFmtId="0" fontId="7" fillId="5" borderId="71" xfId="31" applyFont="1" applyFill="1" applyBorder="1" applyAlignment="1">
      <alignment horizontal="right" vertical="center"/>
    </xf>
    <xf numFmtId="0" fontId="7" fillId="5" borderId="4" xfId="31" applyFont="1" applyFill="1" applyBorder="1" applyAlignment="1">
      <alignment vertical="center"/>
    </xf>
    <xf numFmtId="0" fontId="7" fillId="5" borderId="4" xfId="31" applyFont="1" applyFill="1" applyBorder="1" applyAlignment="1">
      <alignment horizontal="right" vertical="center"/>
    </xf>
    <xf numFmtId="0" fontId="7" fillId="5" borderId="71" xfId="31" applyFont="1" applyFill="1" applyBorder="1" applyAlignment="1">
      <alignment horizontal="left" vertical="center"/>
    </xf>
    <xf numFmtId="0" fontId="7" fillId="5" borderId="4" xfId="31" applyFont="1" applyFill="1" applyBorder="1" applyAlignment="1">
      <alignment horizontal="left" vertical="center"/>
    </xf>
    <xf numFmtId="0" fontId="19" fillId="5" borderId="47" xfId="28" applyFont="1" applyFill="1" applyBorder="1"/>
    <xf numFmtId="0" fontId="7" fillId="5" borderId="73" xfId="28" applyFont="1" applyFill="1" applyBorder="1" applyAlignment="1">
      <alignment horizontal="center" wrapText="1"/>
    </xf>
    <xf numFmtId="0" fontId="7" fillId="5" borderId="54" xfId="28" applyFont="1" applyFill="1" applyBorder="1" applyAlignment="1">
      <alignment horizontal="center" wrapText="1"/>
    </xf>
    <xf numFmtId="0" fontId="7" fillId="5" borderId="55" xfId="28" applyFont="1" applyFill="1" applyBorder="1" applyAlignment="1">
      <alignment horizontal="center" wrapText="1"/>
    </xf>
    <xf numFmtId="0" fontId="8" fillId="5" borderId="47" xfId="0" applyFont="1" applyFill="1" applyBorder="1"/>
    <xf numFmtId="0" fontId="8" fillId="5" borderId="0" xfId="0" applyFont="1" applyFill="1"/>
    <xf numFmtId="0" fontId="19" fillId="5" borderId="73" xfId="28" applyFont="1" applyFill="1" applyBorder="1" applyAlignment="1">
      <alignment horizontal="center" wrapText="1"/>
    </xf>
    <xf numFmtId="0" fontId="19" fillId="5" borderId="54" xfId="28" applyFont="1" applyFill="1" applyBorder="1" applyAlignment="1">
      <alignment horizontal="center" wrapText="1"/>
    </xf>
    <xf numFmtId="0" fontId="19" fillId="5" borderId="55" xfId="28" applyFont="1" applyFill="1" applyBorder="1" applyAlignment="1">
      <alignment horizontal="center" wrapText="1"/>
    </xf>
    <xf numFmtId="215" fontId="19" fillId="5" borderId="74" xfId="28" applyNumberFormat="1" applyFont="1" applyFill="1" applyBorder="1" applyAlignment="1">
      <alignment horizontal="center" wrapText="1"/>
    </xf>
    <xf numFmtId="215" fontId="19" fillId="5" borderId="75" xfId="28" applyNumberFormat="1" applyFont="1" applyFill="1" applyBorder="1" applyAlignment="1">
      <alignment horizontal="center" wrapText="1"/>
    </xf>
    <xf numFmtId="215" fontId="19" fillId="5" borderId="76" xfId="28" applyNumberFormat="1" applyFont="1" applyFill="1" applyBorder="1" applyAlignment="1">
      <alignment horizontal="center" wrapText="1"/>
    </xf>
    <xf numFmtId="215" fontId="15" fillId="0" borderId="0" xfId="4" applyNumberFormat="1" applyFont="1" applyFill="1" applyAlignment="1">
      <alignment horizontal="right"/>
    </xf>
    <xf numFmtId="0" fontId="113" fillId="0" borderId="0" xfId="25" applyFont="1"/>
    <xf numFmtId="0" fontId="158" fillId="0" borderId="0" xfId="25" applyFont="1"/>
    <xf numFmtId="0" fontId="159" fillId="0" borderId="0" xfId="25" applyFont="1"/>
    <xf numFmtId="0" fontId="33" fillId="0" borderId="0" xfId="25" applyFont="1" applyAlignment="1">
      <alignment horizontal="center"/>
    </xf>
    <xf numFmtId="0" fontId="33" fillId="0" borderId="0" xfId="25" applyFont="1" applyAlignment="1">
      <alignment horizontal="left"/>
    </xf>
    <xf numFmtId="38" fontId="8" fillId="0" borderId="0" xfId="76" applyFont="1" applyFill="1" applyAlignment="1">
      <alignment horizontal="center"/>
    </xf>
    <xf numFmtId="38" fontId="8" fillId="0" borderId="48" xfId="76" applyFont="1" applyFill="1" applyBorder="1" applyAlignment="1">
      <alignment horizontal="center"/>
    </xf>
    <xf numFmtId="38" fontId="15" fillId="0" borderId="0" xfId="76" applyFont="1" applyFill="1" applyBorder="1" applyAlignment="1">
      <alignment horizontal="center"/>
    </xf>
    <xf numFmtId="0" fontId="161" fillId="0" borderId="0" xfId="25" applyFont="1"/>
    <xf numFmtId="0" fontId="162" fillId="0" borderId="0" xfId="25" applyFont="1"/>
    <xf numFmtId="0" fontId="9" fillId="0" borderId="0" xfId="8" applyAlignment="1">
      <alignment vertical="top" wrapText="1"/>
    </xf>
    <xf numFmtId="215" fontId="15" fillId="0" borderId="0" xfId="76" applyNumberFormat="1" applyFont="1" applyFill="1" applyAlignment="1">
      <alignment horizontal="right" shrinkToFit="1"/>
    </xf>
    <xf numFmtId="0" fontId="15" fillId="0" borderId="0" xfId="76" applyNumberFormat="1" applyFont="1" applyFill="1" applyBorder="1" applyAlignment="1">
      <alignment horizontal="center" shrinkToFit="1"/>
    </xf>
    <xf numFmtId="187" fontId="27" fillId="0" borderId="0" xfId="76" applyNumberFormat="1" applyFont="1" applyFill="1" applyAlignment="1">
      <alignment horizontal="right"/>
    </xf>
    <xf numFmtId="177" fontId="15" fillId="0" borderId="0" xfId="75" applyNumberFormat="1" applyFont="1" applyFill="1" applyBorder="1" applyAlignment="1">
      <alignment horizontal="right"/>
    </xf>
    <xf numFmtId="177" fontId="15" fillId="0" borderId="7" xfId="75" applyNumberFormat="1" applyFont="1" applyFill="1" applyBorder="1" applyAlignment="1">
      <alignment horizontal="right"/>
    </xf>
    <xf numFmtId="4" fontId="13" fillId="0" borderId="1" xfId="215" applyNumberFormat="1" applyFont="1" applyFill="1" applyBorder="1" applyAlignment="1" applyProtection="1">
      <alignment horizontal="right" vertical="center"/>
    </xf>
    <xf numFmtId="4" fontId="35" fillId="0" borderId="1" xfId="215" applyNumberFormat="1" applyFont="1" applyFill="1" applyBorder="1" applyAlignment="1" applyProtection="1">
      <alignment horizontal="right" vertical="center"/>
    </xf>
    <xf numFmtId="4" fontId="35" fillId="0" borderId="1" xfId="215" applyNumberFormat="1" applyFont="1" applyFill="1" applyBorder="1" applyAlignment="1" applyProtection="1">
      <alignment vertical="center"/>
    </xf>
    <xf numFmtId="0" fontId="32" fillId="0" borderId="0" xfId="25" applyFont="1" applyAlignment="1">
      <alignment horizontal="right" vertical="center"/>
    </xf>
    <xf numFmtId="199" fontId="15" fillId="0" borderId="0" xfId="76" applyNumberFormat="1" applyFont="1" applyFill="1" applyProtection="1">
      <protection locked="0"/>
    </xf>
    <xf numFmtId="179" fontId="27" fillId="0" borderId="47" xfId="76" quotePrefix="1" applyNumberFormat="1" applyFont="1" applyFill="1" applyBorder="1" applyAlignment="1">
      <alignment horizontal="right" vertical="center"/>
    </xf>
    <xf numFmtId="187" fontId="15" fillId="0" borderId="1" xfId="76" applyNumberFormat="1" applyFont="1" applyFill="1" applyBorder="1" applyAlignment="1">
      <alignment horizontal="right"/>
    </xf>
    <xf numFmtId="187" fontId="27" fillId="0" borderId="0" xfId="76" applyNumberFormat="1" applyFont="1" applyFill="1" applyBorder="1" applyAlignment="1">
      <alignment horizontal="right"/>
    </xf>
    <xf numFmtId="3" fontId="15" fillId="0" borderId="47" xfId="76" applyNumberFormat="1" applyFont="1" applyFill="1" applyBorder="1" applyAlignment="1">
      <alignment horizontal="right"/>
    </xf>
    <xf numFmtId="3" fontId="15" fillId="0" borderId="47" xfId="76" applyNumberFormat="1" applyFont="1" applyFill="1" applyBorder="1" applyAlignment="1" applyProtection="1">
      <alignment horizontal="right" readingOrder="1"/>
      <protection locked="0"/>
    </xf>
    <xf numFmtId="0" fontId="19" fillId="0" borderId="0" xfId="18" applyFont="1"/>
    <xf numFmtId="0" fontId="15" fillId="2" borderId="94" xfId="18" applyFont="1" applyFill="1" applyBorder="1" applyAlignment="1">
      <alignment horizontal="center" vertical="center"/>
    </xf>
    <xf numFmtId="0" fontId="15" fillId="2" borderId="95" xfId="18" applyFont="1" applyFill="1" applyBorder="1" applyAlignment="1">
      <alignment horizontal="center" vertical="center"/>
    </xf>
    <xf numFmtId="179" fontId="15" fillId="0" borderId="0" xfId="76" applyNumberFormat="1" applyFont="1"/>
    <xf numFmtId="190" fontId="137" fillId="0" borderId="0" xfId="76" applyNumberFormat="1" applyFont="1" applyFill="1" applyBorder="1" applyAlignment="1">
      <alignment horizontal="right"/>
    </xf>
    <xf numFmtId="0" fontId="3" fillId="5" borderId="89" xfId="18" applyFont="1" applyFill="1" applyBorder="1" applyAlignment="1">
      <alignment horizontal="center" vertical="center"/>
    </xf>
    <xf numFmtId="0" fontId="3" fillId="5" borderId="88" xfId="18" applyFont="1" applyFill="1" applyBorder="1" applyAlignment="1">
      <alignment horizontal="center" vertical="center"/>
    </xf>
    <xf numFmtId="0" fontId="15" fillId="2" borderId="93" xfId="18" applyFont="1" applyFill="1" applyBorder="1" applyAlignment="1">
      <alignment horizontal="center" vertical="center"/>
    </xf>
    <xf numFmtId="0" fontId="6" fillId="5" borderId="90" xfId="18" applyFont="1" applyFill="1" applyBorder="1" applyAlignment="1">
      <alignment horizontal="center" vertical="center" wrapText="1"/>
    </xf>
    <xf numFmtId="0" fontId="15" fillId="2" borderId="97" xfId="18" applyFont="1" applyFill="1" applyBorder="1" applyAlignment="1">
      <alignment horizontal="center" vertical="center"/>
    </xf>
    <xf numFmtId="0" fontId="19" fillId="0" borderId="0" xfId="18" applyFont="1" applyAlignment="1">
      <alignment horizontal="right"/>
    </xf>
    <xf numFmtId="190" fontId="137" fillId="0" borderId="0" xfId="76" applyNumberFormat="1" applyFont="1" applyFill="1" applyBorder="1" applyAlignment="1">
      <alignment horizontal="right" vertical="center"/>
    </xf>
    <xf numFmtId="179" fontId="137" fillId="0" borderId="0" xfId="76" applyNumberFormat="1" applyFont="1" applyFill="1" applyBorder="1" applyAlignment="1">
      <alignment horizontal="center" vertical="center"/>
    </xf>
    <xf numFmtId="179" fontId="137" fillId="0" borderId="0" xfId="76" applyNumberFormat="1" applyFont="1" applyFill="1" applyBorder="1" applyAlignment="1">
      <alignment vertical="center"/>
    </xf>
    <xf numFmtId="179" fontId="137" fillId="0" borderId="1" xfId="76" applyNumberFormat="1" applyFont="1" applyFill="1" applyBorder="1" applyAlignment="1">
      <alignment horizontal="center" vertical="center"/>
    </xf>
    <xf numFmtId="3" fontId="15" fillId="0" borderId="0" xfId="383" applyNumberFormat="1" applyFont="1" applyFill="1" applyBorder="1" applyAlignment="1"/>
    <xf numFmtId="3" fontId="16" fillId="0" borderId="0" xfId="76" applyNumberFormat="1" applyFont="1" applyFill="1" applyBorder="1" applyAlignment="1" applyProtection="1">
      <alignment horizontal="right" shrinkToFit="1"/>
      <protection locked="0"/>
    </xf>
    <xf numFmtId="187" fontId="15" fillId="0" borderId="47" xfId="76" applyNumberFormat="1" applyFont="1" applyFill="1" applyBorder="1" applyAlignment="1" applyProtection="1">
      <alignment horizontal="right" readingOrder="1"/>
      <protection locked="0"/>
    </xf>
    <xf numFmtId="179" fontId="27" fillId="0" borderId="47" xfId="76" applyNumberFormat="1" applyFont="1" applyFill="1" applyBorder="1" applyAlignment="1">
      <alignment horizontal="right"/>
    </xf>
    <xf numFmtId="178" fontId="15" fillId="0" borderId="0" xfId="76" applyNumberFormat="1" applyFont="1" applyFill="1" applyBorder="1" applyAlignment="1" applyProtection="1">
      <alignment horizontal="right"/>
      <protection locked="0"/>
    </xf>
    <xf numFmtId="38" fontId="15" fillId="0" borderId="7" xfId="76" applyFont="1" applyFill="1" applyBorder="1" applyAlignment="1" applyProtection="1">
      <alignment horizontal="right"/>
      <protection locked="0"/>
    </xf>
    <xf numFmtId="179" fontId="27" fillId="0" borderId="0" xfId="76" applyNumberFormat="1" applyFont="1" applyFill="1" applyAlignment="1" applyProtection="1">
      <alignment horizontal="right"/>
      <protection locked="0"/>
    </xf>
    <xf numFmtId="204" fontId="27" fillId="0" borderId="0" xfId="76" applyNumberFormat="1" applyFont="1" applyFill="1" applyAlignment="1">
      <alignment horizontal="right"/>
    </xf>
    <xf numFmtId="178" fontId="15" fillId="0" borderId="0" xfId="4" applyNumberFormat="1" applyFont="1" applyFill="1" applyBorder="1"/>
    <xf numFmtId="178" fontId="15" fillId="0" borderId="0" xfId="76" applyNumberFormat="1" applyFont="1" applyFill="1" applyBorder="1"/>
    <xf numFmtId="213" fontId="16" fillId="0" borderId="0" xfId="76" applyNumberFormat="1" applyFont="1" applyFill="1" applyAlignment="1" applyProtection="1">
      <alignment horizontal="right" vertical="center" shrinkToFit="1"/>
      <protection locked="0"/>
    </xf>
    <xf numFmtId="187" fontId="15" fillId="0" borderId="47" xfId="76" applyNumberFormat="1" applyFont="1" applyFill="1" applyBorder="1" applyAlignment="1">
      <alignment horizontal="right"/>
    </xf>
    <xf numFmtId="187" fontId="15" fillId="0" borderId="0" xfId="76" applyNumberFormat="1" applyFont="1" applyFill="1" applyBorder="1" applyAlignment="1">
      <alignment horizontal="right"/>
    </xf>
    <xf numFmtId="0" fontId="15" fillId="5" borderId="3" xfId="22" applyFont="1" applyFill="1" applyBorder="1" applyAlignment="1">
      <alignment horizontal="center" vertical="center"/>
    </xf>
    <xf numFmtId="0" fontId="15" fillId="5" borderId="12" xfId="22" applyFont="1" applyFill="1" applyBorder="1" applyAlignment="1">
      <alignment horizontal="center" vertical="center"/>
    </xf>
    <xf numFmtId="0" fontId="15" fillId="5" borderId="0" xfId="22" applyFont="1" applyFill="1" applyAlignment="1">
      <alignment horizontal="center"/>
    </xf>
    <xf numFmtId="0" fontId="15" fillId="5" borderId="1" xfId="22" applyFont="1" applyFill="1" applyBorder="1" applyAlignment="1">
      <alignment horizontal="center"/>
    </xf>
    <xf numFmtId="38" fontId="27" fillId="0" borderId="0" xfId="383" applyFont="1" applyFill="1" applyBorder="1" applyAlignment="1"/>
    <xf numFmtId="200" fontId="15" fillId="0" borderId="0" xfId="76" applyNumberFormat="1" applyFont="1" applyFill="1" applyBorder="1" applyAlignment="1" applyProtection="1">
      <alignment horizontal="right"/>
      <protection locked="0"/>
    </xf>
    <xf numFmtId="200" fontId="15" fillId="0" borderId="47" xfId="76" applyNumberFormat="1" applyFont="1" applyFill="1" applyBorder="1" applyAlignment="1" applyProtection="1">
      <alignment horizontal="right"/>
      <protection locked="0"/>
    </xf>
    <xf numFmtId="177" fontId="15" fillId="0" borderId="2" xfId="2" applyNumberFormat="1" applyFont="1" applyFill="1" applyBorder="1" applyAlignment="1">
      <alignment horizontal="right"/>
    </xf>
    <xf numFmtId="177" fontId="15" fillId="0" borderId="8" xfId="2" applyNumberFormat="1" applyFont="1" applyFill="1" applyBorder="1" applyAlignment="1">
      <alignment horizontal="right"/>
    </xf>
    <xf numFmtId="200" fontId="15" fillId="0" borderId="0" xfId="76" applyNumberFormat="1" applyFont="1" applyFill="1" applyBorder="1" applyAlignment="1" applyProtection="1">
      <alignment horizontal="right" shrinkToFit="1"/>
      <protection locked="0"/>
    </xf>
    <xf numFmtId="200" fontId="15" fillId="0" borderId="1" xfId="76" applyNumberFormat="1" applyFont="1" applyFill="1" applyBorder="1" applyAlignment="1" applyProtection="1">
      <alignment horizontal="right"/>
      <protection locked="0"/>
    </xf>
    <xf numFmtId="2" fontId="27" fillId="0" borderId="0" xfId="76" applyNumberFormat="1" applyFont="1" applyFill="1" applyBorder="1" applyAlignment="1" applyProtection="1">
      <alignment horizontal="right" shrinkToFit="1"/>
    </xf>
    <xf numFmtId="38" fontId="27" fillId="0" borderId="53" xfId="76" applyFont="1" applyFill="1" applyBorder="1" applyAlignment="1" applyProtection="1">
      <alignment horizontal="right" shrinkToFit="1"/>
    </xf>
    <xf numFmtId="38" fontId="27" fillId="0" borderId="7" xfId="76" applyFont="1" applyFill="1" applyBorder="1" applyAlignment="1" applyProtection="1">
      <alignment shrinkToFit="1"/>
    </xf>
    <xf numFmtId="2" fontId="27" fillId="0" borderId="7" xfId="76" applyNumberFormat="1" applyFont="1" applyFill="1" applyBorder="1" applyAlignment="1" applyProtection="1">
      <alignment horizontal="right" shrinkToFit="1"/>
    </xf>
    <xf numFmtId="38" fontId="27" fillId="0" borderId="7" xfId="76" applyFont="1" applyFill="1" applyBorder="1" applyAlignment="1" applyProtection="1">
      <alignment horizontal="right" shrinkToFit="1"/>
    </xf>
    <xf numFmtId="179" fontId="27" fillId="0" borderId="7" xfId="76" applyNumberFormat="1" applyFont="1" applyFill="1" applyBorder="1" applyAlignment="1" applyProtection="1">
      <alignment horizontal="right" shrinkToFit="1"/>
    </xf>
    <xf numFmtId="3" fontId="27" fillId="0" borderId="0" xfId="76" applyNumberFormat="1" applyFont="1" applyFill="1" applyBorder="1"/>
    <xf numFmtId="198" fontId="15" fillId="0" borderId="0" xfId="76" applyNumberFormat="1" applyFont="1" applyFill="1" applyProtection="1">
      <protection locked="0"/>
    </xf>
    <xf numFmtId="3" fontId="15" fillId="0" borderId="0" xfId="76" applyNumberFormat="1" applyFont="1" applyFill="1" applyAlignment="1" applyProtection="1">
      <alignment horizontal="right" shrinkToFit="1"/>
      <protection locked="0"/>
    </xf>
    <xf numFmtId="3" fontId="15" fillId="0" borderId="47" xfId="76" applyNumberFormat="1" applyFont="1" applyFill="1" applyBorder="1" applyAlignment="1" applyProtection="1">
      <alignment horizontal="right" shrinkToFit="1"/>
      <protection locked="0"/>
    </xf>
    <xf numFmtId="211" fontId="27" fillId="0" borderId="0" xfId="76" applyNumberFormat="1" applyFont="1" applyFill="1" applyBorder="1" applyAlignment="1" applyProtection="1">
      <alignment shrinkToFit="1"/>
    </xf>
    <xf numFmtId="3" fontId="27" fillId="0" borderId="0" xfId="76" applyNumberFormat="1" applyFont="1" applyFill="1" applyBorder="1" applyAlignment="1" applyProtection="1">
      <alignment shrinkToFit="1"/>
    </xf>
    <xf numFmtId="38" fontId="26" fillId="0" borderId="0" xfId="76" applyFont="1" applyFill="1" applyBorder="1"/>
    <xf numFmtId="196" fontId="26" fillId="0" borderId="0" xfId="76" applyNumberFormat="1" applyFont="1" applyFill="1" applyBorder="1"/>
    <xf numFmtId="178" fontId="27" fillId="0" borderId="0" xfId="76" applyNumberFormat="1" applyFont="1" applyFill="1" applyAlignment="1" applyProtection="1">
      <alignment horizontal="right"/>
      <protection locked="0"/>
    </xf>
    <xf numFmtId="198" fontId="16" fillId="0" borderId="0" xfId="76" applyNumberFormat="1" applyFont="1" applyFill="1" applyBorder="1" applyAlignment="1" applyProtection="1">
      <alignment horizontal="right"/>
      <protection locked="0"/>
    </xf>
    <xf numFmtId="0" fontId="7" fillId="5" borderId="12" xfId="31" applyFont="1" applyFill="1" applyBorder="1" applyAlignment="1">
      <alignment horizontal="center" vertical="center"/>
    </xf>
    <xf numFmtId="212" fontId="15" fillId="0" borderId="2" xfId="76" applyNumberFormat="1" applyFont="1" applyFill="1" applyBorder="1" applyAlignment="1" applyProtection="1">
      <alignment horizontal="right"/>
    </xf>
    <xf numFmtId="195" fontId="15" fillId="0" borderId="47" xfId="76" applyNumberFormat="1" applyFont="1" applyFill="1" applyBorder="1" applyAlignment="1" applyProtection="1">
      <alignment horizontal="right"/>
    </xf>
    <xf numFmtId="195" fontId="15" fillId="0" borderId="7" xfId="76" applyNumberFormat="1" applyFont="1" applyFill="1" applyBorder="1" applyAlignment="1" applyProtection="1">
      <alignment horizontal="right"/>
    </xf>
    <xf numFmtId="0" fontId="8" fillId="0" borderId="0" xfId="8" applyFont="1"/>
    <xf numFmtId="0" fontId="112" fillId="0" borderId="0" xfId="8" applyFont="1"/>
    <xf numFmtId="0" fontId="37" fillId="0" borderId="0" xfId="8" applyFont="1"/>
    <xf numFmtId="0" fontId="35" fillId="0" borderId="0" xfId="8" applyFont="1"/>
    <xf numFmtId="0" fontId="35" fillId="0" borderId="0" xfId="8" applyFont="1" applyAlignment="1">
      <alignment horizontal="left" vertical="center" readingOrder="1"/>
    </xf>
    <xf numFmtId="0" fontId="22" fillId="0" borderId="0" xfId="8" applyFont="1" applyAlignment="1">
      <alignment horizontal="right" vertical="center"/>
    </xf>
    <xf numFmtId="0" fontId="39" fillId="0" borderId="0" xfId="8" applyFont="1"/>
    <xf numFmtId="0" fontId="22" fillId="0" borderId="0" xfId="8" applyFont="1" applyAlignment="1">
      <alignment horizontal="center"/>
    </xf>
    <xf numFmtId="0" fontId="112" fillId="0" borderId="0" xfId="8" applyFont="1" applyAlignment="1">
      <alignment vertical="center"/>
    </xf>
    <xf numFmtId="0" fontId="113" fillId="0" borderId="0" xfId="8" applyFont="1"/>
    <xf numFmtId="0" fontId="35" fillId="0" borderId="0" xfId="8" applyFont="1" applyAlignment="1">
      <alignment horizontal="center" vertical="center"/>
    </xf>
    <xf numFmtId="0" fontId="9" fillId="0" borderId="0" xfId="8" applyAlignment="1">
      <alignment horizontal="center" readingOrder="1"/>
    </xf>
    <xf numFmtId="0" fontId="9" fillId="0" borderId="0" xfId="8"/>
    <xf numFmtId="0" fontId="13" fillId="0" borderId="0" xfId="8" applyFont="1"/>
    <xf numFmtId="0" fontId="9" fillId="0" borderId="0" xfId="8" applyAlignment="1">
      <alignment horizontal="center"/>
    </xf>
    <xf numFmtId="0" fontId="13" fillId="0" borderId="0" xfId="8" applyFont="1" applyAlignment="1">
      <alignment horizontal="center"/>
    </xf>
    <xf numFmtId="0" fontId="114" fillId="0" borderId="0" xfId="8" applyFont="1" applyAlignment="1">
      <alignment horizontal="center" readingOrder="1"/>
    </xf>
    <xf numFmtId="0" fontId="8" fillId="0" borderId="0" xfId="8" quotePrefix="1" applyFont="1"/>
    <xf numFmtId="0" fontId="7" fillId="0" borderId="0" xfId="8" applyFont="1"/>
    <xf numFmtId="0" fontId="114" fillId="0" borderId="0" xfId="8" applyFont="1" applyAlignment="1">
      <alignment horizontal="center"/>
    </xf>
    <xf numFmtId="49" fontId="8" fillId="0" borderId="0" xfId="8" applyNumberFormat="1" applyFont="1"/>
    <xf numFmtId="0" fontId="9" fillId="0" borderId="0" xfId="8" applyAlignment="1">
      <alignment horizontal="center" shrinkToFit="1"/>
    </xf>
    <xf numFmtId="0" fontId="22" fillId="0" borderId="0" xfId="8" applyFont="1" applyAlignment="1">
      <alignment horizontal="center" readingOrder="1"/>
    </xf>
    <xf numFmtId="0" fontId="22" fillId="0" borderId="0" xfId="8" applyFont="1" applyAlignment="1">
      <alignment horizontal="right"/>
    </xf>
    <xf numFmtId="0" fontId="19" fillId="0" borderId="0" xfId="8" applyFont="1"/>
    <xf numFmtId="0" fontId="15" fillId="0" borderId="0" xfId="8" applyFont="1" applyAlignment="1">
      <alignment horizontal="right"/>
    </xf>
    <xf numFmtId="0" fontId="114" fillId="0" borderId="0" xfId="8" applyFont="1"/>
    <xf numFmtId="0" fontId="35" fillId="0" borderId="0" xfId="8" applyFont="1" applyAlignment="1">
      <alignment wrapText="1"/>
    </xf>
    <xf numFmtId="0" fontId="9" fillId="0" borderId="0" xfId="8" applyAlignment="1">
      <alignment wrapText="1"/>
    </xf>
    <xf numFmtId="0" fontId="145" fillId="0" borderId="0" xfId="8" applyFont="1" applyAlignment="1">
      <alignment horizontal="left" vertical="top" wrapText="1" readingOrder="1"/>
    </xf>
    <xf numFmtId="0" fontId="15" fillId="0" borderId="0" xfId="8" applyFont="1" applyAlignment="1">
      <alignment horizontal="left" vertical="center"/>
    </xf>
    <xf numFmtId="0" fontId="19" fillId="0" borderId="0" xfId="8" applyFont="1" applyAlignment="1">
      <alignment horizontal="left" vertical="center"/>
    </xf>
    <xf numFmtId="0" fontId="46" fillId="0" borderId="61" xfId="8" applyFont="1" applyBorder="1"/>
    <xf numFmtId="0" fontId="8" fillId="0" borderId="62" xfId="8" applyFont="1" applyBorder="1"/>
    <xf numFmtId="0" fontId="35" fillId="0" borderId="62" xfId="19" applyFont="1" applyBorder="1"/>
    <xf numFmtId="0" fontId="22" fillId="0" borderId="62" xfId="8" applyFont="1" applyBorder="1"/>
    <xf numFmtId="0" fontId="9" fillId="0" borderId="62" xfId="19" applyBorder="1"/>
    <xf numFmtId="0" fontId="22" fillId="0" borderId="63" xfId="8" applyFont="1" applyBorder="1"/>
    <xf numFmtId="0" fontId="8" fillId="0" borderId="64" xfId="8" applyFont="1" applyBorder="1"/>
    <xf numFmtId="0" fontId="22" fillId="0" borderId="65" xfId="8" applyFont="1" applyBorder="1"/>
    <xf numFmtId="0" fontId="7" fillId="0" borderId="64" xfId="8" applyFont="1" applyBorder="1" applyAlignment="1">
      <alignment vertical="center"/>
    </xf>
    <xf numFmtId="0" fontId="45" fillId="0" borderId="64" xfId="8" applyFont="1" applyBorder="1" applyAlignment="1">
      <alignment horizontal="left"/>
    </xf>
    <xf numFmtId="0" fontId="45" fillId="0" borderId="0" xfId="8" applyFont="1"/>
    <xf numFmtId="0" fontId="15" fillId="0" borderId="65" xfId="8" applyFont="1" applyBorder="1"/>
    <xf numFmtId="0" fontId="8" fillId="0" borderId="64" xfId="8" applyFont="1" applyBorder="1" applyAlignment="1">
      <alignment horizontal="right"/>
    </xf>
    <xf numFmtId="0" fontId="8" fillId="0" borderId="0" xfId="8" applyFont="1" applyAlignment="1">
      <alignment horizontal="right"/>
    </xf>
    <xf numFmtId="0" fontId="143" fillId="0" borderId="64" xfId="8" applyFont="1" applyBorder="1"/>
    <xf numFmtId="0" fontId="7" fillId="0" borderId="64" xfId="8" applyFont="1" applyBorder="1"/>
    <xf numFmtId="0" fontId="143" fillId="0" borderId="0" xfId="8" applyFont="1"/>
    <xf numFmtId="0" fontId="0" fillId="0" borderId="66" xfId="8" applyFont="1" applyBorder="1"/>
    <xf numFmtId="0" fontId="19" fillId="0" borderId="67" xfId="8" applyFont="1" applyBorder="1"/>
    <xf numFmtId="0" fontId="0" fillId="0" borderId="67" xfId="8" applyFont="1" applyBorder="1"/>
    <xf numFmtId="0" fontId="15" fillId="0" borderId="67" xfId="8" applyFont="1" applyBorder="1"/>
    <xf numFmtId="0" fontId="22" fillId="0" borderId="67" xfId="8" applyFont="1" applyBorder="1"/>
    <xf numFmtId="0" fontId="15" fillId="0" borderId="68" xfId="8" applyFont="1" applyBorder="1"/>
    <xf numFmtId="0" fontId="125" fillId="0" borderId="0" xfId="25" applyFont="1" applyAlignment="1">
      <alignment horizontal="left"/>
    </xf>
    <xf numFmtId="0" fontId="17" fillId="0" borderId="0" xfId="25" applyFont="1" applyAlignment="1">
      <alignment horizontal="center"/>
    </xf>
    <xf numFmtId="0" fontId="32" fillId="0" borderId="0" xfId="22" applyFont="1"/>
    <xf numFmtId="0" fontId="9" fillId="0" borderId="7" xfId="25" applyFont="1" applyBorder="1"/>
    <xf numFmtId="0" fontId="160" fillId="0" borderId="7" xfId="0" applyFont="1" applyBorder="1"/>
    <xf numFmtId="0" fontId="27" fillId="0" borderId="7" xfId="25" applyFont="1" applyBorder="1"/>
    <xf numFmtId="0" fontId="160" fillId="0" borderId="7" xfId="0" applyFont="1" applyBorder="1" applyAlignment="1">
      <alignment shrinkToFit="1"/>
    </xf>
    <xf numFmtId="0" fontId="27" fillId="0" borderId="7" xfId="0" applyFont="1" applyBorder="1"/>
    <xf numFmtId="0" fontId="28" fillId="0" borderId="7" xfId="0" applyFont="1" applyBorder="1" applyAlignment="1">
      <alignment wrapText="1"/>
    </xf>
    <xf numFmtId="0" fontId="32" fillId="0" borderId="0" xfId="22" applyFont="1" applyAlignment="1">
      <alignment horizontal="right"/>
    </xf>
    <xf numFmtId="0" fontId="32" fillId="0" borderId="1" xfId="22" applyFont="1" applyBorder="1"/>
    <xf numFmtId="0" fontId="15" fillId="0" borderId="0" xfId="25" applyFont="1" applyAlignment="1">
      <alignment horizontal="right"/>
    </xf>
    <xf numFmtId="0" fontId="27" fillId="0" borderId="0" xfId="22" quotePrefix="1" applyFont="1" applyAlignment="1">
      <alignment horizontal="right"/>
    </xf>
    <xf numFmtId="0" fontId="27" fillId="0" borderId="0" xfId="26" applyFont="1" applyAlignment="1">
      <alignment horizontal="center"/>
    </xf>
    <xf numFmtId="0" fontId="27" fillId="0" borderId="1" xfId="22" applyFont="1" applyBorder="1"/>
    <xf numFmtId="187" fontId="27" fillId="0" borderId="0" xfId="25" applyNumberFormat="1" applyFont="1" applyAlignment="1">
      <alignment horizontal="right"/>
    </xf>
    <xf numFmtId="179" fontId="27" fillId="0" borderId="0" xfId="25" applyNumberFormat="1" applyFont="1" applyAlignment="1">
      <alignment horizontal="right"/>
    </xf>
    <xf numFmtId="3" fontId="27" fillId="0" borderId="0" xfId="25" applyNumberFormat="1" applyFont="1" applyAlignment="1" applyProtection="1">
      <alignment horizontal="right"/>
      <protection locked="0"/>
    </xf>
    <xf numFmtId="3" fontId="27" fillId="0" borderId="0" xfId="25" applyNumberFormat="1" applyFont="1" applyAlignment="1">
      <alignment horizontal="right"/>
    </xf>
    <xf numFmtId="40" fontId="27" fillId="0" borderId="0" xfId="25" applyNumberFormat="1" applyFont="1" applyAlignment="1">
      <alignment horizontal="right"/>
    </xf>
    <xf numFmtId="198" fontId="27" fillId="0" borderId="0" xfId="25" applyNumberFormat="1" applyFont="1" applyAlignment="1">
      <alignment horizontal="right"/>
    </xf>
    <xf numFmtId="0" fontId="27" fillId="0" borderId="0" xfId="22" applyFont="1" applyAlignment="1">
      <alignment horizontal="center"/>
    </xf>
    <xf numFmtId="210" fontId="32" fillId="0" borderId="0" xfId="25" applyNumberFormat="1" applyFont="1" applyAlignment="1">
      <alignment horizontal="right"/>
    </xf>
    <xf numFmtId="0" fontId="15" fillId="0" borderId="1" xfId="25" applyFont="1" applyBorder="1"/>
    <xf numFmtId="3" fontId="15" fillId="0" borderId="0" xfId="25" applyNumberFormat="1" applyFont="1" applyAlignment="1" applyProtection="1">
      <alignment horizontal="right"/>
      <protection locked="0"/>
    </xf>
    <xf numFmtId="187" fontId="15" fillId="0" borderId="0" xfId="25" applyNumberFormat="1" applyFont="1" applyAlignment="1">
      <alignment horizontal="right"/>
    </xf>
    <xf numFmtId="4" fontId="15" fillId="0" borderId="0" xfId="25" applyNumberFormat="1" applyFont="1" applyAlignment="1">
      <alignment horizontal="right"/>
    </xf>
    <xf numFmtId="210" fontId="15" fillId="0" borderId="0" xfId="25" applyNumberFormat="1" applyFont="1" applyAlignment="1">
      <alignment horizontal="right"/>
    </xf>
    <xf numFmtId="187" fontId="15" fillId="0" borderId="0" xfId="0" applyNumberFormat="1" applyFont="1" applyAlignment="1" applyProtection="1">
      <alignment horizontal="right"/>
      <protection locked="0"/>
    </xf>
    <xf numFmtId="198" fontId="16" fillId="0" borderId="0" xfId="76" applyNumberFormat="1" applyFont="1" applyFill="1" applyBorder="1" applyAlignment="1" applyProtection="1">
      <alignment horizontal="right" shrinkToFit="1"/>
      <protection locked="0"/>
    </xf>
    <xf numFmtId="3" fontId="15" fillId="0" borderId="0" xfId="25" applyNumberFormat="1" applyFont="1"/>
    <xf numFmtId="207" fontId="15" fillId="0" borderId="0" xfId="0" applyNumberFormat="1" applyFont="1" applyAlignment="1" applyProtection="1">
      <alignment horizontal="right"/>
      <protection locked="0"/>
    </xf>
    <xf numFmtId="207" fontId="15" fillId="0" borderId="0" xfId="25" applyNumberFormat="1" applyFont="1" applyAlignment="1">
      <alignment horizontal="right"/>
    </xf>
    <xf numFmtId="0" fontId="32" fillId="0" borderId="0" xfId="22" applyFont="1" applyAlignment="1">
      <alignment horizontal="left"/>
    </xf>
    <xf numFmtId="187" fontId="32" fillId="0" borderId="0" xfId="25" applyNumberFormat="1" applyFont="1" applyAlignment="1">
      <alignment horizontal="right"/>
    </xf>
    <xf numFmtId="0" fontId="32" fillId="0" borderId="0" xfId="25" applyFont="1" applyAlignment="1">
      <alignment horizontal="right"/>
    </xf>
    <xf numFmtId="187" fontId="32" fillId="0" borderId="0" xfId="17" applyNumberFormat="1" applyFont="1" applyAlignment="1">
      <alignment horizontal="right"/>
    </xf>
    <xf numFmtId="38" fontId="32" fillId="0" borderId="7" xfId="25" applyNumberFormat="1" applyFont="1" applyBorder="1" applyAlignment="1">
      <alignment horizontal="right"/>
    </xf>
    <xf numFmtId="0" fontId="15" fillId="0" borderId="4" xfId="25" applyFont="1" applyBorder="1" applyAlignment="1">
      <alignment vertical="center"/>
    </xf>
    <xf numFmtId="0" fontId="15" fillId="0" borderId="4" xfId="25" applyFont="1" applyBorder="1"/>
    <xf numFmtId="187" fontId="6" fillId="0" borderId="9" xfId="25" applyNumberFormat="1" applyFont="1" applyBorder="1" applyAlignment="1">
      <alignment horizontal="center" vertical="center"/>
    </xf>
    <xf numFmtId="0" fontId="4" fillId="0" borderId="0" xfId="25" applyFont="1" applyAlignment="1">
      <alignment horizontal="center" vertical="center"/>
    </xf>
    <xf numFmtId="0" fontId="4" fillId="0" borderId="0" xfId="25" applyFont="1" applyAlignment="1">
      <alignment horizontal="left" vertical="center" readingOrder="1"/>
    </xf>
    <xf numFmtId="0" fontId="4" fillId="0" borderId="0" xfId="25" applyFont="1" applyAlignment="1">
      <alignment horizontal="left" vertical="center" wrapText="1"/>
    </xf>
    <xf numFmtId="0" fontId="4" fillId="0" borderId="0" xfId="25" applyFont="1" applyAlignment="1">
      <alignment horizontal="center"/>
    </xf>
    <xf numFmtId="0" fontId="4" fillId="0" borderId="0" xfId="25" applyFont="1"/>
    <xf numFmtId="0" fontId="4" fillId="0" borderId="0" xfId="25" applyFont="1" applyAlignment="1">
      <alignment horizontal="left"/>
    </xf>
    <xf numFmtId="0" fontId="4" fillId="0" borderId="0" xfId="25" applyFont="1" applyAlignment="1">
      <alignment vertical="center"/>
    </xf>
    <xf numFmtId="0" fontId="0" fillId="0" borderId="0" xfId="25" applyFont="1"/>
    <xf numFmtId="0" fontId="140" fillId="0" borderId="0" xfId="25" applyFont="1" applyAlignment="1">
      <alignment horizontal="left"/>
    </xf>
    <xf numFmtId="0" fontId="0" fillId="0" borderId="0" xfId="25" applyFont="1" applyAlignment="1">
      <alignment horizontal="right"/>
    </xf>
    <xf numFmtId="0" fontId="0" fillId="0" borderId="0" xfId="25" applyFont="1" applyAlignment="1">
      <alignment vertical="top"/>
    </xf>
    <xf numFmtId="0" fontId="6" fillId="0" borderId="0" xfId="25" applyFont="1" applyAlignment="1">
      <alignment vertical="center"/>
    </xf>
    <xf numFmtId="0" fontId="140" fillId="0" borderId="0" xfId="25" applyFont="1"/>
    <xf numFmtId="0" fontId="6" fillId="0" borderId="0" xfId="25" applyFont="1" applyAlignment="1">
      <alignment horizontal="left"/>
    </xf>
    <xf numFmtId="0" fontId="17" fillId="0" borderId="0" xfId="25" quotePrefix="1" applyFont="1" applyAlignment="1">
      <alignment horizontal="left"/>
    </xf>
    <xf numFmtId="0" fontId="114" fillId="0" borderId="0" xfId="25" applyFont="1"/>
    <xf numFmtId="0" fontId="17" fillId="0" borderId="0" xfId="25" applyFont="1" applyAlignment="1">
      <alignment horizontal="left"/>
    </xf>
    <xf numFmtId="0" fontId="32" fillId="0" borderId="7" xfId="25" applyFont="1" applyBorder="1"/>
    <xf numFmtId="0" fontId="32" fillId="0" borderId="7" xfId="25" quotePrefix="1" applyFont="1" applyBorder="1" applyAlignment="1">
      <alignment horizontal="left"/>
    </xf>
    <xf numFmtId="0" fontId="15" fillId="0" borderId="0" xfId="25" quotePrefix="1" applyFont="1" applyAlignment="1">
      <alignment horizontal="right"/>
    </xf>
    <xf numFmtId="198" fontId="27" fillId="0" borderId="0" xfId="25" applyNumberFormat="1" applyFont="1" applyAlignment="1" applyProtection="1">
      <alignment horizontal="right"/>
      <protection locked="0"/>
    </xf>
    <xf numFmtId="3" fontId="27" fillId="0" borderId="0" xfId="25" applyNumberFormat="1" applyFont="1"/>
    <xf numFmtId="37" fontId="27" fillId="0" borderId="0" xfId="25" applyNumberFormat="1" applyFont="1" applyAlignment="1" applyProtection="1">
      <alignment horizontal="right"/>
      <protection locked="0"/>
    </xf>
    <xf numFmtId="2" fontId="15" fillId="0" borderId="0" xfId="25" applyNumberFormat="1" applyFont="1" applyAlignment="1">
      <alignment horizontal="right"/>
    </xf>
    <xf numFmtId="198" fontId="15" fillId="0" borderId="0" xfId="25" applyNumberFormat="1" applyFont="1"/>
    <xf numFmtId="199" fontId="15" fillId="0" borderId="0" xfId="25" applyNumberFormat="1" applyFont="1"/>
    <xf numFmtId="214" fontId="15" fillId="0" borderId="0" xfId="25" applyNumberFormat="1" applyFont="1" applyAlignment="1">
      <alignment horizontal="right"/>
    </xf>
    <xf numFmtId="180" fontId="32" fillId="0" borderId="0" xfId="25" applyNumberFormat="1" applyFont="1"/>
    <xf numFmtId="2" fontId="32" fillId="0" borderId="0" xfId="25" applyNumberFormat="1" applyFont="1"/>
    <xf numFmtId="0" fontId="6" fillId="0" borderId="0" xfId="25" applyFont="1" applyAlignment="1">
      <alignment horizontal="center"/>
    </xf>
    <xf numFmtId="56" fontId="4" fillId="0" borderId="54" xfId="25" applyNumberFormat="1" applyFont="1" applyBorder="1" applyAlignment="1">
      <alignment horizontal="left"/>
    </xf>
    <xf numFmtId="0" fontId="0" fillId="0" borderId="5" xfId="0" applyBorder="1" applyAlignment="1">
      <alignment horizontal="left"/>
    </xf>
    <xf numFmtId="0" fontId="4" fillId="0" borderId="0" xfId="0" applyFont="1"/>
    <xf numFmtId="0" fontId="0" fillId="0" borderId="0" xfId="0" applyAlignment="1">
      <alignment horizontal="left"/>
    </xf>
    <xf numFmtId="56" fontId="4" fillId="0" borderId="0" xfId="25" applyNumberFormat="1" applyFont="1" applyAlignment="1">
      <alignment horizontal="left"/>
    </xf>
    <xf numFmtId="0" fontId="4" fillId="0" borderId="0" xfId="25" applyFont="1" applyAlignment="1">
      <alignment horizontal="left" readingOrder="1"/>
    </xf>
    <xf numFmtId="0" fontId="6" fillId="0" borderId="0" xfId="25" quotePrefix="1" applyFont="1" applyAlignment="1">
      <alignment horizontal="left"/>
    </xf>
    <xf numFmtId="0" fontId="0" fillId="0" borderId="0" xfId="0" applyAlignment="1">
      <alignment horizontal="left" readingOrder="1"/>
    </xf>
    <xf numFmtId="0" fontId="0" fillId="0" borderId="0" xfId="0" applyAlignment="1">
      <alignment wrapText="1"/>
    </xf>
    <xf numFmtId="0" fontId="27" fillId="0" borderId="0" xfId="22" applyFont="1"/>
    <xf numFmtId="0" fontId="27" fillId="0" borderId="0" xfId="22" applyFont="1" applyAlignment="1">
      <alignment wrapText="1"/>
    </xf>
    <xf numFmtId="0" fontId="27" fillId="0" borderId="7" xfId="25" applyFont="1" applyBorder="1" applyAlignment="1">
      <alignment wrapText="1"/>
    </xf>
    <xf numFmtId="0" fontId="32" fillId="0" borderId="5" xfId="25" applyFont="1" applyBorder="1" applyAlignment="1">
      <alignment horizontal="right"/>
    </xf>
    <xf numFmtId="0" fontId="15" fillId="0" borderId="0" xfId="22" applyFont="1" applyAlignment="1">
      <alignment horizontal="center"/>
    </xf>
    <xf numFmtId="0" fontId="15" fillId="0" borderId="0" xfId="22" applyFont="1"/>
    <xf numFmtId="187" fontId="27" fillId="0" borderId="0" xfId="25" applyNumberFormat="1" applyFont="1" applyAlignment="1" applyProtection="1">
      <alignment horizontal="right"/>
      <protection locked="0"/>
    </xf>
    <xf numFmtId="38" fontId="27" fillId="0" borderId="0" xfId="25" applyNumberFormat="1" applyFont="1" applyAlignment="1">
      <alignment horizontal="right"/>
    </xf>
    <xf numFmtId="187" fontId="27" fillId="0" borderId="1" xfId="25" applyNumberFormat="1" applyFont="1" applyBorder="1" applyAlignment="1">
      <alignment horizontal="right"/>
    </xf>
    <xf numFmtId="187" fontId="27" fillId="0" borderId="47" xfId="25" applyNumberFormat="1" applyFont="1" applyBorder="1" applyAlignment="1">
      <alignment horizontal="right"/>
    </xf>
    <xf numFmtId="179" fontId="27" fillId="0" borderId="1" xfId="25" applyNumberFormat="1" applyFont="1" applyBorder="1" applyAlignment="1">
      <alignment horizontal="right"/>
    </xf>
    <xf numFmtId="187" fontId="15" fillId="0" borderId="0" xfId="25" applyNumberFormat="1" applyFont="1"/>
    <xf numFmtId="0" fontId="9" fillId="0" borderId="47" xfId="25" applyFont="1" applyBorder="1"/>
    <xf numFmtId="0" fontId="9" fillId="0" borderId="1" xfId="25" applyFont="1" applyBorder="1"/>
    <xf numFmtId="38" fontId="15" fillId="0" borderId="0" xfId="76" applyFont="1" applyFill="1" applyAlignment="1">
      <alignment horizontal="center" vertical="center"/>
    </xf>
    <xf numFmtId="190" fontId="15" fillId="0" borderId="0" xfId="76" applyNumberFormat="1" applyFont="1" applyFill="1" applyAlignment="1">
      <alignment horizontal="center"/>
    </xf>
    <xf numFmtId="0" fontId="15" fillId="0" borderId="0" xfId="22" applyFont="1" applyAlignment="1">
      <alignment horizontal="right"/>
    </xf>
    <xf numFmtId="3" fontId="15" fillId="0" borderId="7" xfId="25" applyNumberFormat="1" applyFont="1" applyBorder="1" applyAlignment="1">
      <alignment horizontal="right"/>
    </xf>
    <xf numFmtId="0" fontId="15" fillId="0" borderId="7" xfId="22" applyFont="1" applyBorder="1" applyAlignment="1">
      <alignment horizontal="center"/>
    </xf>
    <xf numFmtId="38" fontId="0" fillId="0" borderId="0" xfId="76" applyFont="1" applyFill="1"/>
    <xf numFmtId="0" fontId="4" fillId="0" borderId="0" xfId="25" applyFont="1" applyAlignment="1">
      <alignment horizontal="left" vertical="top"/>
    </xf>
    <xf numFmtId="0" fontId="4" fillId="0" borderId="0" xfId="25" applyFont="1" applyAlignment="1">
      <alignment horizontal="left" vertical="top" wrapText="1"/>
    </xf>
    <xf numFmtId="0" fontId="0" fillId="0" borderId="0" xfId="0" applyAlignment="1">
      <alignment horizontal="left" vertical="top" wrapText="1"/>
    </xf>
    <xf numFmtId="0" fontId="140" fillId="0" borderId="0" xfId="22" applyFont="1"/>
    <xf numFmtId="0" fontId="15" fillId="0" borderId="0" xfId="25" quotePrefix="1" applyFont="1" applyAlignment="1">
      <alignment horizontal="left"/>
    </xf>
    <xf numFmtId="0" fontId="27" fillId="0" borderId="0" xfId="0" applyFont="1"/>
    <xf numFmtId="0" fontId="27" fillId="0" borderId="0" xfId="0" applyFont="1" applyAlignment="1">
      <alignment wrapText="1"/>
    </xf>
    <xf numFmtId="0" fontId="32" fillId="0" borderId="0" xfId="25" applyFont="1" applyProtection="1">
      <protection locked="0"/>
    </xf>
    <xf numFmtId="38" fontId="27" fillId="0" borderId="0" xfId="25" applyNumberFormat="1" applyFont="1"/>
    <xf numFmtId="0" fontId="27" fillId="0" borderId="1" xfId="25" applyFont="1" applyBorder="1"/>
    <xf numFmtId="0" fontId="27" fillId="0" borderId="1" xfId="25" applyFont="1" applyBorder="1" applyAlignment="1">
      <alignment horizontal="right"/>
    </xf>
    <xf numFmtId="3" fontId="27" fillId="0" borderId="47" xfId="25" applyNumberFormat="1" applyFont="1" applyBorder="1" applyAlignment="1">
      <alignment horizontal="right"/>
    </xf>
    <xf numFmtId="210" fontId="15" fillId="0" borderId="0" xfId="25" applyNumberFormat="1" applyFont="1"/>
    <xf numFmtId="188" fontId="15" fillId="0" borderId="0" xfId="25" applyNumberFormat="1" applyFont="1"/>
    <xf numFmtId="3" fontId="15" fillId="0" borderId="0" xfId="25" applyNumberFormat="1" applyFont="1" applyAlignment="1">
      <alignment horizontal="right"/>
    </xf>
    <xf numFmtId="187" fontId="15" fillId="0" borderId="1" xfId="25" applyNumberFormat="1" applyFont="1" applyBorder="1" applyAlignment="1">
      <alignment horizontal="right"/>
    </xf>
    <xf numFmtId="210" fontId="15" fillId="0" borderId="1" xfId="25" applyNumberFormat="1" applyFont="1" applyBorder="1" applyAlignment="1">
      <alignment horizontal="right"/>
    </xf>
    <xf numFmtId="3" fontId="15" fillId="0" borderId="47" xfId="25" applyNumberFormat="1" applyFont="1" applyBorder="1" applyAlignment="1">
      <alignment horizontal="right"/>
    </xf>
    <xf numFmtId="3" fontId="15" fillId="0" borderId="0" xfId="25" quotePrefix="1" applyNumberFormat="1" applyFont="1" applyAlignment="1">
      <alignment horizontal="right"/>
    </xf>
    <xf numFmtId="210" fontId="15" fillId="0" borderId="47" xfId="25" applyNumberFormat="1" applyFont="1" applyBorder="1" applyAlignment="1">
      <alignment horizontal="right"/>
    </xf>
    <xf numFmtId="193" fontId="15" fillId="0" borderId="0" xfId="25" applyNumberFormat="1" applyFont="1" applyAlignment="1">
      <alignment horizontal="right"/>
    </xf>
    <xf numFmtId="0" fontId="15" fillId="0" borderId="1" xfId="25" applyFont="1" applyBorder="1" applyAlignment="1">
      <alignment horizontal="right"/>
    </xf>
    <xf numFmtId="0" fontId="15" fillId="0" borderId="47" xfId="25" applyFont="1" applyBorder="1" applyAlignment="1">
      <alignment horizontal="right"/>
    </xf>
    <xf numFmtId="0" fontId="4" fillId="0" borderId="0" xfId="25" applyFont="1" applyAlignment="1">
      <alignment vertical="center" wrapText="1"/>
    </xf>
    <xf numFmtId="0" fontId="4" fillId="0" borderId="0" xfId="25" applyFont="1" applyAlignment="1">
      <alignment horizontal="left" vertical="center"/>
    </xf>
    <xf numFmtId="49" fontId="4" fillId="0" borderId="0" xfId="351" applyNumberFormat="1" applyFont="1" applyProtection="1">
      <protection locked="0"/>
    </xf>
    <xf numFmtId="0" fontId="4" fillId="0" borderId="0" xfId="26" applyFont="1" applyAlignment="1">
      <alignment horizontal="left" readingOrder="1"/>
    </xf>
    <xf numFmtId="0" fontId="15" fillId="0" borderId="0" xfId="25" applyFont="1" applyAlignment="1">
      <alignment horizontal="left" vertical="center"/>
    </xf>
    <xf numFmtId="56" fontId="126" fillId="0" borderId="0" xfId="30" applyNumberFormat="1" applyFont="1"/>
    <xf numFmtId="0" fontId="9" fillId="0" borderId="0" xfId="30" applyFont="1"/>
    <xf numFmtId="0" fontId="40" fillId="0" borderId="0" xfId="30" applyFont="1"/>
    <xf numFmtId="186" fontId="17" fillId="0" borderId="0" xfId="30" applyNumberFormat="1" applyFont="1" applyAlignment="1">
      <alignment horizontal="center"/>
    </xf>
    <xf numFmtId="56" fontId="40" fillId="0" borderId="0" xfId="30" applyNumberFormat="1" applyFont="1"/>
    <xf numFmtId="0" fontId="12" fillId="0" borderId="21" xfId="18" applyFont="1" applyBorder="1" applyAlignment="1">
      <alignment vertical="center"/>
    </xf>
    <xf numFmtId="0" fontId="12" fillId="0" borderId="16" xfId="18" applyFont="1" applyBorder="1" applyAlignment="1">
      <alignment vertical="center"/>
    </xf>
    <xf numFmtId="0" fontId="12" fillId="0" borderId="17" xfId="18" applyFont="1" applyBorder="1" applyAlignment="1" applyProtection="1">
      <alignment vertical="center"/>
      <protection locked="0"/>
    </xf>
    <xf numFmtId="0" fontId="31" fillId="0" borderId="22" xfId="30" applyFont="1" applyBorder="1" applyAlignment="1" applyProtection="1">
      <alignment vertical="center"/>
      <protection locked="0"/>
    </xf>
    <xf numFmtId="0" fontId="31" fillId="0" borderId="0" xfId="30" applyFont="1" applyAlignment="1" applyProtection="1">
      <alignment vertical="center"/>
      <protection locked="0"/>
    </xf>
    <xf numFmtId="0" fontId="31" fillId="0" borderId="18" xfId="30" applyFont="1" applyBorder="1" applyAlignment="1" applyProtection="1">
      <alignment vertical="center"/>
      <protection locked="0"/>
    </xf>
    <xf numFmtId="0" fontId="31" fillId="0" borderId="0" xfId="30" applyFont="1" applyAlignment="1" applyProtection="1">
      <alignment vertical="center" wrapText="1"/>
      <protection locked="0"/>
    </xf>
    <xf numFmtId="0" fontId="31" fillId="0" borderId="18" xfId="30" applyFont="1" applyBorder="1" applyAlignment="1" applyProtection="1">
      <alignment vertical="center" wrapText="1"/>
      <protection locked="0"/>
    </xf>
    <xf numFmtId="0" fontId="31" fillId="0" borderId="23" xfId="30" applyFont="1" applyBorder="1" applyAlignment="1" applyProtection="1">
      <alignment vertical="center" wrapText="1"/>
      <protection locked="0"/>
    </xf>
    <xf numFmtId="0" fontId="31" fillId="0" borderId="19" xfId="30" applyFont="1" applyBorder="1" applyAlignment="1" applyProtection="1">
      <alignment vertical="center" wrapText="1"/>
      <protection locked="0"/>
    </xf>
    <xf numFmtId="0" fontId="0" fillId="0" borderId="19" xfId="0" applyBorder="1" applyAlignment="1">
      <alignment horizontal="left" vertical="center"/>
    </xf>
    <xf numFmtId="0" fontId="0" fillId="0" borderId="20" xfId="0" applyBorder="1" applyAlignment="1" applyProtection="1">
      <alignment horizontal="left" vertical="center"/>
      <protection locked="0"/>
    </xf>
    <xf numFmtId="0" fontId="41" fillId="0" borderId="1" xfId="31" applyFont="1" applyBorder="1" applyAlignment="1">
      <alignment vertical="center"/>
    </xf>
    <xf numFmtId="0" fontId="41" fillId="0" borderId="0" xfId="31" applyFont="1" applyAlignment="1">
      <alignment horizontal="center" vertical="center"/>
    </xf>
    <xf numFmtId="0" fontId="41" fillId="0" borderId="0" xfId="31" applyFont="1" applyAlignment="1">
      <alignment horizontal="right" vertical="center"/>
    </xf>
    <xf numFmtId="0" fontId="41" fillId="0" borderId="15" xfId="31" applyFont="1" applyBorder="1" applyAlignment="1">
      <alignment horizontal="right" vertical="center"/>
    </xf>
    <xf numFmtId="0" fontId="42" fillId="0" borderId="0" xfId="31" applyFont="1" applyAlignment="1">
      <alignment horizontal="center" vertical="center"/>
    </xf>
    <xf numFmtId="0" fontId="35" fillId="0" borderId="77" xfId="0" applyFont="1" applyBorder="1" applyAlignment="1">
      <alignment vertical="center"/>
    </xf>
    <xf numFmtId="37" fontId="42" fillId="0" borderId="78" xfId="0" applyNumberFormat="1" applyFont="1" applyBorder="1" applyAlignment="1" applyProtection="1">
      <alignment horizontal="right" vertical="center"/>
      <protection locked="0"/>
    </xf>
    <xf numFmtId="182" fontId="42" fillId="0" borderId="78" xfId="0" applyNumberFormat="1" applyFont="1" applyBorder="1" applyAlignment="1" applyProtection="1">
      <alignment horizontal="right" vertical="center"/>
      <protection locked="0"/>
    </xf>
    <xf numFmtId="182" fontId="42" fillId="0" borderId="78" xfId="0" applyNumberFormat="1" applyFont="1" applyBorder="1" applyAlignment="1" applyProtection="1">
      <alignment horizontal="right" vertical="center" shrinkToFit="1"/>
      <protection locked="0"/>
    </xf>
    <xf numFmtId="182" fontId="42" fillId="0" borderId="79" xfId="0" applyNumberFormat="1" applyFont="1" applyBorder="1" applyAlignment="1" applyProtection="1">
      <alignment horizontal="right" vertical="center" shrinkToFit="1"/>
      <protection locked="0"/>
    </xf>
    <xf numFmtId="0" fontId="13" fillId="0" borderId="77" xfId="0" applyFont="1" applyBorder="1" applyAlignment="1">
      <alignment vertical="center"/>
    </xf>
    <xf numFmtId="182" fontId="41" fillId="0" borderId="78" xfId="0" applyNumberFormat="1" applyFont="1" applyBorder="1" applyAlignment="1" applyProtection="1">
      <alignment horizontal="right" vertical="center"/>
      <protection locked="0"/>
    </xf>
    <xf numFmtId="37" fontId="41" fillId="0" borderId="78" xfId="0" applyNumberFormat="1" applyFont="1" applyBorder="1" applyAlignment="1" applyProtection="1">
      <alignment horizontal="right" vertical="center"/>
      <protection locked="0"/>
    </xf>
    <xf numFmtId="182" fontId="41" fillId="0" borderId="79" xfId="0" applyNumberFormat="1" applyFont="1" applyBorder="1" applyAlignment="1" applyProtection="1">
      <alignment horizontal="right" vertical="center"/>
      <protection locked="0"/>
    </xf>
    <xf numFmtId="182" fontId="42" fillId="0" borderId="79" xfId="0" applyNumberFormat="1" applyFont="1" applyBorder="1" applyAlignment="1" applyProtection="1">
      <alignment horizontal="right" vertical="center"/>
      <protection locked="0"/>
    </xf>
    <xf numFmtId="189" fontId="41" fillId="0" borderId="78" xfId="0" applyNumberFormat="1" applyFont="1" applyBorder="1" applyAlignment="1" applyProtection="1">
      <alignment horizontal="right" vertical="center"/>
      <protection locked="0"/>
    </xf>
    <xf numFmtId="3" fontId="42" fillId="0" borderId="1" xfId="0" applyNumberFormat="1" applyFont="1" applyBorder="1" applyAlignment="1" applyProtection="1">
      <alignment horizontal="right" vertical="center"/>
      <protection locked="0"/>
    </xf>
    <xf numFmtId="182" fontId="42" fillId="0" borderId="1" xfId="0" applyNumberFormat="1" applyFont="1" applyBorder="1" applyAlignment="1" applyProtection="1">
      <alignment horizontal="right" vertical="center"/>
      <protection locked="0"/>
    </xf>
    <xf numFmtId="4" fontId="41" fillId="0" borderId="1" xfId="0" applyNumberFormat="1" applyFont="1" applyBorder="1" applyAlignment="1">
      <alignment vertical="center"/>
    </xf>
    <xf numFmtId="3" fontId="41" fillId="0" borderId="1" xfId="0" applyNumberFormat="1" applyFont="1" applyBorder="1" applyAlignment="1" applyProtection="1">
      <alignment horizontal="right" vertical="center"/>
      <protection locked="0"/>
    </xf>
    <xf numFmtId="39" fontId="41" fillId="0" borderId="1" xfId="0" applyNumberFormat="1" applyFont="1" applyBorder="1" applyAlignment="1">
      <alignment vertical="center"/>
    </xf>
    <xf numFmtId="0" fontId="41" fillId="0" borderId="86" xfId="31" applyFont="1" applyBorder="1" applyAlignment="1">
      <alignment horizontal="center" vertical="center"/>
    </xf>
    <xf numFmtId="0" fontId="13" fillId="0" borderId="113" xfId="0" applyFont="1" applyBorder="1" applyAlignment="1">
      <alignment vertical="center"/>
    </xf>
    <xf numFmtId="39" fontId="41" fillId="0" borderId="105" xfId="0" applyNumberFormat="1" applyFont="1" applyBorder="1" applyAlignment="1">
      <alignment vertical="center"/>
    </xf>
    <xf numFmtId="37" fontId="41" fillId="0" borderId="111" xfId="0" applyNumberFormat="1" applyFont="1" applyBorder="1" applyAlignment="1" applyProtection="1">
      <alignment horizontal="right" vertical="center"/>
      <protection locked="0"/>
    </xf>
    <xf numFmtId="182" fontId="41" fillId="0" borderId="111" xfId="0" applyNumberFormat="1" applyFont="1" applyBorder="1" applyAlignment="1" applyProtection="1">
      <alignment horizontal="right" vertical="center"/>
      <protection locked="0"/>
    </xf>
    <xf numFmtId="3" fontId="41" fillId="0" borderId="105" xfId="0" applyNumberFormat="1" applyFont="1" applyBorder="1" applyAlignment="1" applyProtection="1">
      <alignment horizontal="right" vertical="center"/>
      <protection locked="0"/>
    </xf>
    <xf numFmtId="182" fontId="41" fillId="0" borderId="110" xfId="0" applyNumberFormat="1" applyFont="1" applyBorder="1" applyAlignment="1" applyProtection="1">
      <alignment horizontal="right" vertical="center"/>
      <protection locked="0"/>
    </xf>
    <xf numFmtId="0" fontId="0" fillId="0" borderId="5" xfId="0" applyBorder="1"/>
    <xf numFmtId="0" fontId="0" fillId="0" borderId="87" xfId="0" applyBorder="1"/>
    <xf numFmtId="0" fontId="15" fillId="0" borderId="0" xfId="0" applyFont="1" applyAlignment="1">
      <alignment horizontal="right" vertical="top"/>
    </xf>
    <xf numFmtId="0" fontId="15" fillId="0" borderId="0" xfId="0" applyFont="1" applyAlignment="1">
      <alignment horizontal="left" vertical="top"/>
    </xf>
    <xf numFmtId="0" fontId="15" fillId="0" borderId="0" xfId="0" quotePrefix="1" applyFont="1" applyAlignment="1">
      <alignment horizontal="right" vertical="top"/>
    </xf>
    <xf numFmtId="0" fontId="15" fillId="0" borderId="0" xfId="30" applyFont="1" applyAlignment="1">
      <alignment vertical="center"/>
    </xf>
    <xf numFmtId="56" fontId="118" fillId="0" borderId="0" xfId="30" applyNumberFormat="1" applyFont="1"/>
    <xf numFmtId="0" fontId="119" fillId="0" borderId="0" xfId="18" applyFont="1" applyAlignment="1">
      <alignment vertical="center"/>
    </xf>
    <xf numFmtId="0" fontId="24" fillId="0" borderId="0" xfId="30" applyFont="1" applyAlignment="1" applyProtection="1">
      <alignment vertical="center"/>
      <protection locked="0"/>
    </xf>
    <xf numFmtId="0" fontId="24" fillId="0" borderId="0" xfId="30" applyFont="1" applyAlignment="1" applyProtection="1">
      <alignment vertical="center" wrapText="1"/>
      <protection locked="0"/>
    </xf>
    <xf numFmtId="0" fontId="120" fillId="0" borderId="0" xfId="30" applyFont="1" applyAlignment="1" applyProtection="1">
      <alignment vertical="center"/>
      <protection locked="0"/>
    </xf>
    <xf numFmtId="0" fontId="120" fillId="0" borderId="0" xfId="0" applyFont="1" applyAlignment="1">
      <alignment vertical="center"/>
    </xf>
    <xf numFmtId="0" fontId="15" fillId="0" borderId="6" xfId="31" applyFont="1" applyBorder="1" applyAlignment="1">
      <alignment vertical="center"/>
    </xf>
    <xf numFmtId="0" fontId="15" fillId="0" borderId="0" xfId="31" applyFont="1" applyAlignment="1">
      <alignment horizontal="center" vertical="center"/>
    </xf>
    <xf numFmtId="0" fontId="15" fillId="0" borderId="5" xfId="31" applyFont="1" applyBorder="1" applyAlignment="1">
      <alignment horizontal="right" vertical="center"/>
    </xf>
    <xf numFmtId="0" fontId="15" fillId="0" borderId="15" xfId="31" applyFont="1" applyBorder="1" applyAlignment="1">
      <alignment horizontal="right" vertical="center"/>
    </xf>
    <xf numFmtId="0" fontId="15" fillId="0" borderId="10" xfId="31" applyFont="1" applyBorder="1" applyAlignment="1">
      <alignment horizontal="right" vertical="center"/>
    </xf>
    <xf numFmtId="0" fontId="0" fillId="0" borderId="0" xfId="0" applyAlignment="1">
      <alignment vertical="center"/>
    </xf>
    <xf numFmtId="2" fontId="41" fillId="0" borderId="1" xfId="0" applyNumberFormat="1" applyFont="1" applyBorder="1" applyAlignment="1" applyProtection="1">
      <alignment horizontal="right" vertical="center"/>
      <protection locked="0"/>
    </xf>
    <xf numFmtId="0" fontId="41" fillId="0" borderId="77" xfId="31" applyFont="1" applyBorder="1" applyAlignment="1">
      <alignment horizontal="center" vertical="center"/>
    </xf>
    <xf numFmtId="0" fontId="41" fillId="0" borderId="1" xfId="31" applyFont="1" applyBorder="1" applyAlignment="1">
      <alignment horizontal="center" vertical="center"/>
    </xf>
    <xf numFmtId="0" fontId="13" fillId="0" borderId="0" xfId="0" applyFont="1" applyAlignment="1">
      <alignment vertical="center"/>
    </xf>
    <xf numFmtId="3" fontId="41" fillId="0" borderId="78" xfId="0" applyNumberFormat="1" applyFont="1" applyBorder="1" applyAlignment="1" applyProtection="1">
      <alignment horizontal="right" vertical="center"/>
      <protection locked="0"/>
    </xf>
    <xf numFmtId="182" fontId="41" fillId="0" borderId="0" xfId="0" applyNumberFormat="1" applyFont="1" applyAlignment="1" applyProtection="1">
      <alignment horizontal="right" vertical="center"/>
      <protection locked="0"/>
    </xf>
    <xf numFmtId="189" fontId="41" fillId="0" borderId="1" xfId="0" applyNumberFormat="1" applyFont="1" applyBorder="1" applyAlignment="1" applyProtection="1">
      <alignment horizontal="right" vertical="center"/>
      <protection locked="0"/>
    </xf>
    <xf numFmtId="0" fontId="13" fillId="0" borderId="79" xfId="0" applyFont="1" applyBorder="1" applyAlignment="1">
      <alignment vertical="center"/>
    </xf>
    <xf numFmtId="2" fontId="41" fillId="0" borderId="0" xfId="0" applyNumberFormat="1" applyFont="1" applyAlignment="1" applyProtection="1">
      <alignment horizontal="right" vertical="center"/>
      <protection locked="0"/>
    </xf>
    <xf numFmtId="37" fontId="41" fillId="0" borderId="79" xfId="0" applyNumberFormat="1" applyFont="1" applyBorder="1" applyAlignment="1" applyProtection="1">
      <alignment horizontal="right" vertical="center"/>
      <protection locked="0"/>
    </xf>
    <xf numFmtId="3" fontId="41" fillId="0" borderId="79" xfId="0" applyNumberFormat="1" applyFont="1" applyBorder="1" applyAlignment="1" applyProtection="1">
      <alignment horizontal="right" vertical="center"/>
      <protection locked="0"/>
    </xf>
    <xf numFmtId="0" fontId="41" fillId="0" borderId="79" xfId="30" quotePrefix="1" applyFont="1" applyBorder="1" applyAlignment="1">
      <alignment horizontal="center" vertical="center"/>
    </xf>
    <xf numFmtId="0" fontId="41" fillId="0" borderId="0" xfId="30" quotePrefix="1" applyFont="1" applyAlignment="1">
      <alignment horizontal="center" vertical="center"/>
    </xf>
    <xf numFmtId="37" fontId="41" fillId="0" borderId="0" xfId="0" applyNumberFormat="1" applyFont="1" applyAlignment="1" applyProtection="1">
      <alignment horizontal="right" vertical="center"/>
      <protection locked="0"/>
    </xf>
    <xf numFmtId="3" fontId="41" fillId="0" borderId="0" xfId="0" applyNumberFormat="1" applyFont="1" applyAlignment="1" applyProtection="1">
      <alignment horizontal="right" vertical="center"/>
      <protection locked="0"/>
    </xf>
    <xf numFmtId="189" fontId="41" fillId="0" borderId="79" xfId="0" applyNumberFormat="1" applyFont="1" applyBorder="1" applyAlignment="1" applyProtection="1">
      <alignment horizontal="right" vertical="center"/>
      <protection locked="0"/>
    </xf>
    <xf numFmtId="0" fontId="43" fillId="0" borderId="0" xfId="31" applyFont="1" applyAlignment="1">
      <alignment horizontal="left" vertical="center"/>
    </xf>
    <xf numFmtId="0" fontId="43" fillId="0" borderId="79" xfId="30" quotePrefix="1" applyFont="1" applyBorder="1" applyAlignment="1">
      <alignment horizontal="center" vertical="center"/>
    </xf>
    <xf numFmtId="2" fontId="43" fillId="0" borderId="1" xfId="0" applyNumberFormat="1" applyFont="1" applyBorder="1" applyAlignment="1" applyProtection="1">
      <alignment horizontal="right" vertical="center"/>
      <protection locked="0"/>
    </xf>
    <xf numFmtId="37" fontId="43" fillId="0" borderId="78" xfId="0" applyNumberFormat="1" applyFont="1" applyBorder="1" applyAlignment="1" applyProtection="1">
      <alignment horizontal="right" vertical="center"/>
      <protection locked="0"/>
    </xf>
    <xf numFmtId="182" fontId="43" fillId="0" borderId="78" xfId="0" applyNumberFormat="1" applyFont="1" applyBorder="1" applyAlignment="1" applyProtection="1">
      <alignment horizontal="right" vertical="center"/>
      <protection locked="0"/>
    </xf>
    <xf numFmtId="38" fontId="43" fillId="0" borderId="78" xfId="76" applyFont="1" applyFill="1" applyBorder="1" applyAlignment="1" applyProtection="1">
      <alignment horizontal="right" vertical="center"/>
      <protection locked="0"/>
    </xf>
    <xf numFmtId="189" fontId="43" fillId="0" borderId="78" xfId="76" applyNumberFormat="1" applyFont="1" applyFill="1" applyBorder="1" applyAlignment="1" applyProtection="1">
      <alignment horizontal="right" vertical="center"/>
      <protection locked="0"/>
    </xf>
    <xf numFmtId="182" fontId="43" fillId="0" borderId="79" xfId="0" applyNumberFormat="1" applyFont="1" applyBorder="1" applyAlignment="1" applyProtection="1">
      <alignment horizontal="right" vertical="center"/>
      <protection locked="0"/>
    </xf>
    <xf numFmtId="0" fontId="41" fillId="0" borderId="79" xfId="22" applyFont="1" applyBorder="1" applyAlignment="1">
      <alignment horizontal="center" vertical="center"/>
    </xf>
    <xf numFmtId="38" fontId="41" fillId="0" borderId="78" xfId="30" applyNumberFormat="1" applyFont="1" applyBorder="1" applyAlignment="1" applyProtection="1">
      <alignment horizontal="right" vertical="center"/>
      <protection locked="0"/>
    </xf>
    <xf numFmtId="189" fontId="41" fillId="0" borderId="78" xfId="30" applyNumberFormat="1" applyFont="1" applyBorder="1" applyAlignment="1" applyProtection="1">
      <alignment horizontal="right" vertical="center"/>
      <protection locked="0"/>
    </xf>
    <xf numFmtId="0" fontId="43" fillId="0" borderId="79" xfId="30" applyFont="1" applyBorder="1" applyAlignment="1">
      <alignment horizontal="center" vertical="center"/>
    </xf>
    <xf numFmtId="189" fontId="43" fillId="0" borderId="78" xfId="0" applyNumberFormat="1" applyFont="1" applyBorder="1" applyAlignment="1" applyProtection="1">
      <alignment horizontal="right" vertical="center"/>
      <protection locked="0"/>
    </xf>
    <xf numFmtId="3" fontId="43" fillId="0" borderId="78" xfId="30" applyNumberFormat="1" applyFont="1" applyBorder="1" applyAlignment="1" applyProtection="1">
      <alignment horizontal="right" vertical="center"/>
      <protection locked="0"/>
    </xf>
    <xf numFmtId="189" fontId="43" fillId="0" borderId="78" xfId="30" applyNumberFormat="1" applyFont="1" applyBorder="1" applyAlignment="1" applyProtection="1">
      <alignment horizontal="right" vertical="center"/>
      <protection locked="0"/>
    </xf>
    <xf numFmtId="189" fontId="43" fillId="0" borderId="79" xfId="0" applyNumberFormat="1" applyFont="1" applyBorder="1" applyAlignment="1" applyProtection="1">
      <alignment horizontal="right" vertical="center"/>
      <protection locked="0"/>
    </xf>
    <xf numFmtId="0" fontId="41" fillId="0" borderId="79" xfId="30" applyFont="1" applyBorder="1" applyAlignment="1">
      <alignment horizontal="center" vertical="center"/>
    </xf>
    <xf numFmtId="0" fontId="43" fillId="0" borderId="1" xfId="31" applyFont="1" applyBorder="1" applyAlignment="1">
      <alignment horizontal="left" vertical="center"/>
    </xf>
    <xf numFmtId="0" fontId="43" fillId="0" borderId="0" xfId="31" applyFont="1" applyAlignment="1">
      <alignment horizontal="center" vertical="center"/>
    </xf>
    <xf numFmtId="0" fontId="41" fillId="0" borderId="11" xfId="31" applyFont="1" applyBorder="1" applyAlignment="1">
      <alignment horizontal="center" vertical="center"/>
    </xf>
    <xf numFmtId="0" fontId="41" fillId="0" borderId="100" xfId="31" applyFont="1" applyBorder="1" applyAlignment="1">
      <alignment horizontal="center" vertical="center"/>
    </xf>
    <xf numFmtId="2" fontId="41" fillId="0" borderId="105" xfId="0" applyNumberFormat="1" applyFont="1" applyBorder="1" applyAlignment="1" applyProtection="1">
      <alignment horizontal="right" vertical="center"/>
      <protection locked="0"/>
    </xf>
    <xf numFmtId="189" fontId="41" fillId="0" borderId="111" xfId="0" applyNumberFormat="1" applyFont="1" applyBorder="1" applyAlignment="1" applyProtection="1">
      <alignment horizontal="right" vertical="center"/>
      <protection locked="0"/>
    </xf>
    <xf numFmtId="189" fontId="41" fillId="0" borderId="110" xfId="0" applyNumberFormat="1" applyFont="1" applyBorder="1" applyAlignment="1" applyProtection="1">
      <alignment horizontal="right" vertical="center"/>
      <protection locked="0"/>
    </xf>
    <xf numFmtId="0" fontId="23" fillId="0" borderId="0" xfId="30" applyFont="1"/>
    <xf numFmtId="0" fontId="22" fillId="0" borderId="0" xfId="30" applyFont="1"/>
    <xf numFmtId="0" fontId="7" fillId="0" borderId="0" xfId="0" applyFont="1" applyAlignment="1">
      <alignment horizontal="right" vertical="center" readingOrder="1"/>
    </xf>
    <xf numFmtId="0" fontId="7" fillId="0" borderId="0" xfId="30" applyFont="1" applyAlignment="1">
      <alignment horizontal="left" vertical="center" readingOrder="1"/>
    </xf>
    <xf numFmtId="0" fontId="136" fillId="0" borderId="0" xfId="30" applyFont="1" applyAlignment="1">
      <alignment horizontal="left" vertical="top" wrapText="1"/>
    </xf>
    <xf numFmtId="0" fontId="170" fillId="0" borderId="0" xfId="0" applyFont="1" applyAlignment="1">
      <alignment horizontal="right" vertical="center" readingOrder="1"/>
    </xf>
    <xf numFmtId="0" fontId="7" fillId="0" borderId="0" xfId="0" applyFont="1" applyAlignment="1">
      <alignment horizontal="left" vertical="center" readingOrder="1"/>
    </xf>
    <xf numFmtId="0" fontId="136" fillId="0" borderId="0" xfId="30" applyFont="1" applyAlignment="1">
      <alignment vertical="center"/>
    </xf>
    <xf numFmtId="49" fontId="7" fillId="0" borderId="0" xfId="0" quotePrefix="1" applyNumberFormat="1" applyFont="1" applyAlignment="1">
      <alignment horizontal="right" vertical="center" readingOrder="1"/>
    </xf>
    <xf numFmtId="0" fontId="136" fillId="0" borderId="0" xfId="30" applyFont="1" applyAlignment="1">
      <alignment horizontal="left" vertical="center" wrapText="1"/>
    </xf>
    <xf numFmtId="56" fontId="127" fillId="0" borderId="0" xfId="30" applyNumberFormat="1" applyFont="1"/>
    <xf numFmtId="0" fontId="4" fillId="0" borderId="0" xfId="30" applyFont="1"/>
    <xf numFmtId="0" fontId="4" fillId="0" borderId="7" xfId="30" applyFont="1" applyBorder="1"/>
    <xf numFmtId="56" fontId="17" fillId="0" borderId="7" xfId="30" applyNumberFormat="1" applyFont="1" applyBorder="1"/>
    <xf numFmtId="0" fontId="32" fillId="0" borderId="0" xfId="27" applyFont="1" applyAlignment="1">
      <alignment vertical="center"/>
    </xf>
    <xf numFmtId="0" fontId="32" fillId="0" borderId="6" xfId="27" applyFont="1" applyBorder="1" applyAlignment="1">
      <alignment vertical="center"/>
    </xf>
    <xf numFmtId="0" fontId="15" fillId="0" borderId="0" xfId="27" applyFont="1" applyAlignment="1">
      <alignment horizontal="right" vertical="center"/>
    </xf>
    <xf numFmtId="0" fontId="27" fillId="0" borderId="0" xfId="27" applyFont="1"/>
    <xf numFmtId="0" fontId="27" fillId="0" borderId="0" xfId="27" applyFont="1" applyAlignment="1">
      <alignment horizontal="center"/>
    </xf>
    <xf numFmtId="0" fontId="0" fillId="0" borderId="1" xfId="0" applyBorder="1" applyAlignment="1">
      <alignment horizontal="center"/>
    </xf>
    <xf numFmtId="38" fontId="27" fillId="0" borderId="0" xfId="76" applyFont="1" applyFill="1" applyAlignment="1">
      <alignment shrinkToFit="1"/>
    </xf>
    <xf numFmtId="2" fontId="27" fillId="0" borderId="0" xfId="76" applyNumberFormat="1" applyFont="1" applyFill="1" applyAlignment="1">
      <alignment shrinkToFit="1"/>
    </xf>
    <xf numFmtId="179" fontId="27" fillId="0" borderId="0" xfId="76" applyNumberFormat="1" applyFont="1" applyFill="1" applyAlignment="1">
      <alignment shrinkToFit="1"/>
    </xf>
    <xf numFmtId="0" fontId="27" fillId="0" borderId="0" xfId="27" applyFont="1" applyAlignment="1">
      <alignment horizontal="center" vertical="top"/>
    </xf>
    <xf numFmtId="0" fontId="27" fillId="0" borderId="0" xfId="27" applyFont="1" applyAlignment="1">
      <alignment horizontal="left" vertical="top"/>
    </xf>
    <xf numFmtId="185" fontId="27" fillId="0" borderId="0" xfId="76" applyNumberFormat="1" applyFont="1" applyFill="1" applyAlignment="1">
      <alignment horizontal="right" shrinkToFit="1"/>
    </xf>
    <xf numFmtId="3" fontId="156" fillId="0" borderId="0" xfId="0" applyNumberFormat="1" applyFont="1"/>
    <xf numFmtId="0" fontId="27" fillId="0" borderId="7" xfId="27" applyFont="1" applyBorder="1" applyAlignment="1">
      <alignment horizontal="center" vertical="top"/>
    </xf>
    <xf numFmtId="0" fontId="27" fillId="0" borderId="7" xfId="27" applyFont="1" applyBorder="1" applyAlignment="1">
      <alignment horizontal="center"/>
    </xf>
    <xf numFmtId="0" fontId="0" fillId="0" borderId="11" xfId="0" applyBorder="1" applyAlignment="1">
      <alignment horizontal="center"/>
    </xf>
    <xf numFmtId="0" fontId="4" fillId="0" borderId="0" xfId="27" applyFont="1"/>
    <xf numFmtId="37" fontId="0" fillId="0" borderId="0" xfId="0" applyNumberFormat="1"/>
    <xf numFmtId="37" fontId="0" fillId="0" borderId="0" xfId="0" applyNumberFormat="1" applyAlignment="1">
      <alignment horizontal="right" vertical="center"/>
    </xf>
    <xf numFmtId="37" fontId="15" fillId="0" borderId="0" xfId="0" applyNumberFormat="1" applyFont="1" applyAlignment="1">
      <alignment horizontal="right"/>
    </xf>
    <xf numFmtId="0" fontId="6" fillId="0" borderId="0" xfId="30" applyFont="1"/>
    <xf numFmtId="0" fontId="127" fillId="0" borderId="0" xfId="0" applyFont="1" applyAlignment="1">
      <alignment vertical="top"/>
    </xf>
    <xf numFmtId="0" fontId="14" fillId="0" borderId="0" xfId="27" applyFont="1" applyAlignment="1">
      <alignment vertical="top"/>
    </xf>
    <xf numFmtId="0" fontId="14" fillId="0" borderId="0" xfId="27" applyFont="1" applyAlignment="1">
      <alignment horizontal="center" vertical="top"/>
    </xf>
    <xf numFmtId="0" fontId="14" fillId="0" borderId="0" xfId="0" applyFont="1" applyAlignment="1">
      <alignment vertical="top"/>
    </xf>
    <xf numFmtId="37" fontId="15" fillId="0" borderId="9" xfId="0" applyNumberFormat="1" applyFont="1" applyBorder="1" applyAlignment="1">
      <alignment horizontal="center" vertical="center"/>
    </xf>
    <xf numFmtId="37" fontId="15" fillId="0" borderId="12" xfId="0" applyNumberFormat="1" applyFont="1" applyBorder="1" applyAlignment="1">
      <alignment horizontal="center" vertical="center"/>
    </xf>
    <xf numFmtId="37" fontId="14" fillId="0" borderId="0" xfId="27" applyNumberFormat="1" applyFont="1" applyAlignment="1">
      <alignment horizontal="center" vertical="center"/>
    </xf>
    <xf numFmtId="37" fontId="14" fillId="0" borderId="0" xfId="27" applyNumberFormat="1" applyFont="1" applyAlignment="1">
      <alignment vertical="center"/>
    </xf>
    <xf numFmtId="0" fontId="14" fillId="0" borderId="0" xfId="0" applyFont="1" applyAlignment="1">
      <alignment vertical="center"/>
    </xf>
    <xf numFmtId="37" fontId="15" fillId="0" borderId="2" xfId="0" applyNumberFormat="1" applyFont="1" applyBorder="1" applyAlignment="1">
      <alignment horizontal="right" vertical="center"/>
    </xf>
    <xf numFmtId="37" fontId="15" fillId="0" borderId="0" xfId="0" applyNumberFormat="1" applyFont="1" applyAlignment="1">
      <alignment horizontal="right" vertical="center"/>
    </xf>
    <xf numFmtId="0" fontId="14" fillId="0" borderId="0" xfId="30" applyFont="1"/>
    <xf numFmtId="3" fontId="156" fillId="0" borderId="0" xfId="30" applyNumberFormat="1" applyFont="1"/>
    <xf numFmtId="38" fontId="156" fillId="0" borderId="0" xfId="30" applyNumberFormat="1" applyFont="1"/>
    <xf numFmtId="0" fontId="27" fillId="0" borderId="0" xfId="30" applyFont="1"/>
    <xf numFmtId="3" fontId="27" fillId="0" borderId="0" xfId="0" applyNumberFormat="1" applyFont="1" applyAlignment="1" applyProtection="1">
      <alignment horizontal="right" vertical="center"/>
      <protection locked="0"/>
    </xf>
    <xf numFmtId="37" fontId="27" fillId="0" borderId="0" xfId="0" applyNumberFormat="1" applyFont="1" applyAlignment="1" applyProtection="1">
      <alignment horizontal="right" vertical="center"/>
      <protection locked="0"/>
    </xf>
    <xf numFmtId="0" fontId="156" fillId="0" borderId="0" xfId="0" applyFont="1"/>
    <xf numFmtId="0" fontId="6" fillId="0" borderId="1" xfId="30" applyFont="1" applyBorder="1"/>
    <xf numFmtId="3" fontId="26" fillId="0" borderId="0" xfId="0" applyNumberFormat="1" applyFont="1" applyAlignment="1" applyProtection="1">
      <alignment horizontal="right" vertical="center"/>
      <protection locked="0"/>
    </xf>
    <xf numFmtId="37" fontId="26" fillId="0" borderId="0" xfId="0" applyNumberFormat="1" applyFont="1" applyAlignment="1" applyProtection="1">
      <alignment horizontal="right" vertical="center"/>
      <protection locked="0"/>
    </xf>
    <xf numFmtId="37" fontId="26" fillId="0" borderId="2" xfId="0" applyNumberFormat="1" applyFont="1" applyBorder="1" applyAlignment="1" applyProtection="1">
      <alignment horizontal="right" vertical="center"/>
      <protection locked="0"/>
    </xf>
    <xf numFmtId="0" fontId="15" fillId="0" borderId="0" xfId="30" applyFont="1" applyAlignment="1">
      <alignment horizontal="center"/>
    </xf>
    <xf numFmtId="0" fontId="15" fillId="0" borderId="0" xfId="22" applyFont="1" applyAlignment="1">
      <alignment horizontal="center" shrinkToFit="1"/>
    </xf>
    <xf numFmtId="37" fontId="4" fillId="0" borderId="5" xfId="0" applyNumberFormat="1" applyFont="1" applyBorder="1"/>
    <xf numFmtId="37" fontId="6" fillId="0" borderId="0" xfId="0" applyNumberFormat="1" applyFont="1"/>
    <xf numFmtId="49" fontId="4" fillId="0" borderId="0" xfId="30" applyNumberFormat="1" applyFont="1" applyAlignment="1">
      <alignment horizontal="left"/>
    </xf>
    <xf numFmtId="49" fontId="4" fillId="0" borderId="0" xfId="30" applyNumberFormat="1" applyFont="1" applyAlignment="1">
      <alignment horizontal="center"/>
    </xf>
    <xf numFmtId="0" fontId="128" fillId="0" borderId="0" xfId="0" applyFont="1"/>
    <xf numFmtId="0" fontId="47" fillId="0" borderId="0" xfId="0" applyFont="1"/>
    <xf numFmtId="0" fontId="147" fillId="0" borderId="21" xfId="0" applyFont="1" applyBorder="1" applyProtection="1">
      <protection locked="0"/>
    </xf>
    <xf numFmtId="0" fontId="29" fillId="0" borderId="16" xfId="0" applyFont="1" applyBorder="1" applyProtection="1">
      <protection locked="0"/>
    </xf>
    <xf numFmtId="0" fontId="29" fillId="0" borderId="17" xfId="0" applyFont="1" applyBorder="1" applyProtection="1">
      <protection locked="0"/>
    </xf>
    <xf numFmtId="0" fontId="50" fillId="0" borderId="0" xfId="0" applyFont="1"/>
    <xf numFmtId="0" fontId="31" fillId="0" borderId="22" xfId="0" applyFont="1" applyBorder="1" applyProtection="1">
      <protection locked="0"/>
    </xf>
    <xf numFmtId="0" fontId="31" fillId="0" borderId="0" xfId="0" applyFont="1" applyProtection="1">
      <protection locked="0"/>
    </xf>
    <xf numFmtId="0" fontId="19" fillId="0" borderId="0" xfId="0" applyFont="1" applyProtection="1">
      <protection locked="0"/>
    </xf>
    <xf numFmtId="0" fontId="19" fillId="0" borderId="18" xfId="0" applyFont="1" applyBorder="1" applyProtection="1">
      <protection locked="0"/>
    </xf>
    <xf numFmtId="0" fontId="147" fillId="0" borderId="22" xfId="0" applyFont="1" applyBorder="1" applyProtection="1">
      <protection locked="0"/>
    </xf>
    <xf numFmtId="0" fontId="29" fillId="0" borderId="0" xfId="0" applyFont="1" applyProtection="1">
      <protection locked="0"/>
    </xf>
    <xf numFmtId="0" fontId="29" fillId="0" borderId="18" xfId="0" applyFont="1" applyBorder="1" applyProtection="1">
      <protection locked="0"/>
    </xf>
    <xf numFmtId="0" fontId="31" fillId="0" borderId="18" xfId="0" applyFont="1" applyBorder="1" applyProtection="1">
      <protection locked="0"/>
    </xf>
    <xf numFmtId="0" fontId="31" fillId="0" borderId="22" xfId="0" applyFont="1" applyBorder="1" applyAlignment="1" applyProtection="1">
      <alignment vertical="top"/>
      <protection locked="0"/>
    </xf>
    <xf numFmtId="0" fontId="31" fillId="0" borderId="0" xfId="0" applyFont="1" applyAlignment="1" applyProtection="1">
      <alignment vertical="top"/>
      <protection locked="0"/>
    </xf>
    <xf numFmtId="0" fontId="19" fillId="0" borderId="0" xfId="0" applyFont="1" applyAlignment="1" applyProtection="1">
      <alignment vertical="top"/>
      <protection locked="0"/>
    </xf>
    <xf numFmtId="0" fontId="19" fillId="0" borderId="18" xfId="0" applyFont="1" applyBorder="1" applyAlignment="1" applyProtection="1">
      <alignment vertical="top"/>
      <protection locked="0"/>
    </xf>
    <xf numFmtId="0" fontId="31" fillId="0" borderId="23" xfId="0" applyFont="1" applyBorder="1" applyAlignment="1" applyProtection="1">
      <alignment vertical="top"/>
      <protection locked="0"/>
    </xf>
    <xf numFmtId="0" fontId="31" fillId="0" borderId="19" xfId="0" applyFont="1" applyBorder="1" applyAlignment="1" applyProtection="1">
      <alignment vertical="top"/>
      <protection locked="0"/>
    </xf>
    <xf numFmtId="0" fontId="31" fillId="0" borderId="20" xfId="0" applyFont="1" applyBorder="1" applyAlignment="1" applyProtection="1">
      <alignment vertical="top"/>
      <protection locked="0"/>
    </xf>
    <xf numFmtId="0" fontId="44" fillId="0" borderId="0" xfId="0" applyFont="1"/>
    <xf numFmtId="0" fontId="45" fillId="0" borderId="0" xfId="0" applyFont="1"/>
    <xf numFmtId="56" fontId="128" fillId="0" borderId="0" xfId="0" quotePrefix="1" applyNumberFormat="1" applyFont="1" applyAlignment="1">
      <alignment horizontal="left"/>
    </xf>
    <xf numFmtId="0" fontId="33" fillId="0" borderId="0" xfId="0" applyFont="1" applyAlignment="1">
      <alignment horizontal="left"/>
    </xf>
    <xf numFmtId="0" fontId="34" fillId="0" borderId="10" xfId="0" applyFont="1" applyBorder="1" applyAlignment="1">
      <alignment horizontal="right"/>
    </xf>
    <xf numFmtId="0" fontId="34" fillId="0" borderId="0" xfId="0" applyFont="1" applyAlignment="1">
      <alignment horizontal="right"/>
    </xf>
    <xf numFmtId="0" fontId="33" fillId="0" borderId="1" xfId="0" applyFont="1" applyBorder="1" applyAlignment="1">
      <alignment horizontal="left"/>
    </xf>
    <xf numFmtId="3" fontId="15" fillId="0" borderId="0" xfId="22" applyNumberFormat="1" applyFont="1" applyAlignment="1" applyProtection="1">
      <alignment horizontal="right"/>
      <protection locked="0"/>
    </xf>
    <xf numFmtId="177" fontId="15" fillId="0" borderId="0" xfId="22" applyNumberFormat="1" applyFont="1" applyAlignment="1" applyProtection="1">
      <alignment horizontal="right"/>
      <protection locked="0"/>
    </xf>
    <xf numFmtId="3" fontId="15" fillId="0" borderId="0" xfId="0" applyNumberFormat="1" applyFont="1" applyProtection="1">
      <protection locked="0"/>
    </xf>
    <xf numFmtId="182" fontId="15" fillId="0" borderId="0" xfId="0" applyNumberFormat="1" applyFont="1" applyAlignment="1" applyProtection="1">
      <alignment horizontal="right"/>
      <protection locked="0"/>
    </xf>
    <xf numFmtId="3" fontId="15" fillId="0" borderId="79" xfId="0" applyNumberFormat="1" applyFont="1" applyBorder="1" applyProtection="1">
      <protection locked="0"/>
    </xf>
    <xf numFmtId="177" fontId="15" fillId="0" borderId="0" xfId="0" applyNumberFormat="1" applyFont="1" applyProtection="1">
      <protection locked="0"/>
    </xf>
    <xf numFmtId="182" fontId="15" fillId="0" borderId="79" xfId="0" applyNumberFormat="1" applyFont="1" applyBorder="1" applyProtection="1">
      <protection locked="0"/>
    </xf>
    <xf numFmtId="182" fontId="15" fillId="0" borderId="0" xfId="0" applyNumberFormat="1" applyFont="1" applyProtection="1">
      <protection locked="0"/>
    </xf>
    <xf numFmtId="3" fontId="15" fillId="0" borderId="79" xfId="0" applyNumberFormat="1" applyFont="1" applyBorder="1" applyAlignment="1" applyProtection="1">
      <alignment horizontal="right"/>
      <protection locked="0"/>
    </xf>
    <xf numFmtId="3" fontId="15" fillId="0" borderId="0" xfId="0" applyNumberFormat="1" applyFont="1" applyAlignment="1" applyProtection="1">
      <alignment horizontal="right"/>
      <protection locked="0"/>
    </xf>
    <xf numFmtId="0" fontId="33" fillId="0" borderId="7" xfId="0" applyFont="1" applyBorder="1" applyAlignment="1">
      <alignment horizontal="left" vertical="center" shrinkToFit="1"/>
    </xf>
    <xf numFmtId="3" fontId="15" fillId="0" borderId="122" xfId="0" applyNumberFormat="1" applyFont="1" applyBorder="1" applyProtection="1">
      <protection locked="0"/>
    </xf>
    <xf numFmtId="178" fontId="15" fillId="0" borderId="121" xfId="76" applyNumberFormat="1" applyFont="1" applyFill="1" applyBorder="1" applyAlignment="1" applyProtection="1">
      <alignment horizontal="right"/>
      <protection locked="0"/>
    </xf>
    <xf numFmtId="3" fontId="15" fillId="0" borderId="121" xfId="0" applyNumberFormat="1" applyFont="1" applyBorder="1" applyProtection="1">
      <protection locked="0"/>
    </xf>
    <xf numFmtId="182" fontId="15" fillId="0" borderId="121" xfId="0" applyNumberFormat="1" applyFont="1" applyBorder="1" applyAlignment="1" applyProtection="1">
      <alignment horizontal="right"/>
      <protection locked="0"/>
    </xf>
    <xf numFmtId="0" fontId="27" fillId="0" borderId="0" xfId="0" applyFont="1" applyAlignment="1">
      <alignment horizontal="left"/>
    </xf>
    <xf numFmtId="3" fontId="15" fillId="0" borderId="0" xfId="0" applyNumberFormat="1" applyFont="1"/>
    <xf numFmtId="177" fontId="15" fillId="0" borderId="0" xfId="0" applyNumberFormat="1" applyFont="1"/>
    <xf numFmtId="0" fontId="4" fillId="0" borderId="0" xfId="0" applyFont="1" applyAlignment="1">
      <alignment horizontal="left"/>
    </xf>
    <xf numFmtId="3" fontId="6" fillId="0" borderId="0" xfId="0" applyNumberFormat="1" applyFont="1"/>
    <xf numFmtId="177" fontId="6" fillId="0" borderId="0" xfId="0" applyNumberFormat="1" applyFont="1"/>
    <xf numFmtId="0" fontId="4" fillId="0" borderId="0" xfId="0" applyFont="1" applyAlignment="1">
      <alignment horizontal="left" vertical="center"/>
    </xf>
    <xf numFmtId="0" fontId="6" fillId="0" borderId="0" xfId="0" applyFont="1"/>
    <xf numFmtId="56" fontId="17" fillId="0" borderId="0" xfId="0" applyNumberFormat="1" applyFont="1"/>
    <xf numFmtId="0" fontId="34" fillId="0" borderId="2" xfId="0" applyFont="1" applyBorder="1" applyAlignment="1">
      <alignment horizontal="right" vertical="center"/>
    </xf>
    <xf numFmtId="0" fontId="34" fillId="0" borderId="0" xfId="0" applyFont="1" applyAlignment="1">
      <alignment horizontal="right" vertical="center"/>
    </xf>
    <xf numFmtId="0" fontId="34" fillId="0" borderId="5" xfId="0" applyFont="1" applyBorder="1" applyAlignment="1">
      <alignment horizontal="right" vertical="center"/>
    </xf>
    <xf numFmtId="187" fontId="15" fillId="0" borderId="0" xfId="0" applyNumberFormat="1" applyFont="1" applyProtection="1">
      <protection locked="0"/>
    </xf>
    <xf numFmtId="177" fontId="15" fillId="0" borderId="0" xfId="0" applyNumberFormat="1" applyFont="1" applyAlignment="1" applyProtection="1">
      <alignment horizontal="right"/>
      <protection locked="0"/>
    </xf>
    <xf numFmtId="0" fontId="15" fillId="0" borderId="79" xfId="0" applyFont="1" applyBorder="1" applyProtection="1">
      <protection locked="0"/>
    </xf>
    <xf numFmtId="0" fontId="15" fillId="0" borderId="0" xfId="0" applyFont="1" applyProtection="1">
      <protection locked="0"/>
    </xf>
    <xf numFmtId="210" fontId="15" fillId="0" borderId="0" xfId="0" applyNumberFormat="1" applyFont="1" applyProtection="1">
      <protection locked="0"/>
    </xf>
    <xf numFmtId="210" fontId="15" fillId="0" borderId="79" xfId="0" applyNumberFormat="1" applyFont="1" applyBorder="1" applyProtection="1">
      <protection locked="0"/>
    </xf>
    <xf numFmtId="210" fontId="15" fillId="0" borderId="0" xfId="0" applyNumberFormat="1" applyFont="1" applyAlignment="1" applyProtection="1">
      <alignment horizontal="right"/>
      <protection locked="0"/>
    </xf>
    <xf numFmtId="177" fontId="15" fillId="0" borderId="0" xfId="76" applyNumberFormat="1" applyFont="1" applyFill="1" applyBorder="1" applyAlignment="1" applyProtection="1">
      <alignment horizontal="right"/>
      <protection locked="0"/>
    </xf>
    <xf numFmtId="0" fontId="0" fillId="0" borderId="79" xfId="0" applyBorder="1" applyProtection="1">
      <protection locked="0"/>
    </xf>
    <xf numFmtId="0" fontId="0" fillId="0" borderId="0" xfId="0" applyProtection="1">
      <protection locked="0"/>
    </xf>
    <xf numFmtId="177" fontId="0" fillId="0" borderId="0" xfId="0" applyNumberFormat="1" applyProtection="1">
      <protection locked="0"/>
    </xf>
    <xf numFmtId="210" fontId="15" fillId="0" borderId="79" xfId="0" applyNumberFormat="1" applyFont="1" applyBorder="1" applyAlignment="1" applyProtection="1">
      <alignment horizontal="right"/>
      <protection locked="0"/>
    </xf>
    <xf numFmtId="187" fontId="15" fillId="0" borderId="79" xfId="0" applyNumberFormat="1" applyFont="1" applyBorder="1" applyProtection="1">
      <protection locked="0"/>
    </xf>
    <xf numFmtId="0" fontId="33" fillId="0" borderId="7" xfId="0" applyFont="1" applyBorder="1" applyAlignment="1">
      <alignment horizontal="left" vertical="top" shrinkToFit="1"/>
    </xf>
    <xf numFmtId="187" fontId="15" fillId="0" borderId="122" xfId="0" applyNumberFormat="1" applyFont="1" applyBorder="1" applyProtection="1">
      <protection locked="0"/>
    </xf>
    <xf numFmtId="187" fontId="15" fillId="0" borderId="121" xfId="0" applyNumberFormat="1" applyFont="1" applyBorder="1" applyProtection="1">
      <protection locked="0"/>
    </xf>
    <xf numFmtId="210" fontId="15" fillId="0" borderId="121" xfId="0" applyNumberFormat="1" applyFont="1" applyBorder="1" applyAlignment="1" applyProtection="1">
      <alignment horizontal="right"/>
      <protection locked="0"/>
    </xf>
    <xf numFmtId="177" fontId="15" fillId="0" borderId="121" xfId="0" applyNumberFormat="1" applyFont="1" applyBorder="1" applyAlignment="1" applyProtection="1">
      <alignment horizontal="right"/>
      <protection locked="0"/>
    </xf>
    <xf numFmtId="0" fontId="6" fillId="0" borderId="0" xfId="0" applyFont="1" applyAlignment="1">
      <alignment horizontal="left" vertical="center"/>
    </xf>
    <xf numFmtId="56" fontId="128" fillId="0" borderId="0" xfId="0" quotePrefix="1" applyNumberFormat="1" applyFont="1" applyAlignment="1">
      <alignment horizontal="left" vertical="center"/>
    </xf>
    <xf numFmtId="56" fontId="17" fillId="0" borderId="0" xfId="0" quotePrefix="1" applyNumberFormat="1" applyFont="1" applyAlignment="1">
      <alignment horizontal="left" vertical="center"/>
    </xf>
    <xf numFmtId="0" fontId="34" fillId="0" borderId="2" xfId="0" quotePrefix="1" applyFont="1" applyBorder="1" applyAlignment="1">
      <alignment horizontal="right" vertical="center"/>
    </xf>
    <xf numFmtId="4" fontId="15" fillId="0" borderId="0" xfId="0" applyNumberFormat="1" applyFont="1" applyAlignment="1" applyProtection="1">
      <alignment horizontal="right"/>
      <protection locked="0"/>
    </xf>
    <xf numFmtId="0" fontId="33" fillId="0" borderId="0" xfId="0" applyFont="1"/>
    <xf numFmtId="2" fontId="15" fillId="0" borderId="0" xfId="0" applyNumberFormat="1" applyFont="1" applyAlignment="1" applyProtection="1">
      <alignment horizontal="right"/>
      <protection locked="0"/>
    </xf>
    <xf numFmtId="2" fontId="15" fillId="0" borderId="0" xfId="76" applyNumberFormat="1" applyFont="1" applyFill="1" applyBorder="1" applyAlignment="1" applyProtection="1">
      <alignment horizontal="right"/>
      <protection locked="0"/>
    </xf>
    <xf numFmtId="4" fontId="15" fillId="0" borderId="0" xfId="76" applyNumberFormat="1" applyFont="1" applyFill="1" applyBorder="1" applyAlignment="1" applyProtection="1">
      <alignment horizontal="right"/>
      <protection locked="0"/>
    </xf>
    <xf numFmtId="210" fontId="15" fillId="0" borderId="121" xfId="0" applyNumberFormat="1" applyFont="1" applyBorder="1" applyProtection="1">
      <protection locked="0"/>
    </xf>
    <xf numFmtId="4" fontId="15" fillId="0" borderId="121" xfId="0" applyNumberFormat="1" applyFont="1" applyBorder="1" applyAlignment="1" applyProtection="1">
      <alignment horizontal="right"/>
      <protection locked="0"/>
    </xf>
    <xf numFmtId="0" fontId="122" fillId="0" borderId="0" xfId="0" applyFont="1"/>
    <xf numFmtId="0" fontId="8" fillId="0" borderId="0" xfId="0" applyFont="1" applyAlignment="1">
      <alignment horizontal="right"/>
    </xf>
    <xf numFmtId="0" fontId="32" fillId="0" borderId="0" xfId="0" applyFont="1" applyAlignment="1">
      <alignment vertical="top"/>
    </xf>
    <xf numFmtId="0" fontId="15" fillId="0" borderId="5" xfId="0" applyFont="1" applyBorder="1" applyAlignment="1">
      <alignment horizontal="right"/>
    </xf>
    <xf numFmtId="0" fontId="15" fillId="0" borderId="5" xfId="0" applyFont="1" applyBorder="1"/>
    <xf numFmtId="0" fontId="15" fillId="0" borderId="6" xfId="0" applyFont="1" applyBorder="1"/>
    <xf numFmtId="0" fontId="15" fillId="0" borderId="0" xfId="0" applyFont="1" applyAlignment="1">
      <alignment horizontal="right" vertical="top" shrinkToFit="1"/>
    </xf>
    <xf numFmtId="0" fontId="8" fillId="0" borderId="0" xfId="0" applyFont="1" applyAlignment="1">
      <alignment horizontal="right" vertical="top" shrinkToFit="1"/>
    </xf>
    <xf numFmtId="0" fontId="8" fillId="0" borderId="0" xfId="0" applyFont="1" applyAlignment="1">
      <alignment shrinkToFit="1"/>
    </xf>
    <xf numFmtId="0" fontId="27" fillId="0" borderId="0" xfId="0" applyFont="1" applyAlignment="1" applyProtection="1">
      <alignment horizontal="right" vertical="center" shrinkToFit="1"/>
      <protection locked="0"/>
    </xf>
    <xf numFmtId="0" fontId="27" fillId="0" borderId="0" xfId="22" quotePrefix="1" applyFont="1" applyAlignment="1" applyProtection="1">
      <alignment horizontal="center" vertical="center" shrinkToFit="1"/>
      <protection locked="0"/>
    </xf>
    <xf numFmtId="0" fontId="27" fillId="0" borderId="1" xfId="0" applyFont="1" applyBorder="1" applyAlignment="1" applyProtection="1">
      <alignment vertical="center" shrinkToFit="1"/>
      <protection locked="0"/>
    </xf>
    <xf numFmtId="0" fontId="27" fillId="0" borderId="1" xfId="0" applyFont="1" applyBorder="1" applyAlignment="1" applyProtection="1">
      <alignment shrinkToFit="1"/>
      <protection locked="0"/>
    </xf>
    <xf numFmtId="0" fontId="15" fillId="0" borderId="0" xfId="0" applyFont="1" applyAlignment="1">
      <alignment horizontal="center" shrinkToFit="1"/>
    </xf>
    <xf numFmtId="0" fontId="15" fillId="0" borderId="1" xfId="0" applyFont="1" applyBorder="1" applyAlignment="1">
      <alignment shrinkToFit="1"/>
    </xf>
    <xf numFmtId="0" fontId="15" fillId="0" borderId="0" xfId="0" applyFont="1" applyAlignment="1">
      <alignment horizontal="right" shrinkToFit="1"/>
    </xf>
    <xf numFmtId="179" fontId="15" fillId="0" borderId="0" xfId="0" applyNumberFormat="1" applyFont="1" applyAlignment="1" applyProtection="1">
      <alignment horizontal="right" shrinkToFit="1"/>
      <protection locked="0"/>
    </xf>
    <xf numFmtId="179" fontId="15" fillId="0" borderId="0" xfId="76" applyNumberFormat="1" applyFont="1" applyFill="1" applyAlignment="1" applyProtection="1">
      <alignment horizontal="right" shrinkToFit="1"/>
      <protection locked="0"/>
    </xf>
    <xf numFmtId="179" fontId="15" fillId="0" borderId="0" xfId="76" applyNumberFormat="1" applyFont="1" applyFill="1" applyAlignment="1" applyProtection="1">
      <alignment shrinkToFit="1"/>
      <protection locked="0"/>
    </xf>
    <xf numFmtId="0" fontId="8" fillId="0" borderId="1" xfId="0" applyFont="1" applyBorder="1" applyAlignment="1">
      <alignment shrinkToFit="1"/>
    </xf>
    <xf numFmtId="0" fontId="15" fillId="0" borderId="1" xfId="0" quotePrefix="1" applyFont="1" applyBorder="1" applyAlignment="1">
      <alignment shrinkToFit="1"/>
    </xf>
    <xf numFmtId="0" fontId="15" fillId="0" borderId="0" xfId="0" applyFont="1" applyAlignment="1">
      <alignment horizontal="left" shrinkToFit="1"/>
    </xf>
    <xf numFmtId="0" fontId="15" fillId="0" borderId="0" xfId="0" applyFont="1" applyAlignment="1">
      <alignment shrinkToFit="1"/>
    </xf>
    <xf numFmtId="178" fontId="15" fillId="0" borderId="7" xfId="76" applyNumberFormat="1" applyFont="1" applyFill="1" applyBorder="1" applyAlignment="1">
      <alignment horizontal="right" shrinkToFit="1"/>
    </xf>
    <xf numFmtId="0" fontId="6" fillId="0" borderId="0" xfId="21" applyFont="1"/>
    <xf numFmtId="0" fontId="8" fillId="0" borderId="5" xfId="0" applyFont="1" applyBorder="1" applyAlignment="1">
      <alignment horizontal="left" vertical="center"/>
    </xf>
    <xf numFmtId="0" fontId="15" fillId="0" borderId="5" xfId="0" applyFont="1" applyBorder="1" applyAlignment="1">
      <alignment horizontal="right" shrinkToFit="1"/>
    </xf>
    <xf numFmtId="0" fontId="15" fillId="0" borderId="5" xfId="0" applyFont="1" applyBorder="1" applyAlignment="1">
      <alignment shrinkToFit="1"/>
    </xf>
    <xf numFmtId="0" fontId="15" fillId="0" borderId="6" xfId="0" applyFont="1" applyBorder="1" applyAlignment="1">
      <alignment shrinkToFit="1"/>
    </xf>
    <xf numFmtId="0" fontId="15" fillId="0" borderId="0" xfId="0" applyFont="1" applyAlignment="1">
      <alignment horizontal="center" vertical="center" shrinkToFit="1"/>
    </xf>
    <xf numFmtId="0" fontId="27" fillId="0" borderId="0" xfId="0" applyFont="1" applyAlignment="1">
      <alignment horizontal="right" shrinkToFit="1"/>
    </xf>
    <xf numFmtId="179" fontId="15" fillId="0" borderId="0" xfId="0" applyNumberFormat="1" applyFont="1" applyAlignment="1" applyProtection="1">
      <alignment horizontal="right"/>
      <protection locked="0"/>
    </xf>
    <xf numFmtId="179" fontId="15" fillId="0" borderId="7" xfId="76" applyNumberFormat="1" applyFont="1" applyFill="1" applyBorder="1" applyAlignment="1" applyProtection="1">
      <alignment horizontal="right"/>
      <protection locked="0"/>
    </xf>
    <xf numFmtId="0" fontId="123" fillId="0" borderId="0" xfId="0" applyFont="1"/>
    <xf numFmtId="0" fontId="15" fillId="0" borderId="0" xfId="0" applyFont="1" applyAlignment="1">
      <alignment horizontal="center"/>
    </xf>
    <xf numFmtId="0" fontId="15" fillId="0" borderId="1" xfId="0" applyFont="1" applyBorder="1"/>
    <xf numFmtId="0" fontId="15" fillId="0" borderId="0" xfId="0" applyFont="1" applyAlignment="1">
      <alignment horizontal="right"/>
    </xf>
    <xf numFmtId="176" fontId="4" fillId="0" borderId="0" xfId="384" applyFont="1" applyFill="1" applyAlignment="1">
      <alignment horizontal="right" vertical="top" wrapText="1"/>
    </xf>
    <xf numFmtId="0" fontId="129" fillId="0" borderId="0" xfId="0" applyFont="1"/>
    <xf numFmtId="0" fontId="15" fillId="0" borderId="2" xfId="0" applyFont="1" applyBorder="1" applyAlignment="1">
      <alignment horizontal="right" vertical="top" wrapText="1"/>
    </xf>
    <xf numFmtId="0" fontId="15" fillId="0" borderId="0" xfId="0" applyFont="1" applyAlignment="1">
      <alignment horizontal="right" vertical="top" wrapText="1"/>
    </xf>
    <xf numFmtId="0" fontId="27" fillId="0" borderId="0" xfId="0" applyFont="1" applyAlignment="1">
      <alignment horizontal="right"/>
    </xf>
    <xf numFmtId="0" fontId="27" fillId="0" borderId="0" xfId="22" quotePrefix="1" applyFont="1" applyAlignment="1">
      <alignment horizontal="center"/>
    </xf>
    <xf numFmtId="0" fontId="27" fillId="0" borderId="1" xfId="0" applyFont="1" applyBorder="1"/>
    <xf numFmtId="0" fontId="0" fillId="0" borderId="0" xfId="0" applyAlignment="1">
      <alignment horizontal="center"/>
    </xf>
    <xf numFmtId="0" fontId="0" fillId="0" borderId="1" xfId="0" applyBorder="1"/>
    <xf numFmtId="38" fontId="0" fillId="0" borderId="47" xfId="76" applyFont="1" applyFill="1" applyBorder="1" applyProtection="1">
      <protection locked="0"/>
    </xf>
    <xf numFmtId="38" fontId="0" fillId="0" borderId="0" xfId="76" applyFont="1" applyFill="1" applyProtection="1">
      <protection locked="0"/>
    </xf>
    <xf numFmtId="2" fontId="0" fillId="0" borderId="0" xfId="76" applyNumberFormat="1" applyFont="1" applyFill="1" applyProtection="1">
      <protection locked="0"/>
    </xf>
    <xf numFmtId="40" fontId="15" fillId="0" borderId="0" xfId="0" applyNumberFormat="1" applyFont="1" applyAlignment="1" applyProtection="1">
      <alignment horizontal="right"/>
      <protection locked="0"/>
    </xf>
    <xf numFmtId="39" fontId="15" fillId="0" borderId="0" xfId="76" applyNumberFormat="1" applyFont="1" applyFill="1" applyBorder="1" applyProtection="1">
      <protection locked="0"/>
    </xf>
    <xf numFmtId="0" fontId="15" fillId="0" borderId="0" xfId="0" quotePrefix="1" applyFont="1" applyAlignment="1">
      <alignment horizontal="right"/>
    </xf>
    <xf numFmtId="0" fontId="15" fillId="0" borderId="1" xfId="0" quotePrefix="1" applyFont="1" applyBorder="1"/>
    <xf numFmtId="195" fontId="15" fillId="0" borderId="0" xfId="25" applyNumberFormat="1" applyFont="1" applyAlignment="1">
      <alignment shrinkToFit="1"/>
    </xf>
    <xf numFmtId="178" fontId="8" fillId="0" borderId="0" xfId="76" applyNumberFormat="1" applyFont="1" applyFill="1" applyBorder="1" applyAlignment="1">
      <alignment horizontal="center"/>
    </xf>
    <xf numFmtId="0" fontId="0" fillId="0" borderId="0" xfId="0" applyAlignment="1">
      <alignment horizontal="right"/>
    </xf>
    <xf numFmtId="0" fontId="4" fillId="0" borderId="0" xfId="0" applyFont="1" applyAlignment="1">
      <alignment horizontal="center"/>
    </xf>
    <xf numFmtId="0" fontId="7" fillId="0" borderId="0" xfId="0" applyFont="1" applyAlignment="1">
      <alignment horizontal="center"/>
    </xf>
    <xf numFmtId="0" fontId="4" fillId="0" borderId="0" xfId="0" applyFont="1" applyAlignment="1">
      <alignment horizontal="left" wrapText="1"/>
    </xf>
    <xf numFmtId="0" fontId="4" fillId="0" borderId="0" xfId="0" applyFont="1" applyAlignment="1">
      <alignment vertical="center"/>
    </xf>
    <xf numFmtId="0" fontId="0" fillId="0" borderId="0" xfId="0" applyAlignment="1">
      <alignment horizontal="left" wrapText="1"/>
    </xf>
    <xf numFmtId="0" fontId="0" fillId="0" borderId="5" xfId="0" applyBorder="1" applyAlignment="1">
      <alignment horizontal="right"/>
    </xf>
    <xf numFmtId="0" fontId="0" fillId="0" borderId="6" xfId="0" applyBorder="1"/>
    <xf numFmtId="0" fontId="0" fillId="0" borderId="0" xfId="0" applyAlignment="1">
      <alignment horizontal="right" vertical="top" wrapText="1"/>
    </xf>
    <xf numFmtId="38" fontId="13" fillId="0" borderId="0" xfId="4" applyFont="1" applyFill="1" applyBorder="1"/>
    <xf numFmtId="38" fontId="13" fillId="0" borderId="0" xfId="4" applyFont="1" applyFill="1"/>
    <xf numFmtId="38" fontId="0" fillId="0" borderId="0" xfId="76" applyFont="1" applyFill="1" applyAlignment="1" applyProtection="1">
      <alignment horizontal="center"/>
      <protection locked="0"/>
    </xf>
    <xf numFmtId="38" fontId="0" fillId="0" borderId="0" xfId="4" applyFont="1" applyFill="1" applyBorder="1"/>
    <xf numFmtId="38" fontId="8" fillId="0" borderId="0" xfId="4" applyFont="1" applyFill="1"/>
    <xf numFmtId="38" fontId="8" fillId="0" borderId="0" xfId="4" applyFont="1" applyFill="1" applyBorder="1"/>
    <xf numFmtId="0" fontId="15" fillId="0" borderId="0" xfId="0" quotePrefix="1" applyFont="1" applyAlignment="1">
      <alignment horizontal="center"/>
    </xf>
    <xf numFmtId="0" fontId="4" fillId="0" borderId="0" xfId="22" applyFont="1" applyAlignment="1">
      <alignment horizontal="center"/>
    </xf>
    <xf numFmtId="0" fontId="4" fillId="0" borderId="0" xfId="22" applyFont="1" applyAlignment="1">
      <alignment horizontal="left"/>
    </xf>
    <xf numFmtId="0" fontId="119" fillId="0" borderId="0" xfId="18" applyFont="1"/>
    <xf numFmtId="0" fontId="17" fillId="0" borderId="0" xfId="18" applyFont="1"/>
    <xf numFmtId="0" fontId="30" fillId="0" borderId="21" xfId="18" applyFont="1" applyBorder="1"/>
    <xf numFmtId="0" fontId="47" fillId="0" borderId="16" xfId="18" applyFont="1" applyBorder="1" applyProtection="1">
      <protection locked="0"/>
    </xf>
    <xf numFmtId="0" fontId="39" fillId="0" borderId="16" xfId="18" applyFont="1" applyBorder="1" applyProtection="1">
      <protection locked="0"/>
    </xf>
    <xf numFmtId="0" fontId="15" fillId="0" borderId="16" xfId="18" applyFont="1" applyBorder="1"/>
    <xf numFmtId="0" fontId="15" fillId="0" borderId="17" xfId="18" applyFont="1" applyBorder="1"/>
    <xf numFmtId="0" fontId="47" fillId="0" borderId="22" xfId="18" applyFont="1" applyBorder="1" applyProtection="1">
      <protection locked="0"/>
    </xf>
    <xf numFmtId="0" fontId="47" fillId="0" borderId="0" xfId="18" applyFont="1" applyProtection="1">
      <protection locked="0"/>
    </xf>
    <xf numFmtId="0" fontId="39" fillId="0" borderId="0" xfId="18" applyFont="1" applyProtection="1">
      <protection locked="0"/>
    </xf>
    <xf numFmtId="0" fontId="15" fillId="0" borderId="18" xfId="18" applyFont="1" applyBorder="1"/>
    <xf numFmtId="0" fontId="30" fillId="0" borderId="22" xfId="18" applyFont="1" applyBorder="1"/>
    <xf numFmtId="0" fontId="0" fillId="0" borderId="0" xfId="18" applyFont="1"/>
    <xf numFmtId="0" fontId="0" fillId="0" borderId="18" xfId="18" applyFont="1" applyBorder="1"/>
    <xf numFmtId="0" fontId="32" fillId="0" borderId="23" xfId="18" applyFont="1" applyBorder="1"/>
    <xf numFmtId="0" fontId="32" fillId="0" borderId="19" xfId="18" applyFont="1" applyBorder="1" applyAlignment="1">
      <alignment horizontal="right"/>
    </xf>
    <xf numFmtId="0" fontId="121" fillId="0" borderId="19" xfId="18" applyFont="1" applyBorder="1" applyAlignment="1" applyProtection="1">
      <alignment horizontal="left" vertical="top"/>
      <protection locked="0"/>
    </xf>
    <xf numFmtId="0" fontId="51" fillId="0" borderId="19" xfId="18" applyFont="1" applyBorder="1" applyAlignment="1" applyProtection="1">
      <alignment horizontal="left" vertical="top"/>
      <protection locked="0"/>
    </xf>
    <xf numFmtId="0" fontId="0" fillId="0" borderId="19" xfId="18" applyFont="1" applyBorder="1"/>
    <xf numFmtId="0" fontId="0" fillId="0" borderId="20" xfId="18" applyFont="1" applyBorder="1"/>
    <xf numFmtId="0" fontId="32" fillId="0" borderId="0" xfId="18" applyFont="1"/>
    <xf numFmtId="0" fontId="32" fillId="0" borderId="0" xfId="18" applyFont="1" applyAlignment="1">
      <alignment horizontal="right"/>
    </xf>
    <xf numFmtId="0" fontId="121" fillId="0" borderId="0" xfId="18" applyFont="1" applyAlignment="1" applyProtection="1">
      <alignment horizontal="left" vertical="top"/>
      <protection locked="0"/>
    </xf>
    <xf numFmtId="0" fontId="51" fillId="0" borderId="0" xfId="18" applyFont="1" applyAlignment="1" applyProtection="1">
      <alignment horizontal="left" vertical="top"/>
      <protection locked="0"/>
    </xf>
    <xf numFmtId="0" fontId="22" fillId="0" borderId="0" xfId="18" applyFont="1" applyAlignment="1">
      <alignment horizontal="left"/>
    </xf>
    <xf numFmtId="0" fontId="19" fillId="0" borderId="0" xfId="0" applyFont="1" applyAlignment="1">
      <alignment horizontal="left" shrinkToFit="1"/>
    </xf>
    <xf numFmtId="179" fontId="15" fillId="0" borderId="78" xfId="76" applyNumberFormat="1" applyFont="1" applyFill="1" applyBorder="1"/>
    <xf numFmtId="177" fontId="137" fillId="0" borderId="79" xfId="76" applyNumberFormat="1" applyFont="1" applyFill="1" applyBorder="1" applyAlignment="1">
      <alignment vertical="center"/>
    </xf>
    <xf numFmtId="177" fontId="137" fillId="0" borderId="0" xfId="76" applyNumberFormat="1" applyFont="1" applyFill="1" applyAlignment="1">
      <alignment vertical="center"/>
    </xf>
    <xf numFmtId="0" fontId="15" fillId="0" borderId="78" xfId="18" applyFont="1" applyBorder="1"/>
    <xf numFmtId="0" fontId="23" fillId="0" borderId="0" xfId="18" applyFont="1" applyAlignment="1">
      <alignment horizontal="right"/>
    </xf>
    <xf numFmtId="0" fontId="15" fillId="0" borderId="79" xfId="18" applyFont="1" applyBorder="1"/>
    <xf numFmtId="0" fontId="35" fillId="0" borderId="78" xfId="18" applyFont="1" applyBorder="1" applyAlignment="1">
      <alignment horizontal="center" vertical="center" textRotation="255"/>
    </xf>
    <xf numFmtId="0" fontId="138" fillId="0" borderId="0" xfId="18" applyFont="1" applyAlignment="1">
      <alignment horizontal="right"/>
    </xf>
    <xf numFmtId="0" fontId="138" fillId="0" borderId="0" xfId="18" applyFont="1" applyAlignment="1">
      <alignment horizontal="center"/>
    </xf>
    <xf numFmtId="0" fontId="138" fillId="0" borderId="0" xfId="18" applyFont="1"/>
    <xf numFmtId="210" fontId="138" fillId="0" borderId="79" xfId="18" applyNumberFormat="1" applyFont="1" applyBorder="1" applyProtection="1">
      <protection locked="0"/>
    </xf>
    <xf numFmtId="210" fontId="138" fillId="0" borderId="0" xfId="18" applyNumberFormat="1" applyFont="1" applyProtection="1">
      <protection locked="0"/>
    </xf>
    <xf numFmtId="0" fontId="35" fillId="0" borderId="78" xfId="18" applyFont="1" applyBorder="1" applyAlignment="1">
      <alignment horizontal="center" vertical="distributed" textRotation="255"/>
    </xf>
    <xf numFmtId="210" fontId="138" fillId="0" borderId="79" xfId="18" applyNumberFormat="1" applyFont="1" applyBorder="1" applyAlignment="1" applyProtection="1">
      <alignment horizontal="right"/>
      <protection locked="0"/>
    </xf>
    <xf numFmtId="210" fontId="138" fillId="0" borderId="0" xfId="18" applyNumberFormat="1" applyFont="1" applyAlignment="1" applyProtection="1">
      <alignment horizontal="right"/>
      <protection locked="0"/>
    </xf>
    <xf numFmtId="0" fontId="137" fillId="0" borderId="0" xfId="18" applyFont="1"/>
    <xf numFmtId="0" fontId="6" fillId="0" borderId="0" xfId="18" applyFont="1"/>
    <xf numFmtId="210" fontId="137" fillId="0" borderId="79" xfId="18" applyNumberFormat="1" applyFont="1" applyBorder="1" applyAlignment="1" applyProtection="1">
      <alignment horizontal="right"/>
      <protection locked="0"/>
    </xf>
    <xf numFmtId="210" fontId="137" fillId="0" borderId="0" xfId="18" applyNumberFormat="1" applyFont="1" applyAlignment="1" applyProtection="1">
      <alignment horizontal="right"/>
      <protection locked="0"/>
    </xf>
    <xf numFmtId="210" fontId="137" fillId="0" borderId="79" xfId="18" applyNumberFormat="1" applyFont="1" applyBorder="1" applyProtection="1">
      <protection locked="0"/>
    </xf>
    <xf numFmtId="210" fontId="137" fillId="0" borderId="0" xfId="18" applyNumberFormat="1" applyFont="1" applyProtection="1">
      <protection locked="0"/>
    </xf>
    <xf numFmtId="187" fontId="137" fillId="0" borderId="79" xfId="0" applyNumberFormat="1" applyFont="1" applyBorder="1" applyAlignment="1">
      <alignment vertical="center"/>
    </xf>
    <xf numFmtId="187" fontId="137" fillId="0" borderId="0" xfId="0" applyNumberFormat="1" applyFont="1" applyAlignment="1">
      <alignment vertical="center"/>
    </xf>
    <xf numFmtId="207" fontId="137" fillId="0" borderId="79" xfId="0" applyNumberFormat="1" applyFont="1" applyBorder="1"/>
    <xf numFmtId="207" fontId="137" fillId="0" borderId="0" xfId="0" applyNumberFormat="1" applyFont="1"/>
    <xf numFmtId="187" fontId="137" fillId="0" borderId="0" xfId="0" applyNumberFormat="1" applyFont="1"/>
    <xf numFmtId="218" fontId="137" fillId="0" borderId="0" xfId="0" applyNumberFormat="1" applyFont="1"/>
    <xf numFmtId="0" fontId="23" fillId="0" borderId="78" xfId="18" applyFont="1" applyBorder="1"/>
    <xf numFmtId="210" fontId="137" fillId="0" borderId="79" xfId="0" applyNumberFormat="1" applyFont="1" applyBorder="1"/>
    <xf numFmtId="210" fontId="137" fillId="0" borderId="0" xfId="0" applyNumberFormat="1" applyFont="1"/>
    <xf numFmtId="0" fontId="23" fillId="0" borderId="0" xfId="18" applyFont="1" applyAlignment="1">
      <alignment horizontal="left"/>
    </xf>
    <xf numFmtId="0" fontId="23" fillId="0" borderId="0" xfId="18" applyFont="1" applyAlignment="1">
      <alignment horizontal="center"/>
    </xf>
    <xf numFmtId="210" fontId="137" fillId="0" borderId="79" xfId="18" applyNumberFormat="1" applyFont="1" applyBorder="1"/>
    <xf numFmtId="210" fontId="137" fillId="0" borderId="0" xfId="18" applyNumberFormat="1" applyFont="1"/>
    <xf numFmtId="177" fontId="137" fillId="0" borderId="79" xfId="18" applyNumberFormat="1" applyFont="1" applyBorder="1" applyAlignment="1" applyProtection="1">
      <alignment shrinkToFit="1"/>
      <protection locked="0"/>
    </xf>
    <xf numFmtId="177" fontId="137" fillId="0" borderId="0" xfId="18" applyNumberFormat="1" applyFont="1" applyAlignment="1" applyProtection="1">
      <alignment shrinkToFit="1"/>
      <protection locked="0"/>
    </xf>
    <xf numFmtId="0" fontId="15" fillId="0" borderId="98" xfId="18" applyFont="1" applyBorder="1"/>
    <xf numFmtId="177" fontId="137" fillId="0" borderId="95" xfId="18" applyNumberFormat="1" applyFont="1" applyBorder="1" applyAlignment="1" applyProtection="1">
      <alignment shrinkToFit="1"/>
      <protection locked="0"/>
    </xf>
    <xf numFmtId="177" fontId="137" fillId="0" borderId="96" xfId="18" applyNumberFormat="1" applyFont="1" applyBorder="1" applyAlignment="1" applyProtection="1">
      <alignment shrinkToFit="1"/>
      <protection locked="0"/>
    </xf>
    <xf numFmtId="179" fontId="15" fillId="0" borderId="91" xfId="76" applyNumberFormat="1" applyFont="1" applyFill="1" applyBorder="1"/>
    <xf numFmtId="0" fontId="137" fillId="0" borderId="0" xfId="18" applyFont="1" applyAlignment="1">
      <alignment horizontal="right"/>
    </xf>
    <xf numFmtId="210" fontId="138" fillId="0" borderId="79" xfId="18" applyNumberFormat="1" applyFont="1" applyBorder="1" applyAlignment="1">
      <alignment shrinkToFit="1"/>
    </xf>
    <xf numFmtId="210" fontId="138" fillId="0" borderId="0" xfId="18" applyNumberFormat="1" applyFont="1" applyAlignment="1">
      <alignment shrinkToFit="1"/>
    </xf>
    <xf numFmtId="187" fontId="138" fillId="0" borderId="0" xfId="18" applyNumberFormat="1" applyFont="1" applyAlignment="1">
      <alignment shrinkToFit="1"/>
    </xf>
    <xf numFmtId="177" fontId="137" fillId="0" borderId="79" xfId="76" applyNumberFormat="1" applyFont="1" applyFill="1" applyBorder="1"/>
    <xf numFmtId="177" fontId="137" fillId="0" borderId="0" xfId="76" applyNumberFormat="1" applyFont="1" applyFill="1"/>
    <xf numFmtId="218" fontId="168" fillId="0" borderId="0" xfId="0" applyNumberFormat="1" applyFont="1"/>
    <xf numFmtId="0" fontId="4" fillId="0" borderId="0" xfId="18" applyFont="1" applyAlignment="1">
      <alignment horizontal="right"/>
    </xf>
    <xf numFmtId="0" fontId="4" fillId="0" borderId="0" xfId="18" applyFont="1" applyAlignment="1">
      <alignment horizontal="left"/>
    </xf>
    <xf numFmtId="0" fontId="3" fillId="0" borderId="0" xfId="18" applyFont="1"/>
    <xf numFmtId="0" fontId="6" fillId="0" borderId="0" xfId="18" applyFont="1" applyAlignment="1">
      <alignment horizontal="right"/>
    </xf>
    <xf numFmtId="0" fontId="15" fillId="0" borderId="0" xfId="18" applyFont="1" applyAlignment="1">
      <alignment horizontal="left" vertical="top" wrapText="1"/>
    </xf>
    <xf numFmtId="0" fontId="15" fillId="0" borderId="0" xfId="18" applyFont="1" applyAlignment="1">
      <alignment horizontal="left"/>
    </xf>
    <xf numFmtId="0" fontId="30" fillId="0" borderId="0" xfId="18" applyFont="1"/>
    <xf numFmtId="177" fontId="137" fillId="0" borderId="1" xfId="76" applyNumberFormat="1" applyFont="1" applyFill="1" applyBorder="1" applyAlignment="1">
      <alignment vertical="center"/>
    </xf>
    <xf numFmtId="179" fontId="139" fillId="0" borderId="92" xfId="76" applyNumberFormat="1" applyFont="1" applyFill="1" applyBorder="1" applyAlignment="1">
      <alignment horizontal="left" vertical="center"/>
    </xf>
    <xf numFmtId="179" fontId="137" fillId="0" borderId="92" xfId="76" applyNumberFormat="1" applyFont="1" applyFill="1" applyBorder="1" applyAlignment="1">
      <alignment vertical="center"/>
    </xf>
    <xf numFmtId="179" fontId="137" fillId="0" borderId="93" xfId="76" applyNumberFormat="1" applyFont="1" applyFill="1" applyBorder="1" applyAlignment="1">
      <alignment horizontal="right" vertical="center"/>
    </xf>
    <xf numFmtId="179" fontId="0" fillId="0" borderId="78" xfId="76" applyNumberFormat="1" applyFont="1" applyFill="1" applyBorder="1"/>
    <xf numFmtId="0" fontId="15" fillId="0" borderId="1" xfId="18" applyFont="1" applyBorder="1"/>
    <xf numFmtId="0" fontId="137" fillId="0" borderId="1" xfId="18" applyFont="1" applyBorder="1"/>
    <xf numFmtId="210" fontId="138" fillId="0" borderId="1" xfId="18" applyNumberFormat="1" applyFont="1" applyBorder="1" applyProtection="1">
      <protection locked="0"/>
    </xf>
    <xf numFmtId="0" fontId="138" fillId="0" borderId="1" xfId="18" applyFont="1" applyBorder="1"/>
    <xf numFmtId="210" fontId="138" fillId="0" borderId="1" xfId="18" applyNumberFormat="1" applyFont="1" applyBorder="1" applyAlignment="1" applyProtection="1">
      <alignment horizontal="right"/>
      <protection locked="0"/>
    </xf>
    <xf numFmtId="187" fontId="138" fillId="0" borderId="0" xfId="18" applyNumberFormat="1" applyFont="1" applyAlignment="1" applyProtection="1">
      <alignment horizontal="right"/>
      <protection locked="0"/>
    </xf>
    <xf numFmtId="0" fontId="137" fillId="0" borderId="0" xfId="18" applyFont="1" applyAlignment="1">
      <alignment horizontal="center"/>
    </xf>
    <xf numFmtId="210" fontId="137" fillId="0" borderId="1" xfId="18" applyNumberFormat="1" applyFont="1" applyBorder="1" applyAlignment="1" applyProtection="1">
      <alignment horizontal="right"/>
      <protection locked="0"/>
    </xf>
    <xf numFmtId="210" fontId="137" fillId="0" borderId="1" xfId="18" applyNumberFormat="1" applyFont="1" applyBorder="1" applyProtection="1">
      <protection locked="0"/>
    </xf>
    <xf numFmtId="210" fontId="137" fillId="0" borderId="0" xfId="0" applyNumberFormat="1" applyFont="1" applyAlignment="1">
      <alignment vertical="center"/>
    </xf>
    <xf numFmtId="218" fontId="137" fillId="0" borderId="1" xfId="0" applyNumberFormat="1" applyFont="1" applyBorder="1"/>
    <xf numFmtId="210" fontId="137" fillId="0" borderId="1" xfId="0" applyNumberFormat="1" applyFont="1" applyBorder="1"/>
    <xf numFmtId="210" fontId="137" fillId="0" borderId="1" xfId="18" applyNumberFormat="1" applyFont="1" applyBorder="1"/>
    <xf numFmtId="0" fontId="137" fillId="0" borderId="0" xfId="18" applyFont="1" applyAlignment="1">
      <alignment vertical="center"/>
    </xf>
    <xf numFmtId="0" fontId="137" fillId="0" borderId="1" xfId="18" applyFont="1" applyBorder="1" applyAlignment="1">
      <alignment vertical="center"/>
    </xf>
    <xf numFmtId="177" fontId="137" fillId="0" borderId="1" xfId="18" applyNumberFormat="1" applyFont="1" applyBorder="1" applyAlignment="1" applyProtection="1">
      <alignment shrinkToFit="1"/>
      <protection locked="0"/>
    </xf>
    <xf numFmtId="0" fontId="0" fillId="0" borderId="78" xfId="18" applyFont="1" applyBorder="1"/>
    <xf numFmtId="177" fontId="137" fillId="0" borderId="97" xfId="18" applyNumberFormat="1" applyFont="1" applyBorder="1" applyAlignment="1" applyProtection="1">
      <alignment shrinkToFit="1"/>
      <protection locked="0"/>
    </xf>
    <xf numFmtId="0" fontId="0" fillId="0" borderId="98" xfId="18" applyFont="1" applyBorder="1"/>
    <xf numFmtId="0" fontId="137" fillId="0" borderId="0" xfId="18" applyFont="1" applyAlignment="1">
      <alignment horizontal="left" vertical="center"/>
    </xf>
    <xf numFmtId="177" fontId="137" fillId="0" borderId="0" xfId="76" applyNumberFormat="1" applyFont="1" applyFill="1" applyAlignment="1">
      <alignment horizontal="center" vertical="center"/>
    </xf>
    <xf numFmtId="210" fontId="138" fillId="0" borderId="0" xfId="18" applyNumberFormat="1" applyFont="1" applyAlignment="1">
      <alignment horizontal="center"/>
    </xf>
    <xf numFmtId="210" fontId="137" fillId="0" borderId="0" xfId="18" applyNumberFormat="1" applyFont="1" applyAlignment="1" applyProtection="1">
      <alignment horizontal="center"/>
      <protection locked="0"/>
    </xf>
    <xf numFmtId="218" fontId="168" fillId="0" borderId="0" xfId="0" applyNumberFormat="1" applyFont="1" applyAlignment="1">
      <alignment horizontal="center"/>
    </xf>
    <xf numFmtId="218" fontId="168" fillId="0" borderId="1" xfId="0" applyNumberFormat="1" applyFont="1" applyBorder="1"/>
    <xf numFmtId="0" fontId="137" fillId="0" borderId="0" xfId="18" applyFont="1" applyAlignment="1">
      <alignment horizontal="left"/>
    </xf>
    <xf numFmtId="177" fontId="137" fillId="0" borderId="0" xfId="18" applyNumberFormat="1" applyFont="1" applyAlignment="1" applyProtection="1">
      <alignment horizontal="center" shrinkToFit="1"/>
      <protection locked="0"/>
    </xf>
    <xf numFmtId="177" fontId="137" fillId="0" borderId="96" xfId="18" applyNumberFormat="1" applyFont="1" applyBorder="1" applyAlignment="1" applyProtection="1">
      <alignment horizontal="center" shrinkToFit="1"/>
      <protection locked="0"/>
    </xf>
    <xf numFmtId="177" fontId="23" fillId="0" borderId="0" xfId="18" applyNumberFormat="1" applyFont="1"/>
    <xf numFmtId="0" fontId="130" fillId="0" borderId="0" xfId="28" quotePrefix="1" applyFont="1" applyAlignment="1">
      <alignment horizontal="left"/>
    </xf>
    <xf numFmtId="0" fontId="49" fillId="0" borderId="0" xfId="28" quotePrefix="1" applyFont="1" applyAlignment="1">
      <alignment horizontal="left"/>
    </xf>
    <xf numFmtId="0" fontId="38" fillId="0" borderId="0" xfId="28" applyFont="1" applyAlignment="1">
      <alignment horizontal="center"/>
    </xf>
    <xf numFmtId="0" fontId="9" fillId="0" borderId="0" xfId="28"/>
    <xf numFmtId="0" fontId="17" fillId="0" borderId="0" xfId="28" quotePrefix="1" applyFont="1" applyAlignment="1">
      <alignment horizontal="left"/>
    </xf>
    <xf numFmtId="0" fontId="12" fillId="0" borderId="21" xfId="0" applyFont="1" applyBorder="1"/>
    <xf numFmtId="0" fontId="110" fillId="0" borderId="16" xfId="0" applyFont="1" applyBorder="1"/>
    <xf numFmtId="0" fontId="11" fillId="0" borderId="16" xfId="0" applyFont="1" applyBorder="1"/>
    <xf numFmtId="0" fontId="27" fillId="0" borderId="16" xfId="0" applyFont="1" applyBorder="1"/>
    <xf numFmtId="0" fontId="32" fillId="0" borderId="16" xfId="0" applyFont="1" applyBorder="1"/>
    <xf numFmtId="0" fontId="32" fillId="0" borderId="17" xfId="0" applyFont="1" applyBorder="1"/>
    <xf numFmtId="0" fontId="17" fillId="0" borderId="22" xfId="0" applyFont="1" applyBorder="1"/>
    <xf numFmtId="0" fontId="110" fillId="0" borderId="0" xfId="0" applyFont="1" applyAlignment="1">
      <alignment vertical="center"/>
    </xf>
    <xf numFmtId="0" fontId="0" fillId="0" borderId="18" xfId="0" applyBorder="1"/>
    <xf numFmtId="0" fontId="32" fillId="0" borderId="22" xfId="0" applyFont="1" applyBorder="1"/>
    <xf numFmtId="0" fontId="157" fillId="0" borderId="0" xfId="0" applyFont="1" applyAlignment="1" applyProtection="1">
      <alignment horizontal="left"/>
      <protection locked="0"/>
    </xf>
    <xf numFmtId="0" fontId="9" fillId="0" borderId="0" xfId="28" applyProtection="1">
      <protection locked="0"/>
    </xf>
    <xf numFmtId="0" fontId="9" fillId="0" borderId="18" xfId="28" applyBorder="1" applyProtection="1">
      <protection locked="0"/>
    </xf>
    <xf numFmtId="0" fontId="30" fillId="0" borderId="0" xfId="0" applyFont="1" applyProtection="1">
      <protection locked="0"/>
    </xf>
    <xf numFmtId="0" fontId="0" fillId="0" borderId="23" xfId="0" applyBorder="1"/>
    <xf numFmtId="0" fontId="50" fillId="0" borderId="19" xfId="28" quotePrefix="1" applyFont="1" applyBorder="1" applyAlignment="1">
      <alignment horizontal="left"/>
    </xf>
    <xf numFmtId="0" fontId="44" fillId="0" borderId="19" xfId="28" applyFont="1" applyBorder="1"/>
    <xf numFmtId="0" fontId="45" fillId="0" borderId="19" xfId="28" applyFont="1" applyBorder="1"/>
    <xf numFmtId="0" fontId="44" fillId="0" borderId="20" xfId="28" applyFont="1" applyBorder="1"/>
    <xf numFmtId="0" fontId="44" fillId="0" borderId="0" xfId="28" applyFont="1"/>
    <xf numFmtId="0" fontId="50" fillId="0" borderId="0" xfId="28" quotePrefix="1" applyFont="1" applyAlignment="1">
      <alignment horizontal="left"/>
    </xf>
    <xf numFmtId="0" fontId="45" fillId="0" borderId="0" xfId="28" applyFont="1"/>
    <xf numFmtId="0" fontId="50" fillId="0" borderId="0" xfId="28" applyFont="1" applyAlignment="1">
      <alignment horizontal="left"/>
    </xf>
    <xf numFmtId="0" fontId="38" fillId="0" borderId="0" xfId="28" applyFont="1"/>
    <xf numFmtId="0" fontId="38" fillId="0" borderId="0" xfId="28" applyFont="1" applyAlignment="1">
      <alignment horizontal="center" wrapText="1"/>
    </xf>
    <xf numFmtId="0" fontId="44" fillId="0" borderId="0" xfId="28" applyFont="1" applyAlignment="1">
      <alignment horizontal="right"/>
    </xf>
    <xf numFmtId="0" fontId="19" fillId="0" borderId="15" xfId="28" applyFont="1" applyBorder="1"/>
    <xf numFmtId="0" fontId="7" fillId="0" borderId="14" xfId="28" applyFont="1" applyBorder="1" applyAlignment="1">
      <alignment horizontal="center" shrinkToFit="1"/>
    </xf>
    <xf numFmtId="177" fontId="7" fillId="0" borderId="54" xfId="28" applyNumberFormat="1" applyFont="1" applyBorder="1" applyAlignment="1" applyProtection="1">
      <alignment horizontal="right"/>
      <protection locked="0"/>
    </xf>
    <xf numFmtId="177" fontId="7" fillId="0" borderId="0" xfId="28" applyNumberFormat="1" applyFont="1" applyAlignment="1" applyProtection="1">
      <alignment horizontal="right"/>
      <protection locked="0"/>
    </xf>
    <xf numFmtId="177" fontId="7" fillId="0" borderId="1" xfId="28" applyNumberFormat="1" applyFont="1" applyBorder="1" applyAlignment="1" applyProtection="1">
      <alignment horizontal="right"/>
      <protection locked="0"/>
    </xf>
    <xf numFmtId="0" fontId="19" fillId="0" borderId="14" xfId="28" applyFont="1" applyBorder="1"/>
    <xf numFmtId="0" fontId="7" fillId="0" borderId="14" xfId="28" applyFont="1" applyBorder="1" applyAlignment="1">
      <alignment vertical="center" shrinkToFit="1"/>
    </xf>
    <xf numFmtId="0" fontId="7" fillId="0" borderId="14" xfId="28" applyFont="1" applyBorder="1" applyAlignment="1">
      <alignment horizontal="center" vertical="top" shrinkToFit="1"/>
    </xf>
    <xf numFmtId="195" fontId="7" fillId="0" borderId="0" xfId="28" applyNumberFormat="1" applyFont="1" applyAlignment="1" applyProtection="1">
      <alignment horizontal="right" vertical="top"/>
      <protection locked="0"/>
    </xf>
    <xf numFmtId="195" fontId="7" fillId="0" borderId="1" xfId="28" applyNumberFormat="1" applyFont="1" applyBorder="1" applyAlignment="1" applyProtection="1">
      <alignment horizontal="right" vertical="top"/>
      <protection locked="0"/>
    </xf>
    <xf numFmtId="0" fontId="7" fillId="0" borderId="14" xfId="28" quotePrefix="1" applyFont="1" applyBorder="1" applyAlignment="1">
      <alignment horizontal="left" vertical="center" shrinkToFit="1"/>
    </xf>
    <xf numFmtId="0" fontId="7" fillId="0" borderId="14" xfId="28" quotePrefix="1" applyFont="1" applyBorder="1" applyAlignment="1">
      <alignment horizontal="center" shrinkToFit="1"/>
    </xf>
    <xf numFmtId="0" fontId="7" fillId="0" borderId="14" xfId="28" quotePrefix="1" applyFont="1" applyBorder="1" applyAlignment="1">
      <alignment horizontal="center" vertical="top" shrinkToFit="1"/>
    </xf>
    <xf numFmtId="0" fontId="19" fillId="0" borderId="14" xfId="28" applyFont="1" applyBorder="1" applyAlignment="1">
      <alignment horizontal="center" vertical="center"/>
    </xf>
    <xf numFmtId="0" fontId="19" fillId="0" borderId="14" xfId="28" applyFont="1" applyBorder="1" applyAlignment="1">
      <alignment horizontal="center" vertical="center" textRotation="255"/>
    </xf>
    <xf numFmtId="0" fontId="7" fillId="0" borderId="13" xfId="28" applyFont="1" applyBorder="1" applyAlignment="1">
      <alignment horizontal="left" vertical="center" shrinkToFit="1"/>
    </xf>
    <xf numFmtId="0" fontId="7" fillId="0" borderId="13" xfId="28" quotePrefix="1" applyFont="1" applyBorder="1" applyAlignment="1">
      <alignment horizontal="center" shrinkToFit="1"/>
    </xf>
    <xf numFmtId="195" fontId="7" fillId="0" borderId="7" xfId="28" applyNumberFormat="1" applyFont="1" applyBorder="1" applyAlignment="1" applyProtection="1">
      <alignment horizontal="right"/>
      <protection locked="0"/>
    </xf>
    <xf numFmtId="195" fontId="7" fillId="0" borderId="11" xfId="28" applyNumberFormat="1" applyFont="1" applyBorder="1" applyAlignment="1" applyProtection="1">
      <alignment horizontal="right"/>
      <protection locked="0"/>
    </xf>
    <xf numFmtId="0" fontId="4" fillId="0" borderId="15" xfId="28" quotePrefix="1" applyFont="1" applyBorder="1" applyAlignment="1">
      <alignment horizontal="left" shrinkToFit="1"/>
    </xf>
    <xf numFmtId="0" fontId="7" fillId="0" borderId="15" xfId="28" applyFont="1" applyBorder="1" applyAlignment="1">
      <alignment horizontal="center" shrinkToFit="1"/>
    </xf>
    <xf numFmtId="177" fontId="7" fillId="0" borderId="55" xfId="28" applyNumberFormat="1" applyFont="1" applyBorder="1" applyAlignment="1" applyProtection="1">
      <alignment horizontal="right"/>
      <protection locked="0"/>
    </xf>
    <xf numFmtId="0" fontId="31" fillId="0" borderId="13" xfId="28" applyFont="1" applyBorder="1" applyAlignment="1">
      <alignment horizontal="center" shrinkToFit="1"/>
    </xf>
    <xf numFmtId="0" fontId="7" fillId="0" borderId="13" xfId="28" applyFont="1" applyBorder="1" applyAlignment="1">
      <alignment horizontal="center" shrinkToFit="1"/>
    </xf>
    <xf numFmtId="177" fontId="7" fillId="0" borderId="7" xfId="28" applyNumberFormat="1" applyFont="1" applyBorder="1" applyAlignment="1" applyProtection="1">
      <alignment horizontal="right"/>
      <protection locked="0"/>
    </xf>
    <xf numFmtId="177" fontId="7" fillId="0" borderId="11" xfId="28" applyNumberFormat="1" applyFont="1" applyBorder="1" applyAlignment="1" applyProtection="1">
      <alignment horizontal="right"/>
      <protection locked="0"/>
    </xf>
    <xf numFmtId="0" fontId="4" fillId="0" borderId="15" xfId="28" applyFont="1" applyBorder="1" applyAlignment="1">
      <alignment horizontal="center" shrinkToFit="1"/>
    </xf>
    <xf numFmtId="0" fontId="19" fillId="0" borderId="13" xfId="28" applyFont="1" applyBorder="1" applyAlignment="1">
      <alignment horizontal="center" shrinkToFit="1"/>
    </xf>
    <xf numFmtId="0" fontId="19" fillId="0" borderId="13" xfId="28" applyFont="1" applyBorder="1"/>
    <xf numFmtId="0" fontId="7" fillId="0" borderId="56" xfId="28" applyFont="1" applyBorder="1" applyAlignment="1">
      <alignment vertical="center" shrinkToFit="1"/>
    </xf>
    <xf numFmtId="0" fontId="7" fillId="0" borderId="14" xfId="28" quotePrefix="1" applyFont="1" applyBorder="1" applyAlignment="1">
      <alignment horizontal="left" vertical="center" wrapText="1" shrinkToFit="1"/>
    </xf>
    <xf numFmtId="195" fontId="7" fillId="0" borderId="0" xfId="28" applyNumberFormat="1" applyFont="1" applyAlignment="1" applyProtection="1">
      <alignment horizontal="right"/>
      <protection locked="0"/>
    </xf>
    <xf numFmtId="195" fontId="7" fillId="0" borderId="1" xfId="28" applyNumberFormat="1" applyFont="1" applyBorder="1" applyAlignment="1" applyProtection="1">
      <alignment horizontal="right"/>
      <protection locked="0"/>
    </xf>
    <xf numFmtId="195" fontId="7" fillId="0" borderId="0" xfId="28" applyNumberFormat="1" applyFont="1" applyAlignment="1" applyProtection="1">
      <alignment horizontal="right" vertical="center"/>
      <protection locked="0"/>
    </xf>
    <xf numFmtId="195" fontId="7" fillId="0" borderId="1" xfId="28" applyNumberFormat="1" applyFont="1" applyBorder="1" applyAlignment="1" applyProtection="1">
      <alignment horizontal="right" vertical="center"/>
      <protection locked="0"/>
    </xf>
    <xf numFmtId="177" fontId="7" fillId="0" borderId="47" xfId="28" applyNumberFormat="1" applyFont="1" applyBorder="1" applyAlignment="1" applyProtection="1">
      <alignment horizontal="right"/>
      <protection locked="0"/>
    </xf>
    <xf numFmtId="0" fontId="7" fillId="0" borderId="52" xfId="28" applyFont="1" applyBorder="1" applyAlignment="1">
      <alignment vertical="center" shrinkToFit="1"/>
    </xf>
    <xf numFmtId="195" fontId="7" fillId="0" borderId="53" xfId="28" applyNumberFormat="1" applyFont="1" applyBorder="1" applyAlignment="1" applyProtection="1">
      <alignment horizontal="right" vertical="top"/>
      <protection locked="0"/>
    </xf>
    <xf numFmtId="195" fontId="7" fillId="0" borderId="7" xfId="28" applyNumberFormat="1" applyFont="1" applyBorder="1" applyAlignment="1" applyProtection="1">
      <alignment horizontal="right" vertical="top"/>
      <protection locked="0"/>
    </xf>
    <xf numFmtId="195" fontId="7" fillId="0" borderId="11" xfId="28" applyNumberFormat="1" applyFont="1" applyBorder="1" applyAlignment="1" applyProtection="1">
      <alignment horizontal="right" vertical="top"/>
      <protection locked="0"/>
    </xf>
    <xf numFmtId="0" fontId="7" fillId="0" borderId="13" xfId="28" applyFont="1" applyBorder="1" applyAlignment="1">
      <alignment vertical="center" shrinkToFit="1"/>
    </xf>
    <xf numFmtId="195" fontId="7" fillId="0" borderId="53" xfId="28" applyNumberFormat="1" applyFont="1" applyBorder="1" applyAlignment="1" applyProtection="1">
      <alignment horizontal="right"/>
      <protection locked="0"/>
    </xf>
    <xf numFmtId="0" fontId="0" fillId="0" borderId="54" xfId="0" applyBorder="1"/>
    <xf numFmtId="0" fontId="22" fillId="0" borderId="0" xfId="28" applyFont="1"/>
    <xf numFmtId="0" fontId="0" fillId="0" borderId="0" xfId="18" applyFont="1" applyAlignment="1">
      <alignment horizontal="right" vertical="center"/>
    </xf>
    <xf numFmtId="0" fontId="0" fillId="0" borderId="0" xfId="25" applyFont="1" applyAlignment="1">
      <alignment vertical="center"/>
    </xf>
    <xf numFmtId="0" fontId="12" fillId="0" borderId="0" xfId="0" quotePrefix="1" applyFont="1" applyAlignment="1">
      <alignment horizontal="left"/>
    </xf>
    <xf numFmtId="0" fontId="146" fillId="0" borderId="21" xfId="0" applyFont="1" applyBorder="1"/>
    <xf numFmtId="0" fontId="47" fillId="0" borderId="16" xfId="0" applyFont="1" applyBorder="1" applyAlignment="1" applyProtection="1">
      <alignment horizontal="left"/>
      <protection locked="0"/>
    </xf>
    <xf numFmtId="0" fontId="113" fillId="0" borderId="16" xfId="29" applyFont="1" applyBorder="1"/>
    <xf numFmtId="0" fontId="39" fillId="0" borderId="16" xfId="0" applyFont="1" applyBorder="1" applyProtection="1">
      <protection locked="0"/>
    </xf>
    <xf numFmtId="0" fontId="51" fillId="0" borderId="16" xfId="0" applyFont="1" applyBorder="1" applyProtection="1">
      <protection locked="0"/>
    </xf>
    <xf numFmtId="0" fontId="51" fillId="0" borderId="22" xfId="0" applyFont="1" applyBorder="1" applyProtection="1">
      <protection locked="0"/>
    </xf>
    <xf numFmtId="0" fontId="51" fillId="0" borderId="0" xfId="0" applyFont="1" applyProtection="1">
      <protection locked="0"/>
    </xf>
    <xf numFmtId="0" fontId="13" fillId="0" borderId="0" xfId="0" applyFont="1" applyProtection="1">
      <protection locked="0"/>
    </xf>
    <xf numFmtId="0" fontId="146" fillId="0" borderId="22" xfId="0" applyFont="1" applyBorder="1"/>
    <xf numFmtId="0" fontId="47" fillId="0" borderId="0" xfId="0" applyFont="1" applyAlignment="1" applyProtection="1">
      <alignment horizontal="left" vertical="center"/>
      <protection locked="0"/>
    </xf>
    <xf numFmtId="0" fontId="113" fillId="0" borderId="0" xfId="29" applyFont="1"/>
    <xf numFmtId="0" fontId="39" fillId="0" borderId="0" xfId="0" applyFont="1" applyAlignment="1" applyProtection="1">
      <alignment vertical="center"/>
      <protection locked="0"/>
    </xf>
    <xf numFmtId="0" fontId="51" fillId="0" borderId="0" xfId="0" applyFont="1" applyAlignment="1" applyProtection="1">
      <alignment vertical="center"/>
      <protection locked="0"/>
    </xf>
    <xf numFmtId="0" fontId="146" fillId="0" borderId="23" xfId="0" applyFont="1" applyBorder="1"/>
    <xf numFmtId="0" fontId="47" fillId="0" borderId="19" xfId="0" applyFont="1" applyBorder="1" applyAlignment="1" applyProtection="1">
      <alignment horizontal="left" vertical="top"/>
      <protection locked="0"/>
    </xf>
    <xf numFmtId="0" fontId="113" fillId="0" borderId="19" xfId="29" applyFont="1" applyBorder="1"/>
    <xf numFmtId="0" fontId="39" fillId="0" borderId="19" xfId="0" applyFont="1" applyBorder="1" applyAlignment="1" applyProtection="1">
      <alignment vertical="top"/>
      <protection locked="0"/>
    </xf>
    <xf numFmtId="0" fontId="51" fillId="0" borderId="19" xfId="0" applyFont="1" applyBorder="1" applyAlignment="1" applyProtection="1">
      <alignment vertical="top"/>
      <protection locked="0"/>
    </xf>
    <xf numFmtId="0" fontId="51" fillId="0" borderId="19" xfId="0" applyFont="1" applyBorder="1" applyProtection="1">
      <protection locked="0"/>
    </xf>
    <xf numFmtId="0" fontId="29" fillId="0" borderId="0" xfId="0" applyFont="1" applyAlignment="1" applyProtection="1">
      <alignment horizontal="left" vertical="top"/>
      <protection locked="0"/>
    </xf>
    <xf numFmtId="0" fontId="51" fillId="0" borderId="0" xfId="0" applyFont="1" applyAlignment="1" applyProtection="1">
      <alignment vertical="top"/>
      <protection locked="0"/>
    </xf>
    <xf numFmtId="0" fontId="8" fillId="0" borderId="2" xfId="0" applyFont="1" applyBorder="1"/>
    <xf numFmtId="0" fontId="8" fillId="0" borderId="60" xfId="0" applyFont="1" applyBorder="1"/>
    <xf numFmtId="0" fontId="8" fillId="0" borderId="5" xfId="0" applyFont="1" applyBorder="1"/>
    <xf numFmtId="0" fontId="8" fillId="0" borderId="6" xfId="0" applyFont="1" applyBorder="1"/>
    <xf numFmtId="0" fontId="29" fillId="0" borderId="0" xfId="0" applyFont="1" applyAlignment="1" applyProtection="1">
      <alignment horizontal="center"/>
      <protection locked="0"/>
    </xf>
    <xf numFmtId="0" fontId="29" fillId="0" borderId="54" xfId="0" applyFont="1" applyBorder="1" applyAlignment="1" applyProtection="1">
      <alignment horizontal="center"/>
      <protection locked="0"/>
    </xf>
    <xf numFmtId="0" fontId="29" fillId="0" borderId="55" xfId="0" applyFont="1" applyBorder="1" applyAlignment="1" applyProtection="1">
      <alignment horizontal="center"/>
      <protection locked="0"/>
    </xf>
    <xf numFmtId="0" fontId="8" fillId="0" borderId="1" xfId="0" applyFont="1" applyBorder="1"/>
    <xf numFmtId="0" fontId="29" fillId="0" borderId="1" xfId="0" applyFont="1" applyBorder="1" applyAlignment="1" applyProtection="1">
      <alignment horizontal="center"/>
      <protection locked="0"/>
    </xf>
    <xf numFmtId="0" fontId="8" fillId="0" borderId="53" xfId="0" applyFont="1" applyBorder="1"/>
    <xf numFmtId="0" fontId="8" fillId="0" borderId="7" xfId="0" quotePrefix="1" applyFont="1" applyBorder="1" applyAlignment="1">
      <alignment horizontal="left"/>
    </xf>
    <xf numFmtId="0" fontId="8" fillId="0" borderId="1" xfId="0" quotePrefix="1" applyFont="1" applyBorder="1" applyAlignment="1">
      <alignment horizontal="left"/>
    </xf>
    <xf numFmtId="0" fontId="29" fillId="0" borderId="7" xfId="0" applyFont="1" applyBorder="1" applyAlignment="1" applyProtection="1">
      <alignment horizontal="center"/>
      <protection locked="0"/>
    </xf>
    <xf numFmtId="0" fontId="8" fillId="0" borderId="12" xfId="0" applyFont="1" applyBorder="1"/>
    <xf numFmtId="0" fontId="30" fillId="0" borderId="4" xfId="0" applyFont="1" applyBorder="1" applyAlignment="1" applyProtection="1">
      <alignment horizontal="center"/>
      <protection locked="0"/>
    </xf>
    <xf numFmtId="0" fontId="30" fillId="0" borderId="12" xfId="0" applyFont="1" applyBorder="1" applyAlignment="1" applyProtection="1">
      <alignment horizontal="center"/>
      <protection locked="0"/>
    </xf>
    <xf numFmtId="3" fontId="30" fillId="0" borderId="4" xfId="0" applyNumberFormat="1" applyFont="1" applyBorder="1" applyAlignment="1" applyProtection="1">
      <alignment horizontal="center" shrinkToFit="1"/>
      <protection locked="0"/>
    </xf>
    <xf numFmtId="0" fontId="8" fillId="0" borderId="52" xfId="0" applyFont="1" applyBorder="1"/>
    <xf numFmtId="0" fontId="8" fillId="0" borderId="3" xfId="0" applyFont="1" applyBorder="1"/>
    <xf numFmtId="0" fontId="8" fillId="0" borderId="4" xfId="0" applyFont="1" applyBorder="1"/>
    <xf numFmtId="187" fontId="30" fillId="0" borderId="4" xfId="0" applyNumberFormat="1" applyFont="1" applyBorder="1" applyAlignment="1" applyProtection="1">
      <alignment horizontal="center" shrinkToFit="1"/>
      <protection locked="0"/>
    </xf>
    <xf numFmtId="187" fontId="30" fillId="0" borderId="12" xfId="0" applyNumberFormat="1" applyFont="1" applyBorder="1" applyAlignment="1" applyProtection="1">
      <alignment horizontal="center" shrinkToFit="1"/>
      <protection locked="0"/>
    </xf>
    <xf numFmtId="0" fontId="8" fillId="0" borderId="54" xfId="0" applyFont="1" applyBorder="1"/>
    <xf numFmtId="0" fontId="8" fillId="0" borderId="14" xfId="0" applyFont="1" applyBorder="1"/>
    <xf numFmtId="0" fontId="8" fillId="0" borderId="47" xfId="0" applyFont="1" applyBorder="1"/>
    <xf numFmtId="0" fontId="26" fillId="0" borderId="0" xfId="0" quotePrefix="1" applyFont="1"/>
    <xf numFmtId="0" fontId="8" fillId="0" borderId="0" xfId="0" quotePrefix="1" applyFont="1" applyAlignment="1">
      <alignment horizontal="left"/>
    </xf>
    <xf numFmtId="0" fontId="137" fillId="0" borderId="0" xfId="0" applyFont="1" applyAlignment="1">
      <alignment wrapText="1"/>
    </xf>
    <xf numFmtId="0" fontId="6" fillId="0" borderId="1" xfId="0" applyFont="1" applyBorder="1" applyAlignment="1">
      <alignment shrinkToFit="1"/>
    </xf>
    <xf numFmtId="0" fontId="8" fillId="0" borderId="7" xfId="0" applyFont="1" applyBorder="1"/>
    <xf numFmtId="0" fontId="8" fillId="0" borderId="5" xfId="29" applyFont="1" applyBorder="1"/>
    <xf numFmtId="0" fontId="6" fillId="0" borderId="0" xfId="0" applyFont="1" applyAlignment="1">
      <alignment horizontal="center" shrinkToFit="1"/>
    </xf>
    <xf numFmtId="207" fontId="131" fillId="0" borderId="0" xfId="16" applyNumberFormat="1" applyFont="1" applyAlignment="1">
      <alignment horizontal="left"/>
    </xf>
    <xf numFmtId="0" fontId="165" fillId="0" borderId="0" xfId="25" applyFont="1" applyAlignment="1">
      <alignment horizontal="center"/>
    </xf>
    <xf numFmtId="0" fontId="8" fillId="0" borderId="0" xfId="16" applyFont="1" applyAlignment="1">
      <alignment horizontal="right"/>
    </xf>
    <xf numFmtId="0" fontId="8" fillId="0" borderId="7" xfId="25" applyFont="1" applyBorder="1"/>
    <xf numFmtId="0" fontId="8" fillId="0" borderId="7" xfId="16" applyFont="1" applyBorder="1"/>
    <xf numFmtId="0" fontId="15" fillId="0" borderId="5" xfId="25" applyFont="1" applyBorder="1" applyAlignment="1">
      <alignment horizontal="right"/>
    </xf>
    <xf numFmtId="0" fontId="15" fillId="0" borderId="5" xfId="16" applyFont="1" applyBorder="1" applyAlignment="1">
      <alignment horizontal="left"/>
    </xf>
    <xf numFmtId="0" fontId="15" fillId="0" borderId="6" xfId="16" applyFont="1" applyBorder="1" applyAlignment="1">
      <alignment horizontal="right"/>
    </xf>
    <xf numFmtId="38" fontId="15" fillId="0" borderId="10" xfId="383" applyFont="1" applyFill="1" applyBorder="1" applyAlignment="1"/>
    <xf numFmtId="210" fontId="15" fillId="0" borderId="5" xfId="0" applyNumberFormat="1" applyFont="1" applyBorder="1"/>
    <xf numFmtId="210" fontId="15" fillId="0" borderId="0" xfId="0" applyNumberFormat="1" applyFont="1"/>
    <xf numFmtId="0" fontId="15" fillId="0" borderId="0" xfId="16" applyFont="1" applyAlignment="1">
      <alignment horizontal="center"/>
    </xf>
    <xf numFmtId="0" fontId="15" fillId="0" borderId="1" xfId="16" applyFont="1" applyBorder="1"/>
    <xf numFmtId="0" fontId="8" fillId="0" borderId="2" xfId="25" applyFont="1" applyBorder="1" applyAlignment="1" applyProtection="1">
      <alignment horizontal="center"/>
      <protection locked="0"/>
    </xf>
    <xf numFmtId="187" fontId="8" fillId="0" borderId="0" xfId="25" applyNumberFormat="1" applyFont="1" applyAlignment="1" applyProtection="1">
      <alignment horizontal="center"/>
      <protection locked="0"/>
    </xf>
    <xf numFmtId="0" fontId="27" fillId="0" borderId="0" xfId="22" applyFont="1" applyAlignment="1">
      <alignment horizontal="right"/>
    </xf>
    <xf numFmtId="0" fontId="27" fillId="0" borderId="1" xfId="16" applyFont="1" applyBorder="1"/>
    <xf numFmtId="187" fontId="27" fillId="0" borderId="47" xfId="0" applyNumberFormat="1" applyFont="1" applyBorder="1" applyAlignment="1">
      <alignment horizontal="right"/>
    </xf>
    <xf numFmtId="187" fontId="27" fillId="0" borderId="0" xfId="0" applyNumberFormat="1" applyFont="1" applyAlignment="1">
      <alignment horizontal="right"/>
    </xf>
    <xf numFmtId="0" fontId="15" fillId="0" borderId="47" xfId="25" applyFont="1" applyBorder="1" applyAlignment="1" applyProtection="1">
      <alignment horizontal="center"/>
      <protection locked="0"/>
    </xf>
    <xf numFmtId="187" fontId="15" fillId="0" borderId="0" xfId="25" applyNumberFormat="1" applyFont="1" applyAlignment="1" applyProtection="1">
      <alignment horizontal="center"/>
      <protection locked="0"/>
    </xf>
    <xf numFmtId="187" fontId="15" fillId="0" borderId="0" xfId="0" applyNumberFormat="1" applyFont="1"/>
    <xf numFmtId="0" fontId="6" fillId="0" borderId="1" xfId="25" applyFont="1" applyBorder="1"/>
    <xf numFmtId="187" fontId="15" fillId="0" borderId="47" xfId="0" applyNumberFormat="1" applyFont="1" applyBorder="1"/>
    <xf numFmtId="0" fontId="15" fillId="0" borderId="2" xfId="25" applyFont="1" applyBorder="1"/>
    <xf numFmtId="177" fontId="15" fillId="0" borderId="2" xfId="25" applyNumberFormat="1" applyFont="1" applyBorder="1"/>
    <xf numFmtId="177" fontId="15" fillId="0" borderId="0" xfId="25" applyNumberFormat="1" applyFont="1"/>
    <xf numFmtId="177" fontId="15" fillId="0" borderId="53" xfId="16" applyNumberFormat="1" applyFont="1" applyBorder="1"/>
    <xf numFmtId="177" fontId="15" fillId="0" borderId="7" xfId="16" applyNumberFormat="1" applyFont="1" applyBorder="1"/>
    <xf numFmtId="0" fontId="15" fillId="0" borderId="0" xfId="16" applyFont="1"/>
    <xf numFmtId="0" fontId="15" fillId="0" borderId="0" xfId="16" applyFont="1" applyAlignment="1">
      <alignment horizontal="right"/>
    </xf>
    <xf numFmtId="0" fontId="15" fillId="0" borderId="5" xfId="16" applyFont="1" applyBorder="1"/>
    <xf numFmtId="0" fontId="17" fillId="0" borderId="0" xfId="16" applyFont="1" applyAlignment="1">
      <alignment horizontal="left"/>
    </xf>
    <xf numFmtId="210" fontId="8" fillId="0" borderId="0" xfId="25" applyNumberFormat="1" applyFont="1" applyAlignment="1" applyProtection="1">
      <alignment horizontal="center" vertical="center"/>
      <protection locked="0"/>
    </xf>
    <xf numFmtId="0" fontId="8" fillId="0" borderId="0" xfId="25" applyFont="1" applyAlignment="1" applyProtection="1">
      <alignment horizontal="center" vertical="center"/>
      <protection locked="0"/>
    </xf>
    <xf numFmtId="207" fontId="27" fillId="0" borderId="0" xfId="25" applyNumberFormat="1" applyFont="1" applyAlignment="1" applyProtection="1">
      <alignment horizontal="right"/>
      <protection locked="0"/>
    </xf>
    <xf numFmtId="0" fontId="27" fillId="0" borderId="0" xfId="25" applyFont="1" applyAlignment="1" applyProtection="1">
      <alignment horizontal="right"/>
      <protection locked="0"/>
    </xf>
    <xf numFmtId="210" fontId="15" fillId="0" borderId="47" xfId="25" applyNumberFormat="1" applyFont="1" applyBorder="1" applyAlignment="1" applyProtection="1">
      <alignment horizontal="center" vertical="center"/>
      <protection locked="0"/>
    </xf>
    <xf numFmtId="210" fontId="15" fillId="0" borderId="0" xfId="25" applyNumberFormat="1" applyFont="1" applyAlignment="1" applyProtection="1">
      <alignment horizontal="center" vertical="center"/>
      <protection locked="0"/>
    </xf>
    <xf numFmtId="0" fontId="15" fillId="0" borderId="0" xfId="25" applyFont="1" applyAlignment="1" applyProtection="1">
      <alignment horizontal="center" vertical="center"/>
      <protection locked="0"/>
    </xf>
    <xf numFmtId="187" fontId="15" fillId="0" borderId="0" xfId="25" applyNumberFormat="1" applyFont="1" applyProtection="1">
      <protection locked="0"/>
    </xf>
    <xf numFmtId="192" fontId="15" fillId="0" borderId="0" xfId="25" applyNumberFormat="1" applyFont="1" applyAlignment="1" applyProtection="1">
      <alignment horizontal="right" readingOrder="1"/>
      <protection locked="0"/>
    </xf>
    <xf numFmtId="207" fontId="15" fillId="0" borderId="0" xfId="25" applyNumberFormat="1" applyFont="1" applyProtection="1">
      <protection locked="0"/>
    </xf>
    <xf numFmtId="178" fontId="15" fillId="0" borderId="0" xfId="25" applyNumberFormat="1" applyFont="1" applyProtection="1">
      <protection locked="0"/>
    </xf>
    <xf numFmtId="0" fontId="0" fillId="0" borderId="0" xfId="16" applyFont="1"/>
    <xf numFmtId="0" fontId="0" fillId="0" borderId="0" xfId="16" applyFont="1" applyAlignment="1">
      <alignment horizontal="right" vertical="center"/>
    </xf>
    <xf numFmtId="0" fontId="131" fillId="0" borderId="0" xfId="25" applyFont="1"/>
    <xf numFmtId="0" fontId="15" fillId="0" borderId="1" xfId="16" applyFont="1" applyBorder="1" applyAlignment="1">
      <alignment horizontal="right"/>
    </xf>
    <xf numFmtId="187" fontId="27" fillId="0" borderId="0" xfId="25" applyNumberFormat="1" applyFont="1" applyProtection="1">
      <protection locked="0"/>
    </xf>
    <xf numFmtId="210" fontId="6" fillId="0" borderId="0" xfId="25" applyNumberFormat="1" applyFont="1" applyAlignment="1" applyProtection="1">
      <alignment horizontal="center" vertical="center"/>
      <protection locked="0"/>
    </xf>
    <xf numFmtId="187" fontId="15" fillId="0" borderId="47" xfId="25" applyNumberFormat="1" applyFont="1" applyBorder="1" applyProtection="1">
      <protection locked="0"/>
    </xf>
    <xf numFmtId="215" fontId="15" fillId="0" borderId="0" xfId="25" applyNumberFormat="1" applyFont="1" applyAlignment="1">
      <alignment horizontal="left"/>
    </xf>
    <xf numFmtId="0" fontId="8" fillId="0" borderId="47" xfId="25" applyFont="1" applyBorder="1" applyAlignment="1">
      <alignment horizontal="center" vertical="center"/>
    </xf>
    <xf numFmtId="177" fontId="8" fillId="0" borderId="47" xfId="25" applyNumberFormat="1" applyFont="1" applyBorder="1"/>
    <xf numFmtId="177" fontId="8" fillId="0" borderId="0" xfId="25" applyNumberFormat="1" applyFont="1"/>
    <xf numFmtId="177" fontId="8" fillId="0" borderId="53" xfId="25" applyNumberFormat="1" applyFont="1" applyBorder="1"/>
    <xf numFmtId="177" fontId="8" fillId="0" borderId="7" xfId="25" applyNumberFormat="1" applyFont="1" applyBorder="1"/>
    <xf numFmtId="0" fontId="0" fillId="0" borderId="0" xfId="19" applyFont="1"/>
    <xf numFmtId="49" fontId="0" fillId="0" borderId="0" xfId="19" applyNumberFormat="1" applyFont="1" applyAlignment="1">
      <alignment horizontal="left" readingOrder="1"/>
    </xf>
    <xf numFmtId="0" fontId="0" fillId="0" borderId="0" xfId="16" applyFont="1" applyAlignment="1">
      <alignment horizontal="left" readingOrder="1"/>
    </xf>
    <xf numFmtId="0" fontId="0" fillId="0" borderId="0" xfId="26" quotePrefix="1" applyFont="1" applyAlignment="1">
      <alignment horizontal="left" readingOrder="1"/>
    </xf>
    <xf numFmtId="0" fontId="0" fillId="0" borderId="0" xfId="26" applyFont="1" applyAlignment="1">
      <alignment horizontal="left" readingOrder="1"/>
    </xf>
    <xf numFmtId="0" fontId="0" fillId="0" borderId="0" xfId="22" applyFont="1" applyAlignment="1">
      <alignment horizontal="left" readingOrder="1"/>
    </xf>
    <xf numFmtId="0" fontId="8" fillId="0" borderId="0" xfId="25" applyFont="1" applyAlignment="1">
      <alignment horizontal="left" readingOrder="1"/>
    </xf>
    <xf numFmtId="0" fontId="32" fillId="0" borderId="0" xfId="19" applyFont="1"/>
    <xf numFmtId="49" fontId="0" fillId="0" borderId="0" xfId="19" quotePrefix="1" applyNumberFormat="1" applyFont="1" applyAlignment="1">
      <alignment horizontal="left" readingOrder="1"/>
    </xf>
    <xf numFmtId="0" fontId="0" fillId="0" borderId="0" xfId="25" applyFont="1" applyAlignment="1">
      <alignment horizontal="left" readingOrder="1"/>
    </xf>
    <xf numFmtId="49" fontId="27" fillId="0" borderId="0" xfId="19" applyNumberFormat="1" applyFont="1" applyAlignment="1">
      <alignment horizontal="left" readingOrder="1"/>
    </xf>
    <xf numFmtId="0" fontId="15" fillId="0" borderId="0" xfId="25" applyFont="1" applyAlignment="1">
      <alignment horizontal="left" readingOrder="1"/>
    </xf>
    <xf numFmtId="56" fontId="12" fillId="0" borderId="0" xfId="25" applyNumberFormat="1" applyFont="1"/>
    <xf numFmtId="0" fontId="38" fillId="0" borderId="0" xfId="0" applyFont="1"/>
    <xf numFmtId="0" fontId="9" fillId="0" borderId="0" xfId="0" applyFont="1"/>
    <xf numFmtId="56" fontId="46" fillId="0" borderId="0" xfId="25" applyNumberFormat="1" applyFont="1"/>
    <xf numFmtId="0" fontId="44" fillId="0" borderId="0" xfId="25" applyFont="1"/>
    <xf numFmtId="0" fontId="22" fillId="0" borderId="0" xfId="25" applyFont="1" applyAlignment="1">
      <alignment horizontal="right"/>
    </xf>
    <xf numFmtId="0" fontId="44" fillId="0" borderId="21" xfId="0" quotePrefix="1" applyFont="1" applyBorder="1" applyAlignment="1" applyProtection="1">
      <alignment horizontal="left"/>
      <protection locked="0"/>
    </xf>
    <xf numFmtId="0" fontId="47" fillId="0" borderId="16" xfId="0" applyFont="1" applyBorder="1" applyProtection="1">
      <protection locked="0"/>
    </xf>
    <xf numFmtId="0" fontId="50" fillId="0" borderId="16" xfId="25" applyFont="1" applyBorder="1" applyProtection="1">
      <protection locked="0"/>
    </xf>
    <xf numFmtId="56" fontId="46" fillId="0" borderId="16" xfId="25" applyNumberFormat="1" applyFont="1" applyBorder="1"/>
    <xf numFmtId="0" fontId="46" fillId="0" borderId="16" xfId="25" applyFont="1" applyBorder="1"/>
    <xf numFmtId="0" fontId="47" fillId="0" borderId="16" xfId="0" applyFont="1" applyBorder="1"/>
    <xf numFmtId="0" fontId="46" fillId="0" borderId="22" xfId="25" applyFont="1" applyBorder="1"/>
    <xf numFmtId="0" fontId="46" fillId="0" borderId="0" xfId="25" applyFont="1"/>
    <xf numFmtId="0" fontId="50" fillId="0" borderId="22" xfId="25" applyFont="1" applyBorder="1"/>
    <xf numFmtId="0" fontId="30" fillId="0" borderId="0" xfId="25" applyFont="1"/>
    <xf numFmtId="0" fontId="30" fillId="0" borderId="0" xfId="0" applyFont="1"/>
    <xf numFmtId="56" fontId="11" fillId="0" borderId="0" xfId="25" applyNumberFormat="1" applyFont="1"/>
    <xf numFmtId="187" fontId="30" fillId="0" borderId="0" xfId="25" applyNumberFormat="1" applyFont="1" applyAlignment="1">
      <alignment horizontal="right"/>
    </xf>
    <xf numFmtId="0" fontId="30" fillId="0" borderId="22" xfId="25" applyFont="1" applyBorder="1"/>
    <xf numFmtId="184" fontId="30" fillId="0" borderId="0" xfId="25" applyNumberFormat="1" applyFont="1"/>
    <xf numFmtId="0" fontId="19" fillId="0" borderId="23" xfId="0" applyFont="1" applyBorder="1"/>
    <xf numFmtId="0" fontId="44" fillId="0" borderId="19" xfId="0" applyFont="1" applyBorder="1" applyAlignment="1">
      <alignment vertical="top"/>
    </xf>
    <xf numFmtId="56" fontId="46" fillId="0" borderId="19" xfId="25" applyNumberFormat="1" applyFont="1" applyBorder="1" applyAlignment="1">
      <alignment vertical="top"/>
    </xf>
    <xf numFmtId="0" fontId="44" fillId="0" borderId="19" xfId="25" applyFont="1" applyBorder="1" applyAlignment="1">
      <alignment vertical="top"/>
    </xf>
    <xf numFmtId="177" fontId="44" fillId="0" borderId="19" xfId="25" applyNumberFormat="1" applyFont="1" applyBorder="1" applyAlignment="1">
      <alignment vertical="top"/>
    </xf>
    <xf numFmtId="0" fontId="19" fillId="0" borderId="19" xfId="0" applyFont="1" applyBorder="1" applyAlignment="1">
      <alignment vertical="top"/>
    </xf>
    <xf numFmtId="0" fontId="38" fillId="0" borderId="19" xfId="25" applyFont="1" applyBorder="1" applyAlignment="1">
      <alignment vertical="top"/>
    </xf>
    <xf numFmtId="0" fontId="19" fillId="0" borderId="22" xfId="0" applyFont="1" applyBorder="1" applyAlignment="1">
      <alignment vertical="top"/>
    </xf>
    <xf numFmtId="0" fontId="19" fillId="0" borderId="0" xfId="0" applyFont="1" applyAlignment="1">
      <alignment vertical="top"/>
    </xf>
    <xf numFmtId="0" fontId="22" fillId="0" borderId="7" xfId="22" applyFont="1" applyBorder="1"/>
    <xf numFmtId="0" fontId="22" fillId="0" borderId="7" xfId="25" applyFont="1" applyBorder="1"/>
    <xf numFmtId="0" fontId="19" fillId="0" borderId="7" xfId="0" applyFont="1" applyBorder="1"/>
    <xf numFmtId="0" fontId="15" fillId="0" borderId="1" xfId="22" applyFont="1" applyBorder="1" applyAlignment="1">
      <alignment horizontal="right"/>
    </xf>
    <xf numFmtId="0" fontId="15" fillId="0" borderId="0" xfId="25" applyFont="1" applyAlignment="1">
      <alignment horizontal="right" vertical="center"/>
    </xf>
    <xf numFmtId="0" fontId="15" fillId="0" borderId="1" xfId="22" applyFont="1" applyBorder="1"/>
    <xf numFmtId="210" fontId="169" fillId="0" borderId="0" xfId="0" applyNumberFormat="1" applyFont="1" applyAlignment="1">
      <alignment horizontal="right"/>
    </xf>
    <xf numFmtId="194" fontId="15" fillId="0" borderId="0" xfId="25" applyNumberFormat="1" applyFont="1" applyProtection="1">
      <protection locked="0"/>
    </xf>
    <xf numFmtId="215" fontId="15" fillId="0" borderId="0" xfId="22" applyNumberFormat="1" applyFont="1" applyAlignment="1">
      <alignment horizontal="right"/>
    </xf>
    <xf numFmtId="0" fontId="15" fillId="0" borderId="1" xfId="22" applyFont="1" applyBorder="1" applyAlignment="1">
      <alignment horizontal="left"/>
    </xf>
    <xf numFmtId="177" fontId="15" fillId="0" borderId="0" xfId="25" applyNumberFormat="1" applyFont="1" applyAlignment="1">
      <alignment horizontal="right"/>
    </xf>
    <xf numFmtId="177" fontId="15" fillId="0" borderId="7" xfId="17" applyNumberFormat="1" applyFont="1" applyBorder="1"/>
    <xf numFmtId="177" fontId="15" fillId="0" borderId="7" xfId="25" applyNumberFormat="1" applyFont="1" applyBorder="1" applyAlignment="1">
      <alignment horizontal="right"/>
    </xf>
    <xf numFmtId="177" fontId="15" fillId="0" borderId="0" xfId="17" applyNumberFormat="1" applyFont="1"/>
    <xf numFmtId="178" fontId="27" fillId="0" borderId="0" xfId="25" applyNumberFormat="1" applyFont="1" applyAlignment="1" applyProtection="1">
      <alignment horizontal="right"/>
      <protection locked="0"/>
    </xf>
    <xf numFmtId="178" fontId="8" fillId="0" borderId="0" xfId="25" applyNumberFormat="1" applyFont="1"/>
    <xf numFmtId="178" fontId="15" fillId="0" borderId="0" xfId="25" applyNumberFormat="1" applyFont="1" applyAlignment="1" applyProtection="1">
      <alignment horizontal="right"/>
      <protection locked="0"/>
    </xf>
    <xf numFmtId="0" fontId="15" fillId="0" borderId="0" xfId="26" applyFont="1" applyAlignment="1">
      <alignment horizontal="right"/>
    </xf>
    <xf numFmtId="177" fontId="15" fillId="0" borderId="0" xfId="0" applyNumberFormat="1" applyFont="1" applyAlignment="1">
      <alignment horizontal="right"/>
    </xf>
    <xf numFmtId="178" fontId="15" fillId="0" borderId="0" xfId="25" applyNumberFormat="1" applyFont="1" applyAlignment="1">
      <alignment horizontal="right"/>
    </xf>
    <xf numFmtId="178" fontId="15" fillId="0" borderId="7" xfId="25" applyNumberFormat="1" applyFont="1" applyBorder="1" applyAlignment="1" applyProtection="1">
      <alignment horizontal="right"/>
      <protection locked="0"/>
    </xf>
    <xf numFmtId="0" fontId="4" fillId="0" borderId="54" xfId="25" applyFont="1" applyBorder="1" applyAlignment="1">
      <alignment horizontal="left"/>
    </xf>
    <xf numFmtId="0" fontId="4" fillId="0" borderId="54" xfId="25" applyFont="1" applyBorder="1" applyAlignment="1">
      <alignment horizontal="right"/>
    </xf>
    <xf numFmtId="0" fontId="0" fillId="0" borderId="0" xfId="25" applyFont="1" applyAlignment="1">
      <alignment horizontal="left" shrinkToFit="1"/>
    </xf>
    <xf numFmtId="177" fontId="15" fillId="0" borderId="0" xfId="17" quotePrefix="1" applyNumberFormat="1" applyFont="1" applyAlignment="1">
      <alignment horizontal="right" readingOrder="1"/>
    </xf>
    <xf numFmtId="0" fontId="8" fillId="0" borderId="0" xfId="22" applyFont="1"/>
    <xf numFmtId="203" fontId="32" fillId="0" borderId="0" xfId="24" applyNumberFormat="1" applyFont="1" applyAlignment="1" applyProtection="1">
      <alignment horizontal="right"/>
      <protection locked="0"/>
    </xf>
    <xf numFmtId="194" fontId="32" fillId="0" borderId="0" xfId="25" applyNumberFormat="1" applyFont="1" applyProtection="1">
      <protection locked="0"/>
    </xf>
    <xf numFmtId="0" fontId="15" fillId="0" borderId="0" xfId="25" applyFont="1" applyProtection="1">
      <protection locked="0"/>
    </xf>
    <xf numFmtId="0" fontId="15" fillId="0" borderId="0" xfId="22" quotePrefix="1" applyFont="1" applyAlignment="1">
      <alignment horizontal="center"/>
    </xf>
    <xf numFmtId="203" fontId="15" fillId="0" borderId="0" xfId="24" applyNumberFormat="1" applyFont="1" applyAlignment="1" applyProtection="1">
      <alignment horizontal="right"/>
      <protection locked="0"/>
    </xf>
    <xf numFmtId="184" fontId="15" fillId="0" borderId="0" xfId="25" applyNumberFormat="1" applyFont="1" applyProtection="1">
      <protection locked="0"/>
    </xf>
    <xf numFmtId="184" fontId="15" fillId="0" borderId="0" xfId="25" applyNumberFormat="1" applyFont="1" applyAlignment="1" applyProtection="1">
      <alignment horizontal="right"/>
      <protection locked="0"/>
    </xf>
    <xf numFmtId="177" fontId="15" fillId="0" borderId="7" xfId="25" applyNumberFormat="1" applyFont="1" applyBorder="1"/>
    <xf numFmtId="0" fontId="8" fillId="0" borderId="0" xfId="25" applyFont="1" applyAlignment="1">
      <alignment horizontal="right"/>
    </xf>
    <xf numFmtId="0" fontId="17" fillId="0" borderId="7" xfId="25" applyFont="1" applyBorder="1"/>
    <xf numFmtId="0" fontId="15" fillId="0" borderId="5" xfId="22" applyFont="1" applyBorder="1" applyAlignment="1">
      <alignment horizontal="right"/>
    </xf>
    <xf numFmtId="0" fontId="15" fillId="0" borderId="5" xfId="22" applyFont="1" applyBorder="1"/>
    <xf numFmtId="0" fontId="15" fillId="0" borderId="6" xfId="22" applyFont="1" applyBorder="1"/>
    <xf numFmtId="210" fontId="27" fillId="0" borderId="0" xfId="25" applyNumberFormat="1" applyFont="1" applyAlignment="1" applyProtection="1">
      <alignment horizontal="right"/>
      <protection locked="0"/>
    </xf>
    <xf numFmtId="0" fontId="15" fillId="0" borderId="0" xfId="25" applyFont="1" applyAlignment="1" applyProtection="1">
      <alignment horizontal="right"/>
      <protection locked="0"/>
    </xf>
    <xf numFmtId="0" fontId="15" fillId="0" borderId="1" xfId="22" quotePrefix="1" applyFont="1" applyBorder="1" applyAlignment="1">
      <alignment horizontal="center"/>
    </xf>
    <xf numFmtId="183" fontId="8" fillId="0" borderId="0" xfId="76" applyNumberFormat="1" applyFont="1" applyFill="1" applyAlignment="1">
      <alignment horizontal="center"/>
    </xf>
    <xf numFmtId="0" fontId="7" fillId="0" borderId="0" xfId="25" applyFont="1" applyAlignment="1">
      <alignment horizontal="right" vertical="center"/>
    </xf>
    <xf numFmtId="0" fontId="132" fillId="0" borderId="0" xfId="22" quotePrefix="1" applyFont="1" applyAlignment="1">
      <alignment horizontal="left"/>
    </xf>
    <xf numFmtId="0" fontId="13" fillId="0" borderId="0" xfId="22" applyFont="1"/>
    <xf numFmtId="0" fontId="32" fillId="0" borderId="7" xfId="22" applyFont="1" applyBorder="1"/>
    <xf numFmtId="0" fontId="12" fillId="0" borderId="0" xfId="22" quotePrefix="1" applyFont="1" applyAlignment="1">
      <alignment horizontal="left"/>
    </xf>
    <xf numFmtId="0" fontId="13" fillId="0" borderId="7" xfId="22" applyFont="1" applyBorder="1"/>
    <xf numFmtId="0" fontId="32" fillId="0" borderId="0" xfId="22" quotePrefix="1" applyFont="1" applyAlignment="1">
      <alignment horizontal="center"/>
    </xf>
    <xf numFmtId="0" fontId="32" fillId="0" borderId="1" xfId="22" quotePrefix="1" applyFont="1" applyBorder="1" applyAlignment="1">
      <alignment horizontal="center"/>
    </xf>
    <xf numFmtId="177" fontId="32" fillId="0" borderId="0" xfId="25" applyNumberFormat="1" applyFont="1" applyProtection="1">
      <protection locked="0"/>
    </xf>
    <xf numFmtId="177" fontId="32" fillId="0" borderId="0" xfId="25" applyNumberFormat="1" applyFont="1" applyAlignment="1" applyProtection="1">
      <alignment horizontal="right"/>
      <protection locked="0"/>
    </xf>
    <xf numFmtId="0" fontId="0" fillId="0" borderId="0" xfId="22" applyFont="1" applyAlignment="1">
      <alignment horizontal="center"/>
    </xf>
    <xf numFmtId="0" fontId="0" fillId="0" borderId="1" xfId="22" applyFont="1" applyBorder="1"/>
    <xf numFmtId="38" fontId="6" fillId="0" borderId="0" xfId="26" applyNumberFormat="1" applyFont="1"/>
    <xf numFmtId="177" fontId="15" fillId="0" borderId="0" xfId="25" applyNumberFormat="1" applyFont="1" applyProtection="1">
      <protection locked="0"/>
    </xf>
    <xf numFmtId="177" fontId="15" fillId="0" borderId="0" xfId="25" applyNumberFormat="1" applyFont="1" applyAlignment="1" applyProtection="1">
      <alignment horizontal="right" readingOrder="1"/>
      <protection locked="0"/>
    </xf>
    <xf numFmtId="177" fontId="15" fillId="0" borderId="7" xfId="22" applyNumberFormat="1" applyFont="1" applyBorder="1"/>
    <xf numFmtId="0" fontId="0" fillId="0" borderId="0" xfId="26" applyFont="1" applyAlignment="1">
      <alignment horizontal="right"/>
    </xf>
    <xf numFmtId="0" fontId="14" fillId="0" borderId="24" xfId="26" applyFont="1" applyBorder="1"/>
    <xf numFmtId="38" fontId="0" fillId="0" borderId="0" xfId="4" applyFont="1" applyFill="1" applyAlignment="1">
      <alignment shrinkToFit="1"/>
    </xf>
    <xf numFmtId="3" fontId="15" fillId="0" borderId="0" xfId="24" applyNumberFormat="1" applyFont="1" applyAlignment="1" applyProtection="1">
      <alignment horizontal="right"/>
      <protection locked="0"/>
    </xf>
    <xf numFmtId="177" fontId="15" fillId="0" borderId="7" xfId="22" applyNumberFormat="1" applyFont="1" applyBorder="1" applyAlignment="1">
      <alignment horizontal="right"/>
    </xf>
    <xf numFmtId="0" fontId="4" fillId="0" borderId="54" xfId="25" applyFont="1" applyBorder="1" applyAlignment="1">
      <alignment wrapText="1"/>
    </xf>
    <xf numFmtId="0" fontId="4" fillId="0" borderId="0" xfId="25" applyFont="1" applyAlignment="1">
      <alignment wrapText="1"/>
    </xf>
    <xf numFmtId="0" fontId="133" fillId="0" borderId="0" xfId="22" quotePrefix="1" applyFont="1" applyAlignment="1">
      <alignment horizontal="left"/>
    </xf>
    <xf numFmtId="0" fontId="15" fillId="0" borderId="0" xfId="22" applyFont="1" applyAlignment="1">
      <alignment horizontal="right" vertical="center"/>
    </xf>
    <xf numFmtId="0" fontId="15" fillId="0" borderId="0" xfId="22" applyFont="1" applyAlignment="1">
      <alignment vertical="center"/>
    </xf>
    <xf numFmtId="0" fontId="15" fillId="0" borderId="1" xfId="22" applyFont="1" applyBorder="1" applyAlignment="1">
      <alignment vertical="center"/>
    </xf>
    <xf numFmtId="0" fontId="27" fillId="0" borderId="0" xfId="26" applyFont="1" applyAlignment="1">
      <alignment vertical="center"/>
    </xf>
    <xf numFmtId="3" fontId="15" fillId="0" borderId="0" xfId="76" applyNumberFormat="1" applyFont="1" applyFill="1" applyBorder="1" applyAlignment="1">
      <alignment horizontal="right" shrinkToFit="1"/>
    </xf>
    <xf numFmtId="3" fontId="15" fillId="0" borderId="0" xfId="76" applyNumberFormat="1" applyFont="1" applyFill="1" applyBorder="1" applyAlignment="1" applyProtection="1">
      <alignment horizontal="right"/>
      <protection locked="0"/>
    </xf>
    <xf numFmtId="3" fontId="15" fillId="0" borderId="0" xfId="383" applyNumberFormat="1" applyFont="1" applyFill="1" applyBorder="1" applyAlignment="1" applyProtection="1">
      <alignment horizontal="right"/>
      <protection locked="0"/>
    </xf>
    <xf numFmtId="38" fontId="8" fillId="0" borderId="0" xfId="76" applyFont="1" applyFill="1" applyBorder="1" applyAlignment="1">
      <alignment horizontal="center"/>
    </xf>
    <xf numFmtId="0" fontId="4" fillId="0" borderId="0" xfId="22" applyFont="1" applyAlignment="1">
      <alignment vertical="center"/>
    </xf>
    <xf numFmtId="0" fontId="4" fillId="0" borderId="5" xfId="26" applyFont="1" applyBorder="1" applyAlignment="1">
      <alignment horizontal="left" vertical="center"/>
    </xf>
    <xf numFmtId="0" fontId="0" fillId="0" borderId="0" xfId="22" applyFont="1" applyAlignment="1">
      <alignment horizontal="left" vertical="center" readingOrder="1"/>
    </xf>
    <xf numFmtId="0" fontId="4" fillId="0" borderId="5" xfId="26" applyFont="1" applyBorder="1" applyAlignment="1">
      <alignment horizontal="left" vertical="center" wrapText="1"/>
    </xf>
    <xf numFmtId="0" fontId="0" fillId="0" borderId="0" xfId="22" applyFont="1" applyAlignment="1">
      <alignment horizontal="right"/>
    </xf>
    <xf numFmtId="0" fontId="4" fillId="0" borderId="0" xfId="22" applyFont="1"/>
    <xf numFmtId="0" fontId="4" fillId="0" borderId="0" xfId="26" applyFont="1" applyAlignment="1">
      <alignment horizontal="left" vertical="center"/>
    </xf>
    <xf numFmtId="0" fontId="4" fillId="0" borderId="0" xfId="26" applyFont="1" applyAlignment="1">
      <alignment horizontal="left" vertical="center" wrapText="1"/>
    </xf>
    <xf numFmtId="0" fontId="4" fillId="0" borderId="0" xfId="26" applyFont="1" applyAlignment="1">
      <alignment horizontal="left"/>
    </xf>
    <xf numFmtId="0" fontId="4" fillId="0" borderId="0" xfId="22" applyFont="1" applyAlignment="1">
      <alignment horizontal="right"/>
    </xf>
    <xf numFmtId="0" fontId="4" fillId="0" borderId="0" xfId="22" applyFont="1" applyAlignment="1">
      <alignment wrapText="1"/>
    </xf>
    <xf numFmtId="0" fontId="17" fillId="0" borderId="0" xfId="22" applyFont="1"/>
    <xf numFmtId="0" fontId="17" fillId="0" borderId="0" xfId="22" quotePrefix="1" applyFont="1" applyAlignment="1">
      <alignment horizontal="left"/>
    </xf>
    <xf numFmtId="0" fontId="17" fillId="0" borderId="0" xfId="22" applyFont="1" applyAlignment="1">
      <alignment horizontal="left"/>
    </xf>
    <xf numFmtId="0" fontId="15" fillId="0" borderId="5" xfId="22" applyFont="1" applyBorder="1" applyAlignment="1">
      <alignment horizontal="right" vertical="center"/>
    </xf>
    <xf numFmtId="0" fontId="15" fillId="0" borderId="135" xfId="22" applyFont="1" applyBorder="1" applyAlignment="1">
      <alignment horizontal="right" vertical="center"/>
    </xf>
    <xf numFmtId="0" fontId="15" fillId="0" borderId="126" xfId="22" applyFont="1" applyBorder="1" applyAlignment="1">
      <alignment horizontal="right" vertical="center"/>
    </xf>
    <xf numFmtId="200" fontId="27" fillId="0" borderId="0" xfId="24" applyNumberFormat="1" applyFont="1" applyAlignment="1" applyProtection="1">
      <alignment horizontal="right"/>
      <protection locked="0"/>
    </xf>
    <xf numFmtId="203" fontId="27" fillId="0" borderId="0" xfId="24" applyNumberFormat="1" applyFont="1" applyAlignment="1" applyProtection="1">
      <alignment horizontal="right"/>
      <protection locked="0"/>
    </xf>
    <xf numFmtId="203" fontId="32" fillId="0" borderId="1" xfId="24" applyNumberFormat="1" applyFont="1" applyBorder="1" applyAlignment="1" applyProtection="1">
      <alignment horizontal="right"/>
      <protection locked="0"/>
    </xf>
    <xf numFmtId="202" fontId="16" fillId="0" borderId="0" xfId="24" applyNumberFormat="1" applyFont="1" applyAlignment="1">
      <alignment horizontal="right"/>
    </xf>
    <xf numFmtId="191" fontId="16" fillId="0" borderId="1" xfId="24" applyNumberFormat="1" applyFont="1" applyBorder="1" applyAlignment="1">
      <alignment horizontal="right"/>
    </xf>
    <xf numFmtId="200" fontId="15" fillId="0" borderId="0" xfId="24" applyNumberFormat="1" applyFont="1" applyAlignment="1" applyProtection="1">
      <alignment horizontal="right"/>
      <protection locked="0"/>
    </xf>
    <xf numFmtId="203" fontId="15" fillId="0" borderId="1" xfId="24" applyNumberFormat="1" applyFont="1" applyBorder="1" applyAlignment="1" applyProtection="1">
      <alignment horizontal="right"/>
      <protection locked="0"/>
    </xf>
    <xf numFmtId="38" fontId="8" fillId="0" borderId="47" xfId="76" applyFont="1" applyFill="1" applyBorder="1" applyAlignment="1">
      <alignment horizontal="center"/>
    </xf>
    <xf numFmtId="191" fontId="8" fillId="0" borderId="0" xfId="24" applyNumberFormat="1" applyFont="1" applyAlignment="1">
      <alignment horizontal="center"/>
    </xf>
    <xf numFmtId="38" fontId="8" fillId="0" borderId="1" xfId="76" applyFont="1" applyFill="1" applyBorder="1" applyAlignment="1">
      <alignment horizontal="center"/>
    </xf>
    <xf numFmtId="177" fontId="15" fillId="0" borderId="1" xfId="22" applyNumberFormat="1" applyFont="1" applyBorder="1" applyAlignment="1">
      <alignment horizontal="right"/>
    </xf>
    <xf numFmtId="177" fontId="15" fillId="0" borderId="131" xfId="22" applyNumberFormat="1" applyFont="1" applyBorder="1" applyAlignment="1">
      <alignment horizontal="right"/>
    </xf>
    <xf numFmtId="38" fontId="15" fillId="0" borderId="131" xfId="76" applyFont="1" applyFill="1" applyBorder="1" applyAlignment="1" applyProtection="1">
      <alignment horizontal="right"/>
      <protection locked="0"/>
    </xf>
    <xf numFmtId="177" fontId="15" fillId="0" borderId="132" xfId="22" applyNumberFormat="1" applyFont="1" applyBorder="1"/>
    <xf numFmtId="177" fontId="15" fillId="0" borderId="131" xfId="22" applyNumberFormat="1" applyFont="1" applyBorder="1"/>
    <xf numFmtId="177" fontId="15" fillId="0" borderId="0" xfId="22" applyNumberFormat="1" applyFont="1"/>
    <xf numFmtId="0" fontId="163" fillId="0" borderId="0" xfId="22" applyFont="1"/>
    <xf numFmtId="0" fontId="0" fillId="0" borderId="0" xfId="26" applyFont="1" applyAlignment="1">
      <alignment horizontal="left"/>
    </xf>
    <xf numFmtId="0" fontId="134" fillId="0" borderId="0" xfId="22" quotePrefix="1" applyFont="1" applyAlignment="1">
      <alignment horizontal="left"/>
    </xf>
    <xf numFmtId="0" fontId="30" fillId="0" borderId="0" xfId="22" applyFont="1"/>
    <xf numFmtId="0" fontId="45" fillId="0" borderId="0" xfId="26" applyFont="1"/>
    <xf numFmtId="0" fontId="45" fillId="0" borderId="0" xfId="22" applyFont="1"/>
    <xf numFmtId="0" fontId="6" fillId="0" borderId="0" xfId="24" applyFont="1" applyAlignment="1">
      <alignment horizontal="right" vertical="center"/>
    </xf>
    <xf numFmtId="0" fontId="27" fillId="0" borderId="1" xfId="22" applyFont="1" applyBorder="1" applyAlignment="1">
      <alignment shrinkToFit="1"/>
    </xf>
    <xf numFmtId="38" fontId="6" fillId="0" borderId="0" xfId="76" applyFont="1" applyFill="1" applyBorder="1" applyAlignment="1" applyProtection="1">
      <alignment horizontal="center" vertical="center" shrinkToFit="1"/>
      <protection locked="0"/>
    </xf>
    <xf numFmtId="38" fontId="6" fillId="0" borderId="0" xfId="76" applyFont="1" applyFill="1" applyAlignment="1" applyProtection="1">
      <alignment horizontal="center" vertical="center" shrinkToFit="1"/>
      <protection locked="0"/>
    </xf>
    <xf numFmtId="201" fontId="15" fillId="0" borderId="0" xfId="76" applyNumberFormat="1" applyFont="1" applyFill="1" applyBorder="1" applyAlignment="1">
      <alignment shrinkToFit="1"/>
    </xf>
    <xf numFmtId="38" fontId="15" fillId="0" borderId="0" xfId="76" applyFont="1" applyFill="1" applyBorder="1" applyAlignment="1">
      <alignment shrinkToFit="1"/>
    </xf>
    <xf numFmtId="0" fontId="6" fillId="0" borderId="0" xfId="26" applyFont="1" applyAlignment="1">
      <alignment horizontal="center"/>
    </xf>
    <xf numFmtId="177" fontId="15" fillId="0" borderId="7" xfId="22" quotePrefix="1" applyNumberFormat="1" applyFont="1" applyBorder="1" applyAlignment="1">
      <alignment horizontal="right"/>
    </xf>
    <xf numFmtId="177" fontId="15" fillId="0" borderId="0" xfId="22" quotePrefix="1" applyNumberFormat="1" applyFont="1" applyAlignment="1">
      <alignment horizontal="right"/>
    </xf>
    <xf numFmtId="0" fontId="4" fillId="0" borderId="0" xfId="24" applyFont="1"/>
    <xf numFmtId="0" fontId="15" fillId="0" borderId="0" xfId="24" applyFont="1"/>
    <xf numFmtId="0" fontId="0" fillId="0" borderId="0" xfId="24" applyFont="1" applyAlignment="1">
      <alignment horizontal="right"/>
    </xf>
    <xf numFmtId="0" fontId="0" fillId="0" borderId="0" xfId="22" applyFont="1"/>
    <xf numFmtId="0" fontId="15" fillId="0" borderId="0" xfId="24" applyFont="1" applyAlignment="1">
      <alignment horizontal="right"/>
    </xf>
    <xf numFmtId="0" fontId="4" fillId="0" borderId="0" xfId="26" applyFont="1" applyAlignment="1">
      <alignment horizontal="left" vertical="top" wrapText="1"/>
    </xf>
    <xf numFmtId="56" fontId="134" fillId="0" borderId="0" xfId="24" applyNumberFormat="1" applyFont="1"/>
    <xf numFmtId="0" fontId="27" fillId="0" borderId="0" xfId="24" applyFont="1" applyAlignment="1" applyProtection="1">
      <alignment horizontal="right"/>
      <protection locked="0"/>
    </xf>
    <xf numFmtId="201" fontId="27" fillId="0" borderId="0" xfId="24" applyNumberFormat="1" applyFont="1" applyAlignment="1" applyProtection="1">
      <alignment horizontal="right"/>
      <protection locked="0"/>
    </xf>
    <xf numFmtId="38" fontId="27" fillId="0" borderId="0" xfId="24" applyNumberFormat="1" applyFont="1" applyAlignment="1" applyProtection="1">
      <alignment horizontal="right"/>
      <protection locked="0"/>
    </xf>
    <xf numFmtId="177" fontId="32" fillId="0" borderId="0" xfId="24" applyNumberFormat="1" applyFont="1" applyAlignment="1" applyProtection="1">
      <alignment horizontal="right"/>
      <protection locked="0"/>
    </xf>
    <xf numFmtId="201" fontId="15" fillId="0" borderId="0" xfId="24" applyNumberFormat="1" applyFont="1" applyProtection="1">
      <protection locked="0"/>
    </xf>
    <xf numFmtId="0" fontId="15" fillId="0" borderId="0" xfId="24" applyFont="1" applyProtection="1">
      <protection locked="0"/>
    </xf>
    <xf numFmtId="191" fontId="15" fillId="0" borderId="0" xfId="24" applyNumberFormat="1" applyFont="1" applyAlignment="1" applyProtection="1">
      <alignment horizontal="right"/>
      <protection locked="0"/>
    </xf>
    <xf numFmtId="201" fontId="15" fillId="0" borderId="0" xfId="24" applyNumberFormat="1" applyFont="1" applyAlignment="1" applyProtection="1">
      <alignment horizontal="right"/>
      <protection locked="0"/>
    </xf>
    <xf numFmtId="200" fontId="8" fillId="0" borderId="0" xfId="24" applyNumberFormat="1" applyFont="1" applyAlignment="1" applyProtection="1">
      <alignment horizontal="right"/>
      <protection locked="0"/>
    </xf>
    <xf numFmtId="177" fontId="15" fillId="0" borderId="0" xfId="26" applyNumberFormat="1" applyFont="1"/>
    <xf numFmtId="38" fontId="8" fillId="0" borderId="0" xfId="76" applyFont="1" applyFill="1" applyAlignment="1">
      <alignment horizontal="center" vertical="center"/>
    </xf>
    <xf numFmtId="0" fontId="6" fillId="0" borderId="0" xfId="24" applyFont="1"/>
    <xf numFmtId="56" fontId="12" fillId="0" borderId="0" xfId="0" applyNumberFormat="1" applyFont="1" applyAlignment="1">
      <alignment horizontal="left"/>
    </xf>
    <xf numFmtId="0" fontId="39" fillId="0" borderId="0" xfId="25" applyFont="1" applyAlignment="1">
      <alignment horizontal="center"/>
    </xf>
    <xf numFmtId="0" fontId="47" fillId="0" borderId="7" xfId="22" applyFont="1" applyBorder="1"/>
    <xf numFmtId="0" fontId="146" fillId="0" borderId="7" xfId="22" applyFont="1" applyBorder="1"/>
    <xf numFmtId="0" fontId="15" fillId="0" borderId="0" xfId="0" applyFont="1" applyAlignment="1">
      <alignment horizontal="right" vertical="center"/>
    </xf>
    <xf numFmtId="0" fontId="15" fillId="0" borderId="1" xfId="0" applyFont="1" applyBorder="1" applyAlignment="1">
      <alignment horizontal="right" vertical="center"/>
    </xf>
    <xf numFmtId="0" fontId="15" fillId="0" borderId="1" xfId="0" applyFont="1" applyBorder="1" applyAlignment="1">
      <alignment horizontal="right"/>
    </xf>
    <xf numFmtId="0" fontId="15" fillId="0" borderId="60" xfId="0" applyFont="1" applyBorder="1" applyAlignment="1">
      <alignment horizontal="right"/>
    </xf>
    <xf numFmtId="0" fontId="7" fillId="0" borderId="59" xfId="26" applyBorder="1" applyAlignment="1">
      <alignment horizontal="right"/>
    </xf>
    <xf numFmtId="0" fontId="15" fillId="0" borderId="55" xfId="0" applyFont="1" applyBorder="1" applyAlignment="1">
      <alignment horizontal="right"/>
    </xf>
    <xf numFmtId="0" fontId="27" fillId="0" borderId="0" xfId="0" applyFont="1" applyAlignment="1">
      <alignment horizontal="center"/>
    </xf>
    <xf numFmtId="0" fontId="27" fillId="0" borderId="0" xfId="30" applyFont="1" applyProtection="1">
      <protection locked="0"/>
    </xf>
    <xf numFmtId="0" fontId="27" fillId="0" borderId="1" xfId="30" applyFont="1" applyBorder="1" applyProtection="1">
      <protection locked="0"/>
    </xf>
    <xf numFmtId="3" fontId="27" fillId="0" borderId="47" xfId="26" applyNumberFormat="1" applyFont="1" applyBorder="1" applyAlignment="1">
      <alignment horizontal="right"/>
    </xf>
    <xf numFmtId="3" fontId="27" fillId="0" borderId="0" xfId="26" applyNumberFormat="1" applyFont="1" applyAlignment="1">
      <alignment horizontal="right"/>
    </xf>
    <xf numFmtId="3" fontId="27" fillId="0" borderId="14" xfId="26" applyNumberFormat="1" applyFont="1" applyBorder="1"/>
    <xf numFmtId="3" fontId="27" fillId="0" borderId="1" xfId="26" applyNumberFormat="1" applyFont="1" applyBorder="1" applyAlignment="1">
      <alignment horizontal="right"/>
    </xf>
    <xf numFmtId="3" fontId="27" fillId="0" borderId="47" xfId="26" applyNumberFormat="1" applyFont="1" applyBorder="1"/>
    <xf numFmtId="3" fontId="27" fillId="0" borderId="0" xfId="26" applyNumberFormat="1" applyFont="1"/>
    <xf numFmtId="3" fontId="27" fillId="0" borderId="1" xfId="26" applyNumberFormat="1" applyFont="1" applyBorder="1"/>
    <xf numFmtId="3" fontId="27" fillId="0" borderId="59" xfId="26" applyNumberFormat="1" applyFont="1" applyBorder="1"/>
    <xf numFmtId="0" fontId="27" fillId="0" borderId="0" xfId="30" applyFont="1" applyAlignment="1" applyProtection="1">
      <alignment horizontal="right"/>
      <protection locked="0"/>
    </xf>
    <xf numFmtId="203" fontId="32" fillId="0" borderId="47" xfId="24" applyNumberFormat="1" applyFont="1" applyBorder="1" applyAlignment="1" applyProtection="1">
      <alignment horizontal="right"/>
      <protection locked="0"/>
    </xf>
    <xf numFmtId="0" fontId="27" fillId="0" borderId="47" xfId="26" applyFont="1" applyBorder="1"/>
    <xf numFmtId="0" fontId="27" fillId="0" borderId="1" xfId="26" applyFont="1" applyBorder="1"/>
    <xf numFmtId="0" fontId="27" fillId="0" borderId="59" xfId="26" applyFont="1" applyBorder="1"/>
    <xf numFmtId="0" fontId="7" fillId="0" borderId="1" xfId="26" applyBorder="1"/>
    <xf numFmtId="0" fontId="15" fillId="0" borderId="1" xfId="0" applyFont="1" applyBorder="1" applyAlignment="1">
      <alignment horizontal="left"/>
    </xf>
    <xf numFmtId="210" fontId="15" fillId="0" borderId="0" xfId="30" applyNumberFormat="1" applyFont="1" applyProtection="1">
      <protection locked="0"/>
    </xf>
    <xf numFmtId="0" fontId="15" fillId="0" borderId="1" xfId="30" applyFont="1" applyBorder="1" applyProtection="1">
      <protection locked="0"/>
    </xf>
    <xf numFmtId="38" fontId="15" fillId="0" borderId="47" xfId="26" applyNumberFormat="1" applyFont="1" applyBorder="1"/>
    <xf numFmtId="38" fontId="15" fillId="0" borderId="1" xfId="26" applyNumberFormat="1" applyFont="1" applyBorder="1"/>
    <xf numFmtId="38" fontId="15" fillId="0" borderId="59" xfId="26" applyNumberFormat="1" applyFont="1" applyBorder="1"/>
    <xf numFmtId="38" fontId="8" fillId="0" borderId="1" xfId="26" applyNumberFormat="1" applyFont="1" applyBorder="1"/>
    <xf numFmtId="179" fontId="15" fillId="0" borderId="0" xfId="76" applyNumberFormat="1" applyFont="1" applyFill="1" applyProtection="1">
      <protection locked="0"/>
    </xf>
    <xf numFmtId="203" fontId="15" fillId="0" borderId="47" xfId="24" applyNumberFormat="1" applyFont="1" applyBorder="1" applyAlignment="1" applyProtection="1">
      <alignment horizontal="right"/>
      <protection locked="0"/>
    </xf>
    <xf numFmtId="0" fontId="15" fillId="0" borderId="1" xfId="0" applyFont="1" applyBorder="1" applyAlignment="1">
      <alignment horizontal="center"/>
    </xf>
    <xf numFmtId="38" fontId="27" fillId="0" borderId="47" xfId="26" applyNumberFormat="1" applyFont="1" applyBorder="1"/>
    <xf numFmtId="38" fontId="27" fillId="0" borderId="1" xfId="26" applyNumberFormat="1" applyFont="1" applyBorder="1"/>
    <xf numFmtId="38" fontId="27" fillId="0" borderId="59" xfId="26" applyNumberFormat="1" applyFont="1" applyBorder="1"/>
    <xf numFmtId="177" fontId="15" fillId="0" borderId="7" xfId="0" applyNumberFormat="1" applyFont="1" applyBorder="1" applyAlignment="1">
      <alignment horizontal="right"/>
    </xf>
    <xf numFmtId="177" fontId="15" fillId="0" borderId="11" xfId="0" applyNumberFormat="1" applyFont="1" applyBorder="1" applyAlignment="1">
      <alignment horizontal="right"/>
    </xf>
    <xf numFmtId="177" fontId="15" fillId="0" borderId="50" xfId="0" applyNumberFormat="1" applyFont="1" applyBorder="1" applyAlignment="1">
      <alignment horizontal="right"/>
    </xf>
    <xf numFmtId="0" fontId="8" fillId="0" borderId="0" xfId="0" applyFont="1" applyAlignment="1">
      <alignment horizontal="center"/>
    </xf>
    <xf numFmtId="0" fontId="8" fillId="0" borderId="0" xfId="0" applyFont="1" applyAlignment="1">
      <alignment horizontal="center" readingOrder="1"/>
    </xf>
    <xf numFmtId="0" fontId="4" fillId="0" borderId="135" xfId="26" applyFont="1" applyBorder="1"/>
    <xf numFmtId="0" fontId="5" fillId="0" borderId="0" xfId="26" applyFont="1"/>
    <xf numFmtId="0" fontId="17" fillId="0" borderId="0" xfId="0" applyFont="1" applyAlignment="1">
      <alignment horizontal="right"/>
    </xf>
    <xf numFmtId="38" fontId="7" fillId="0" borderId="0" xfId="26" applyNumberFormat="1"/>
    <xf numFmtId="0" fontId="27" fillId="0" borderId="47" xfId="30" applyFont="1" applyBorder="1" applyProtection="1">
      <protection locked="0"/>
    </xf>
    <xf numFmtId="0" fontId="7" fillId="0" borderId="14" xfId="26" applyBorder="1"/>
    <xf numFmtId="0" fontId="27" fillId="0" borderId="47" xfId="30" applyFont="1" applyBorder="1" applyAlignment="1" applyProtection="1">
      <alignment horizontal="right"/>
      <protection locked="0"/>
    </xf>
    <xf numFmtId="0" fontId="27" fillId="0" borderId="47" xfId="0" applyFont="1" applyBorder="1" applyAlignment="1">
      <alignment horizontal="right"/>
    </xf>
    <xf numFmtId="0" fontId="27" fillId="0" borderId="1" xfId="0" applyFont="1" applyBorder="1" applyAlignment="1">
      <alignment horizontal="right"/>
    </xf>
    <xf numFmtId="0" fontId="7" fillId="0" borderId="47" xfId="26" applyBorder="1"/>
    <xf numFmtId="0" fontId="15" fillId="0" borderId="47" xfId="0" applyFont="1" applyBorder="1" applyAlignment="1" applyProtection="1">
      <alignment horizontal="right"/>
      <protection locked="0"/>
    </xf>
    <xf numFmtId="38" fontId="16" fillId="0" borderId="14" xfId="26" applyNumberFormat="1" applyFont="1" applyBorder="1"/>
    <xf numFmtId="0" fontId="6" fillId="0" borderId="0" xfId="26" applyFont="1" applyAlignment="1">
      <alignment horizontal="left" readingOrder="1"/>
    </xf>
    <xf numFmtId="0" fontId="5" fillId="0" borderId="54" xfId="26" applyFont="1" applyBorder="1"/>
    <xf numFmtId="0" fontId="15" fillId="0" borderId="54" xfId="22" applyFont="1" applyBorder="1" applyAlignment="1">
      <alignment horizontal="center" shrinkToFit="1"/>
    </xf>
    <xf numFmtId="177" fontId="8" fillId="0" borderId="54" xfId="0" applyNumberFormat="1" applyFont="1" applyBorder="1" applyAlignment="1">
      <alignment horizontal="center"/>
    </xf>
    <xf numFmtId="0" fontId="0" fillId="0" borderId="0" xfId="0" applyAlignment="1">
      <alignment horizontal="left" vertical="center" readingOrder="1"/>
    </xf>
    <xf numFmtId="0" fontId="0" fillId="0" borderId="0" xfId="0" applyAlignment="1">
      <alignment horizontal="right" vertical="center"/>
    </xf>
    <xf numFmtId="0" fontId="0" fillId="0" borderId="0" xfId="0" applyAlignment="1">
      <alignment horizontal="right" vertical="center" readingOrder="1"/>
    </xf>
    <xf numFmtId="0" fontId="15" fillId="0" borderId="0" xfId="26" applyFont="1" applyAlignment="1">
      <alignment horizontal="left" readingOrder="1"/>
    </xf>
    <xf numFmtId="0" fontId="0" fillId="0" borderId="0" xfId="0" applyAlignment="1">
      <alignment horizontal="left" vertical="center" wrapText="1" readingOrder="1"/>
    </xf>
    <xf numFmtId="0" fontId="0" fillId="0" borderId="0" xfId="26" applyFont="1" applyAlignment="1">
      <alignment horizontal="left" wrapText="1" readingOrder="1"/>
    </xf>
    <xf numFmtId="0" fontId="6" fillId="0" borderId="0" xfId="26" applyFont="1" applyAlignment="1">
      <alignment horizontal="left" wrapText="1" readingOrder="1"/>
    </xf>
    <xf numFmtId="0" fontId="4" fillId="0" borderId="0" xfId="26" applyFont="1" applyAlignment="1">
      <alignment horizontal="left" wrapText="1" readingOrder="1"/>
    </xf>
    <xf numFmtId="56" fontId="122" fillId="0" borderId="0" xfId="25" applyNumberFormat="1" applyFont="1"/>
    <xf numFmtId="0" fontId="16" fillId="0" borderId="0" xfId="25" applyFont="1"/>
    <xf numFmtId="3" fontId="15" fillId="0" borderId="0" xfId="25" applyNumberFormat="1" applyFont="1" applyProtection="1">
      <protection locked="0"/>
    </xf>
    <xf numFmtId="211" fontId="15" fillId="0" borderId="0" xfId="25" applyNumberFormat="1" applyFont="1" applyProtection="1">
      <protection locked="0"/>
    </xf>
    <xf numFmtId="211" fontId="15" fillId="0" borderId="0" xfId="25" applyNumberFormat="1" applyFont="1"/>
    <xf numFmtId="188" fontId="16" fillId="0" borderId="0" xfId="25" applyNumberFormat="1" applyFont="1"/>
    <xf numFmtId="198" fontId="15" fillId="0" borderId="0" xfId="25" applyNumberFormat="1" applyFont="1" applyProtection="1">
      <protection locked="0"/>
    </xf>
    <xf numFmtId="199" fontId="15" fillId="0" borderId="0" xfId="25" applyNumberFormat="1" applyFont="1" applyProtection="1">
      <protection locked="0"/>
    </xf>
    <xf numFmtId="3" fontId="8" fillId="0" borderId="47" xfId="25" applyNumberFormat="1" applyFont="1" applyBorder="1" applyAlignment="1">
      <alignment horizontal="center"/>
    </xf>
    <xf numFmtId="3" fontId="8" fillId="0" borderId="0" xfId="25" applyNumberFormat="1" applyFont="1" applyAlignment="1">
      <alignment horizontal="center"/>
    </xf>
    <xf numFmtId="0" fontId="52" fillId="0" borderId="0" xfId="25" applyFont="1"/>
    <xf numFmtId="0" fontId="15" fillId="0" borderId="47" xfId="25" applyFont="1" applyBorder="1" applyAlignment="1">
      <alignment horizontal="right" vertical="center"/>
    </xf>
    <xf numFmtId="0" fontId="15" fillId="0" borderId="1" xfId="25" applyFont="1" applyBorder="1" applyAlignment="1">
      <alignment horizontal="right" vertical="center"/>
    </xf>
    <xf numFmtId="3" fontId="15" fillId="0" borderId="47" xfId="25" applyNumberFormat="1" applyFont="1" applyBorder="1" applyAlignment="1" applyProtection="1">
      <alignment horizontal="right"/>
      <protection locked="0"/>
    </xf>
    <xf numFmtId="3" fontId="15" fillId="0" borderId="1" xfId="25" applyNumberFormat="1" applyFont="1" applyBorder="1" applyAlignment="1" applyProtection="1">
      <alignment horizontal="right"/>
      <protection locked="0"/>
    </xf>
    <xf numFmtId="0" fontId="15" fillId="0" borderId="0" xfId="22" quotePrefix="1" applyFont="1" applyAlignment="1">
      <alignment horizontal="left" readingOrder="1"/>
    </xf>
    <xf numFmtId="210" fontId="8" fillId="0" borderId="47" xfId="25" applyNumberFormat="1" applyFont="1" applyBorder="1" applyAlignment="1">
      <alignment horizontal="center"/>
    </xf>
    <xf numFmtId="210" fontId="8" fillId="0" borderId="0" xfId="25" applyNumberFormat="1" applyFont="1" applyAlignment="1">
      <alignment horizontal="center"/>
    </xf>
    <xf numFmtId="210" fontId="8" fillId="0" borderId="1" xfId="25" applyNumberFormat="1" applyFont="1" applyBorder="1" applyAlignment="1">
      <alignment horizontal="center"/>
    </xf>
    <xf numFmtId="177" fontId="15" fillId="0" borderId="47" xfId="25" applyNumberFormat="1" applyFont="1" applyBorder="1"/>
    <xf numFmtId="177" fontId="15" fillId="0" borderId="1" xfId="25" applyNumberFormat="1" applyFont="1" applyBorder="1"/>
    <xf numFmtId="177" fontId="15" fillId="0" borderId="8" xfId="25" applyNumberFormat="1" applyFont="1" applyBorder="1"/>
    <xf numFmtId="177" fontId="15" fillId="0" borderId="11" xfId="25" applyNumberFormat="1" applyFont="1" applyBorder="1"/>
    <xf numFmtId="211" fontId="8" fillId="0" borderId="0" xfId="25" applyNumberFormat="1" applyFont="1"/>
    <xf numFmtId="208" fontId="15" fillId="0" borderId="0" xfId="25" applyNumberFormat="1" applyFont="1"/>
    <xf numFmtId="0" fontId="16" fillId="0" borderId="0" xfId="0" applyFont="1"/>
    <xf numFmtId="0" fontId="123" fillId="0" borderId="0" xfId="20" applyFont="1" applyAlignment="1">
      <alignment horizontal="left"/>
    </xf>
    <xf numFmtId="0" fontId="17" fillId="0" borderId="0" xfId="20" applyFont="1" applyAlignment="1">
      <alignment horizontal="left"/>
    </xf>
    <xf numFmtId="0" fontId="171" fillId="0" borderId="0" xfId="0" applyFont="1" applyAlignment="1">
      <alignment horizontal="right" vertical="center"/>
    </xf>
    <xf numFmtId="0" fontId="124" fillId="0" borderId="0" xfId="22" applyFont="1" applyAlignment="1">
      <alignment vertical="center"/>
    </xf>
    <xf numFmtId="0" fontId="15" fillId="0" borderId="0" xfId="22" applyFont="1" applyAlignment="1">
      <alignment horizontal="right" shrinkToFit="1"/>
    </xf>
    <xf numFmtId="0" fontId="15" fillId="0" borderId="0" xfId="20" applyFont="1" applyAlignment="1">
      <alignment horizontal="right"/>
    </xf>
    <xf numFmtId="0" fontId="27" fillId="0" borderId="0" xfId="22" applyFont="1" applyAlignment="1">
      <alignment horizontal="right" shrinkToFit="1"/>
    </xf>
    <xf numFmtId="0" fontId="27" fillId="0" borderId="0" xfId="22" quotePrefix="1" applyFont="1" applyAlignment="1">
      <alignment horizontal="right" shrinkToFit="1"/>
    </xf>
    <xf numFmtId="177" fontId="15" fillId="0" borderId="0" xfId="20" applyNumberFormat="1" applyFont="1"/>
    <xf numFmtId="177" fontId="15" fillId="0" borderId="7" xfId="20" applyNumberFormat="1" applyFont="1" applyBorder="1"/>
    <xf numFmtId="0" fontId="4" fillId="0" borderId="0" xfId="20" applyFont="1" applyAlignment="1">
      <alignment horizontal="center"/>
    </xf>
    <xf numFmtId="0" fontId="4" fillId="0" borderId="0" xfId="20" applyFont="1"/>
    <xf numFmtId="0" fontId="0" fillId="0" borderId="0" xfId="20" applyFont="1" applyAlignment="1">
      <alignment horizontal="right" vertical="center"/>
    </xf>
    <xf numFmtId="0" fontId="124" fillId="0" borderId="0" xfId="22" applyFont="1" applyAlignment="1">
      <alignment horizontal="left" vertical="center"/>
    </xf>
    <xf numFmtId="0" fontId="15" fillId="0" borderId="48" xfId="20" applyFont="1" applyBorder="1" applyAlignment="1">
      <alignment horizontal="right"/>
    </xf>
    <xf numFmtId="198" fontId="15" fillId="0" borderId="0" xfId="76" applyNumberFormat="1" applyFont="1" applyFill="1" applyBorder="1" applyProtection="1">
      <protection locked="0"/>
    </xf>
    <xf numFmtId="177" fontId="15" fillId="0" borderId="48" xfId="20" applyNumberFormat="1" applyFont="1" applyBorder="1"/>
    <xf numFmtId="177" fontId="15" fillId="0" borderId="25" xfId="20" applyNumberFormat="1" applyFont="1" applyBorder="1"/>
    <xf numFmtId="0" fontId="15" fillId="0" borderId="0" xfId="20" applyFont="1" applyAlignment="1">
      <alignment horizontal="center"/>
    </xf>
    <xf numFmtId="0" fontId="122" fillId="0" borderId="0" xfId="20" applyFont="1"/>
    <xf numFmtId="0" fontId="38" fillId="0" borderId="0" xfId="20" applyFont="1"/>
    <xf numFmtId="0" fontId="35" fillId="0" borderId="0" xfId="20" applyFont="1"/>
    <xf numFmtId="0" fontId="9" fillId="0" borderId="0" xfId="25" applyFont="1" applyProtection="1">
      <protection locked="0"/>
    </xf>
    <xf numFmtId="0" fontId="15" fillId="0" borderId="7" xfId="20" applyFont="1" applyBorder="1" applyAlignment="1">
      <alignment horizontal="left"/>
    </xf>
    <xf numFmtId="0" fontId="6" fillId="0" borderId="0" xfId="25" applyFont="1" applyProtection="1">
      <protection locked="0"/>
    </xf>
    <xf numFmtId="0" fontId="15" fillId="0" borderId="7" xfId="20" applyFont="1" applyBorder="1"/>
    <xf numFmtId="0" fontId="27" fillId="0" borderId="1" xfId="8" applyFont="1" applyBorder="1" applyAlignment="1">
      <alignment shrinkToFit="1"/>
    </xf>
    <xf numFmtId="0" fontId="32" fillId="0" borderId="0" xfId="22" quotePrefix="1" applyFont="1" applyAlignment="1">
      <alignment horizontal="left" readingOrder="1"/>
    </xf>
    <xf numFmtId="184" fontId="15" fillId="0" borderId="0" xfId="25" applyNumberFormat="1" applyFont="1" applyAlignment="1" applyProtection="1">
      <alignment horizontal="right" shrinkToFit="1"/>
      <protection locked="0"/>
    </xf>
    <xf numFmtId="0" fontId="15" fillId="0" borderId="0" xfId="0" quotePrefix="1" applyFont="1"/>
    <xf numFmtId="0" fontId="8" fillId="0" borderId="0" xfId="20" applyFont="1" applyAlignment="1">
      <alignment horizontal="center" shrinkToFit="1"/>
    </xf>
    <xf numFmtId="38" fontId="8" fillId="0" borderId="0" xfId="76" applyFont="1" applyFill="1" applyAlignment="1">
      <alignment horizontal="center" shrinkToFit="1"/>
    </xf>
    <xf numFmtId="177" fontId="15" fillId="0" borderId="0" xfId="20" applyNumberFormat="1" applyFont="1" applyAlignment="1">
      <alignment horizontal="right" shrinkToFit="1"/>
    </xf>
    <xf numFmtId="177" fontId="15" fillId="0" borderId="7" xfId="20" applyNumberFormat="1" applyFont="1" applyBorder="1" applyAlignment="1">
      <alignment horizontal="right" shrinkToFit="1"/>
    </xf>
    <xf numFmtId="38" fontId="0" fillId="0" borderId="0" xfId="383" applyFont="1" applyFill="1" applyAlignment="1"/>
    <xf numFmtId="0" fontId="8" fillId="0" borderId="7" xfId="0" applyFont="1" applyBorder="1" applyAlignment="1">
      <alignment horizontal="center" vertical="center"/>
    </xf>
    <xf numFmtId="0" fontId="0" fillId="0" borderId="7" xfId="0" applyBorder="1"/>
    <xf numFmtId="181" fontId="15" fillId="0" borderId="10" xfId="23" applyNumberFormat="1" applyFont="1" applyBorder="1" applyAlignment="1">
      <alignment horizontal="right" vertical="top"/>
    </xf>
    <xf numFmtId="181" fontId="15" fillId="0" borderId="0" xfId="23" applyNumberFormat="1" applyFont="1" applyAlignment="1">
      <alignment horizontal="right" vertical="top"/>
    </xf>
    <xf numFmtId="181" fontId="15" fillId="0" borderId="5" xfId="23" applyNumberFormat="1" applyFont="1" applyBorder="1" applyAlignment="1">
      <alignment horizontal="right" vertical="top"/>
    </xf>
    <xf numFmtId="38" fontId="27" fillId="0" borderId="47" xfId="76" applyFont="1" applyFill="1" applyBorder="1" applyAlignment="1" applyProtection="1">
      <alignment shrinkToFit="1"/>
      <protection locked="0"/>
    </xf>
    <xf numFmtId="38" fontId="0" fillId="0" borderId="0" xfId="76" applyFont="1" applyFill="1" applyAlignment="1" applyProtection="1">
      <alignment shrinkToFit="1"/>
      <protection locked="0"/>
    </xf>
    <xf numFmtId="38" fontId="15" fillId="0" borderId="0" xfId="0" applyNumberFormat="1" applyFont="1"/>
    <xf numFmtId="38" fontId="15" fillId="0" borderId="0" xfId="76" applyFont="1" applyFill="1" applyBorder="1" applyAlignment="1" applyProtection="1">
      <alignment horizontal="right" shrinkToFit="1"/>
      <protection locked="0"/>
    </xf>
    <xf numFmtId="0" fontId="15" fillId="0" borderId="0" xfId="22" quotePrefix="1" applyFont="1"/>
    <xf numFmtId="0" fontId="15" fillId="0" borderId="1" xfId="22" quotePrefix="1" applyFont="1" applyBorder="1"/>
    <xf numFmtId="184" fontId="15" fillId="0" borderId="47" xfId="25" applyNumberFormat="1" applyFont="1" applyBorder="1" applyProtection="1">
      <protection locked="0"/>
    </xf>
    <xf numFmtId="206" fontId="15" fillId="0" borderId="0" xfId="25" applyNumberFormat="1" applyFont="1" applyAlignment="1" applyProtection="1">
      <alignment horizontal="right"/>
      <protection locked="0"/>
    </xf>
    <xf numFmtId="0" fontId="8" fillId="0" borderId="0" xfId="26" applyFont="1" applyAlignment="1">
      <alignment horizontal="center"/>
    </xf>
    <xf numFmtId="182" fontId="15" fillId="0" borderId="0" xfId="0" applyNumberFormat="1" applyFont="1"/>
    <xf numFmtId="182" fontId="15" fillId="0" borderId="7" xfId="0" applyNumberFormat="1" applyFont="1" applyBorder="1"/>
    <xf numFmtId="0" fontId="15" fillId="0" borderId="0" xfId="0" applyFont="1" applyAlignment="1">
      <alignment vertical="center"/>
    </xf>
    <xf numFmtId="38" fontId="27" fillId="0" borderId="0" xfId="4" applyFont="1" applyFill="1"/>
    <xf numFmtId="204" fontId="15" fillId="0" borderId="0" xfId="25" applyNumberFormat="1" applyFont="1" applyProtection="1">
      <protection locked="0"/>
    </xf>
    <xf numFmtId="204" fontId="15" fillId="0" borderId="0" xfId="25" applyNumberFormat="1" applyFont="1" applyAlignment="1" applyProtection="1">
      <alignment horizontal="right"/>
      <protection locked="0"/>
    </xf>
    <xf numFmtId="38" fontId="27" fillId="0" borderId="2" xfId="4" applyFont="1" applyFill="1" applyBorder="1" applyAlignment="1"/>
    <xf numFmtId="38" fontId="0" fillId="0" borderId="0" xfId="4" applyFont="1" applyFill="1" applyBorder="1" applyAlignment="1"/>
    <xf numFmtId="38" fontId="27" fillId="0" borderId="0" xfId="4" applyFont="1" applyFill="1" applyBorder="1" applyAlignment="1"/>
    <xf numFmtId="38" fontId="0" fillId="0" borderId="0" xfId="0" applyNumberFormat="1"/>
    <xf numFmtId="38" fontId="15" fillId="0" borderId="0" xfId="383" applyFont="1" applyFill="1" applyBorder="1" applyAlignment="1">
      <alignment horizontal="right"/>
    </xf>
    <xf numFmtId="38" fontId="26" fillId="0" borderId="0" xfId="76" applyFont="1" applyFill="1" applyBorder="1" applyAlignment="1" applyProtection="1">
      <alignment horizontal="right" shrinkToFit="1"/>
      <protection locked="0"/>
    </xf>
    <xf numFmtId="38" fontId="26" fillId="0" borderId="0" xfId="76" applyFont="1" applyFill="1" applyBorder="1" applyAlignment="1">
      <alignment horizontal="right"/>
    </xf>
    <xf numFmtId="196" fontId="26" fillId="0" borderId="0" xfId="76" applyNumberFormat="1" applyFont="1" applyFill="1" applyBorder="1" applyAlignment="1">
      <alignment horizontal="right"/>
    </xf>
    <xf numFmtId="196" fontId="26" fillId="0" borderId="0" xfId="76" applyNumberFormat="1" applyFont="1" applyFill="1" applyBorder="1" applyAlignment="1" applyProtection="1">
      <alignment horizontal="right" shrinkToFit="1"/>
      <protection locked="0"/>
    </xf>
    <xf numFmtId="0" fontId="47" fillId="0" borderId="0" xfId="8" applyFont="1" applyAlignment="1">
      <alignment horizontal="right" shrinkToFit="1"/>
    </xf>
    <xf numFmtId="0" fontId="47" fillId="0" borderId="0" xfId="0" applyFont="1" applyAlignment="1">
      <alignment horizontal="right" shrinkToFit="1"/>
    </xf>
    <xf numFmtId="0" fontId="15" fillId="5" borderId="5" xfId="25" quotePrefix="1" applyFont="1" applyFill="1" applyBorder="1" applyAlignment="1">
      <alignment horizontal="center" vertical="center" wrapText="1"/>
    </xf>
    <xf numFmtId="0" fontId="15" fillId="5" borderId="6" xfId="25" quotePrefix="1" applyFont="1" applyFill="1" applyBorder="1" applyAlignment="1">
      <alignment horizontal="center" vertical="center" wrapText="1"/>
    </xf>
    <xf numFmtId="0" fontId="15" fillId="5" borderId="0" xfId="25" quotePrefix="1" applyFont="1" applyFill="1" applyAlignment="1">
      <alignment horizontal="center" vertical="center" wrapText="1"/>
    </xf>
    <xf numFmtId="0" fontId="15" fillId="5" borderId="1" xfId="25" quotePrefix="1" applyFont="1" applyFill="1" applyBorder="1" applyAlignment="1">
      <alignment horizontal="center" vertical="center" wrapText="1"/>
    </xf>
    <xf numFmtId="0" fontId="15" fillId="5" borderId="7" xfId="25" quotePrefix="1" applyFont="1" applyFill="1" applyBorder="1" applyAlignment="1">
      <alignment horizontal="center" vertical="center" wrapText="1"/>
    </xf>
    <xf numFmtId="0" fontId="15" fillId="5" borderId="11" xfId="25" quotePrefix="1" applyFont="1" applyFill="1" applyBorder="1" applyAlignment="1">
      <alignment horizontal="center" vertical="center" wrapText="1"/>
    </xf>
    <xf numFmtId="38" fontId="23" fillId="5" borderId="15" xfId="4" applyFont="1" applyFill="1" applyBorder="1" applyAlignment="1">
      <alignment horizontal="center" vertical="center" wrapText="1"/>
    </xf>
    <xf numFmtId="38" fontId="23" fillId="5" borderId="51" xfId="4" applyFont="1" applyFill="1" applyBorder="1" applyAlignment="1">
      <alignment horizontal="center" vertical="center" wrapText="1"/>
    </xf>
    <xf numFmtId="0" fontId="15" fillId="5" borderId="15" xfId="25" applyFont="1" applyFill="1" applyBorder="1" applyAlignment="1">
      <alignment horizontal="center" vertical="center" wrapText="1"/>
    </xf>
    <xf numFmtId="0" fontId="15" fillId="5" borderId="13" xfId="25" applyFont="1" applyFill="1" applyBorder="1" applyAlignment="1">
      <alignment horizontal="center" vertical="center" wrapText="1"/>
    </xf>
    <xf numFmtId="0" fontId="15" fillId="0" borderId="3" xfId="25" applyFont="1" applyBorder="1" applyAlignment="1">
      <alignment horizontal="distributed" vertical="center" indent="3"/>
    </xf>
    <xf numFmtId="0" fontId="15" fillId="0" borderId="4" xfId="25" applyFont="1" applyBorder="1" applyAlignment="1">
      <alignment horizontal="distributed" vertical="center" indent="3"/>
    </xf>
    <xf numFmtId="0" fontId="15" fillId="0" borderId="12" xfId="25" applyFont="1" applyBorder="1" applyAlignment="1">
      <alignment horizontal="distributed" vertical="center" indent="3"/>
    </xf>
    <xf numFmtId="0" fontId="15" fillId="0" borderId="3" xfId="25" applyFont="1" applyBorder="1" applyAlignment="1">
      <alignment horizontal="distributed" vertical="center" indent="1"/>
    </xf>
    <xf numFmtId="0" fontId="15" fillId="0" borderId="4" xfId="25" applyFont="1" applyBorder="1" applyAlignment="1">
      <alignment horizontal="distributed" vertical="center" indent="1"/>
    </xf>
    <xf numFmtId="0" fontId="15" fillId="0" borderId="12" xfId="25" applyFont="1" applyBorder="1" applyAlignment="1">
      <alignment horizontal="distributed" vertical="center" indent="1"/>
    </xf>
    <xf numFmtId="0" fontId="15" fillId="0" borderId="3" xfId="25" applyFont="1" applyBorder="1" applyAlignment="1">
      <alignment horizontal="center" vertical="center"/>
    </xf>
    <xf numFmtId="0" fontId="15" fillId="0" borderId="4" xfId="25" applyFont="1" applyBorder="1" applyAlignment="1">
      <alignment horizontal="center" vertical="center"/>
    </xf>
    <xf numFmtId="0" fontId="15" fillId="0" borderId="12" xfId="25" applyFont="1" applyBorder="1" applyAlignment="1">
      <alignment horizontal="center" vertical="center"/>
    </xf>
    <xf numFmtId="38" fontId="15" fillId="0" borderId="108" xfId="76" applyFont="1" applyFill="1" applyBorder="1" applyAlignment="1">
      <alignment horizontal="distributed" vertical="center" justifyLastLine="1"/>
    </xf>
    <xf numFmtId="0" fontId="0" fillId="0" borderId="107" xfId="0" applyBorder="1" applyAlignment="1">
      <alignment horizontal="distributed" vertical="center" justifyLastLine="1"/>
    </xf>
    <xf numFmtId="0" fontId="3" fillId="5" borderId="15" xfId="25" applyFont="1" applyFill="1" applyBorder="1" applyAlignment="1">
      <alignment horizontal="center" vertical="center" wrapText="1"/>
    </xf>
    <xf numFmtId="0" fontId="3" fillId="5" borderId="13" xfId="25" applyFont="1" applyFill="1" applyBorder="1" applyAlignment="1">
      <alignment horizontal="center" vertical="center" wrapText="1"/>
    </xf>
    <xf numFmtId="0" fontId="15" fillId="5" borderId="4" xfId="25" applyFont="1" applyFill="1" applyBorder="1" applyAlignment="1">
      <alignment horizontal="center" vertical="center"/>
    </xf>
    <xf numFmtId="0" fontId="15" fillId="5" borderId="12" xfId="25" applyFont="1" applyFill="1" applyBorder="1" applyAlignment="1">
      <alignment horizontal="center" vertical="center"/>
    </xf>
    <xf numFmtId="0" fontId="15" fillId="5" borderId="3" xfId="25" applyFont="1" applyFill="1" applyBorder="1" applyAlignment="1">
      <alignment horizontal="distributed" vertical="center" indent="1"/>
    </xf>
    <xf numFmtId="0" fontId="15" fillId="5" borderId="4" xfId="0" applyFont="1" applyFill="1" applyBorder="1" applyAlignment="1">
      <alignment horizontal="distributed" vertical="center" indent="1"/>
    </xf>
    <xf numFmtId="0" fontId="15" fillId="5" borderId="12" xfId="0" applyFont="1" applyFill="1" applyBorder="1" applyAlignment="1">
      <alignment horizontal="distributed" vertical="center" indent="1"/>
    </xf>
    <xf numFmtId="0" fontId="6" fillId="5" borderId="15" xfId="25" applyFont="1" applyFill="1" applyBorder="1" applyAlignment="1">
      <alignment horizontal="center" vertical="center" wrapText="1"/>
    </xf>
    <xf numFmtId="0" fontId="6" fillId="5" borderId="14" xfId="25" applyFont="1" applyFill="1" applyBorder="1" applyAlignment="1">
      <alignment horizontal="center" vertical="center" wrapText="1"/>
    </xf>
    <xf numFmtId="0" fontId="6" fillId="5" borderId="13" xfId="25" applyFont="1" applyFill="1" applyBorder="1" applyAlignment="1">
      <alignment horizontal="center" vertical="center" wrapText="1"/>
    </xf>
    <xf numFmtId="0" fontId="15" fillId="5" borderId="10" xfId="25" applyFont="1" applyFill="1" applyBorder="1" applyAlignment="1">
      <alignment horizontal="right" vertical="center" wrapText="1"/>
    </xf>
    <xf numFmtId="0" fontId="15" fillId="5" borderId="2" xfId="25" applyFont="1" applyFill="1" applyBorder="1" applyAlignment="1">
      <alignment horizontal="right" vertical="center" wrapText="1"/>
    </xf>
    <xf numFmtId="0" fontId="15" fillId="5" borderId="8" xfId="25" applyFont="1" applyFill="1" applyBorder="1" applyAlignment="1">
      <alignment horizontal="right" vertical="center" wrapText="1"/>
    </xf>
    <xf numFmtId="0" fontId="6" fillId="5" borderId="3" xfId="0" applyFont="1" applyFill="1" applyBorder="1" applyAlignment="1">
      <alignment horizontal="distributed" vertical="top" wrapText="1" justifyLastLine="1"/>
    </xf>
    <xf numFmtId="0" fontId="6" fillId="5" borderId="12" xfId="0" applyFont="1" applyFill="1" applyBorder="1" applyAlignment="1">
      <alignment horizontal="distributed" vertical="top" wrapText="1" justifyLastLine="1"/>
    </xf>
    <xf numFmtId="0" fontId="23" fillId="5" borderId="15" xfId="25" quotePrefix="1" applyFont="1" applyFill="1" applyBorder="1" applyAlignment="1">
      <alignment horizontal="center" vertical="center" wrapText="1"/>
    </xf>
    <xf numFmtId="0" fontId="23" fillId="5" borderId="13" xfId="25" quotePrefix="1" applyFont="1" applyFill="1" applyBorder="1" applyAlignment="1">
      <alignment horizontal="center" vertical="center" wrapText="1"/>
    </xf>
    <xf numFmtId="217" fontId="17" fillId="0" borderId="0" xfId="25" applyNumberFormat="1" applyFont="1"/>
    <xf numFmtId="217" fontId="24" fillId="0" borderId="0" xfId="0" applyNumberFormat="1" applyFont="1"/>
    <xf numFmtId="0" fontId="15" fillId="0" borderId="4" xfId="0" applyFont="1" applyBorder="1"/>
    <xf numFmtId="38" fontId="15" fillId="0" borderId="3" xfId="4" applyFont="1" applyFill="1" applyBorder="1" applyAlignment="1">
      <alignment horizontal="center" vertical="center" wrapText="1"/>
    </xf>
    <xf numFmtId="38" fontId="15" fillId="0" borderId="4" xfId="4" applyFont="1" applyFill="1" applyBorder="1" applyAlignment="1">
      <alignment horizontal="center" vertical="center" wrapText="1"/>
    </xf>
    <xf numFmtId="38" fontId="15" fillId="0" borderId="12" xfId="4" applyFont="1" applyFill="1" applyBorder="1" applyAlignment="1">
      <alignment horizontal="center" vertical="center" wrapText="1"/>
    </xf>
    <xf numFmtId="0" fontId="4" fillId="0" borderId="0" xfId="25" applyFont="1" applyAlignment="1">
      <alignment horizontal="left" vertical="top" wrapText="1"/>
    </xf>
    <xf numFmtId="0" fontId="4" fillId="0" borderId="0" xfId="25" applyFont="1" applyAlignment="1">
      <alignment horizontal="left" vertical="top"/>
    </xf>
    <xf numFmtId="0" fontId="4" fillId="0" borderId="0" xfId="25" applyFont="1" applyAlignment="1">
      <alignment horizontal="left" vertical="center"/>
    </xf>
    <xf numFmtId="38" fontId="2" fillId="5" borderId="10" xfId="4" applyFont="1" applyFill="1" applyBorder="1" applyAlignment="1">
      <alignment horizontal="center" vertical="center" wrapText="1"/>
    </xf>
    <xf numFmtId="0" fontId="2" fillId="5" borderId="5" xfId="0" applyFont="1" applyFill="1" applyBorder="1" applyAlignment="1">
      <alignment horizontal="center" vertical="center" wrapText="1"/>
    </xf>
    <xf numFmtId="38" fontId="2" fillId="5" borderId="47" xfId="4"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8" xfId="0" applyFont="1" applyFill="1" applyBorder="1" applyAlignment="1">
      <alignment horizontal="center" vertical="center" wrapText="1"/>
    </xf>
    <xf numFmtId="0" fontId="2" fillId="5" borderId="7" xfId="0" applyFont="1" applyFill="1" applyBorder="1" applyAlignment="1">
      <alignment horizontal="center" vertical="center" wrapText="1"/>
    </xf>
    <xf numFmtId="38" fontId="4" fillId="5" borderId="15" xfId="4" applyFont="1" applyFill="1" applyBorder="1" applyAlignment="1">
      <alignment horizontal="center" vertical="center" wrapText="1" readingOrder="1"/>
    </xf>
    <xf numFmtId="38" fontId="4" fillId="5" borderId="52" xfId="4" applyFont="1" applyFill="1" applyBorder="1" applyAlignment="1">
      <alignment horizontal="center" vertical="center" readingOrder="1"/>
    </xf>
    <xf numFmtId="38" fontId="4" fillId="5" borderId="15" xfId="4" applyFont="1" applyFill="1" applyBorder="1" applyAlignment="1">
      <alignment horizontal="center" vertical="center" wrapText="1"/>
    </xf>
    <xf numFmtId="38" fontId="4" fillId="5" borderId="59" xfId="4" applyFont="1" applyFill="1" applyBorder="1" applyAlignment="1">
      <alignment horizontal="center" vertical="center" wrapText="1"/>
    </xf>
    <xf numFmtId="38" fontId="4" fillId="5" borderId="52" xfId="4" applyFont="1" applyFill="1" applyBorder="1" applyAlignment="1">
      <alignment horizontal="center" vertical="center" wrapText="1"/>
    </xf>
    <xf numFmtId="0" fontId="2" fillId="5" borderId="3" xfId="25" quotePrefix="1" applyFont="1" applyFill="1" applyBorder="1" applyAlignment="1">
      <alignment horizontal="center" vertical="center"/>
    </xf>
    <xf numFmtId="0" fontId="2" fillId="5" borderId="12" xfId="25" quotePrefix="1" applyFont="1" applyFill="1" applyBorder="1" applyAlignment="1">
      <alignment horizontal="center" vertical="center"/>
    </xf>
    <xf numFmtId="0" fontId="2" fillId="5" borderId="10" xfId="25" quotePrefix="1" applyFont="1" applyFill="1" applyBorder="1" applyAlignment="1">
      <alignment horizontal="center" vertical="center"/>
    </xf>
    <xf numFmtId="0" fontId="2" fillId="5" borderId="53" xfId="25" quotePrefix="1" applyFont="1" applyFill="1" applyBorder="1" applyAlignment="1">
      <alignment horizontal="center" vertical="center"/>
    </xf>
    <xf numFmtId="0" fontId="15" fillId="0" borderId="70" xfId="25" applyFont="1" applyBorder="1" applyAlignment="1">
      <alignment horizontal="center" vertical="center"/>
    </xf>
    <xf numFmtId="0" fontId="0" fillId="0" borderId="72" xfId="0" applyBorder="1" applyAlignment="1">
      <alignment horizontal="center" vertical="center"/>
    </xf>
    <xf numFmtId="0" fontId="0" fillId="0" borderId="4" xfId="0" applyBorder="1" applyAlignment="1">
      <alignment horizontal="center" vertical="center"/>
    </xf>
    <xf numFmtId="38" fontId="4" fillId="5" borderId="10" xfId="4" applyFont="1" applyFill="1" applyBorder="1" applyAlignment="1">
      <alignment horizontal="center" vertical="center" wrapText="1"/>
    </xf>
    <xf numFmtId="38" fontId="4" fillId="5" borderId="47" xfId="4" applyFont="1" applyFill="1" applyBorder="1" applyAlignment="1">
      <alignment horizontal="center" vertical="center" wrapText="1"/>
    </xf>
    <xf numFmtId="38" fontId="4" fillId="5" borderId="8" xfId="4" applyFont="1" applyFill="1" applyBorder="1" applyAlignment="1">
      <alignment horizontal="center" vertical="center" wrapText="1"/>
    </xf>
    <xf numFmtId="0" fontId="0" fillId="0" borderId="0" xfId="0" applyAlignment="1">
      <alignment horizontal="left" vertical="top" wrapText="1"/>
    </xf>
    <xf numFmtId="0" fontId="142" fillId="5" borderId="15" xfId="25" applyFont="1" applyFill="1" applyBorder="1" applyAlignment="1">
      <alignment horizontal="center" vertical="center" wrapText="1"/>
    </xf>
    <xf numFmtId="0" fontId="142" fillId="5" borderId="14" xfId="25" applyFont="1" applyFill="1" applyBorder="1" applyAlignment="1">
      <alignment horizontal="center" vertical="center" wrapText="1"/>
    </xf>
    <xf numFmtId="0" fontId="142" fillId="5" borderId="13" xfId="25" applyFont="1" applyFill="1" applyBorder="1" applyAlignment="1">
      <alignment horizontal="center" vertical="center"/>
    </xf>
    <xf numFmtId="38" fontId="15" fillId="0" borderId="3" xfId="4" applyFont="1" applyFill="1" applyBorder="1" applyAlignment="1">
      <alignment horizontal="distributed" vertical="center" indent="1"/>
    </xf>
    <xf numFmtId="0" fontId="0" fillId="0" borderId="12" xfId="0" applyBorder="1" applyAlignment="1">
      <alignment horizontal="distributed" vertical="center" indent="1"/>
    </xf>
    <xf numFmtId="38" fontId="142" fillId="5" borderId="15" xfId="4" applyFont="1" applyFill="1" applyBorder="1" applyAlignment="1">
      <alignment horizontal="center" vertical="center" wrapText="1"/>
    </xf>
    <xf numFmtId="38" fontId="142" fillId="5" borderId="14" xfId="4" applyFont="1" applyFill="1" applyBorder="1" applyAlignment="1">
      <alignment horizontal="center" vertical="center" wrapText="1"/>
    </xf>
    <xf numFmtId="0" fontId="2" fillId="5" borderId="13" xfId="0" applyFont="1" applyFill="1" applyBorder="1"/>
    <xf numFmtId="38" fontId="6" fillId="0" borderId="3" xfId="4" applyFont="1" applyFill="1" applyBorder="1" applyAlignment="1">
      <alignment horizontal="center" vertical="center"/>
    </xf>
    <xf numFmtId="38" fontId="6" fillId="0" borderId="4" xfId="4" applyFont="1" applyFill="1" applyBorder="1" applyAlignment="1">
      <alignment horizontal="center" vertical="center"/>
    </xf>
    <xf numFmtId="38" fontId="6" fillId="0" borderId="12" xfId="4" applyFont="1" applyFill="1" applyBorder="1" applyAlignment="1">
      <alignment horizontal="center" vertical="center"/>
    </xf>
    <xf numFmtId="0" fontId="2" fillId="5" borderId="6" xfId="25" quotePrefix="1" applyFont="1" applyFill="1" applyBorder="1" applyAlignment="1">
      <alignment horizontal="center" vertical="center" wrapText="1"/>
    </xf>
    <xf numFmtId="0" fontId="2" fillId="5" borderId="1" xfId="25" quotePrefix="1" applyFont="1" applyFill="1" applyBorder="1" applyAlignment="1">
      <alignment horizontal="center" vertical="center" wrapText="1"/>
    </xf>
    <xf numFmtId="0" fontId="2" fillId="5" borderId="11" xfId="25" quotePrefix="1" applyFont="1" applyFill="1" applyBorder="1" applyAlignment="1">
      <alignment horizontal="center" vertical="center" wrapText="1"/>
    </xf>
    <xf numFmtId="0" fontId="2" fillId="5" borderId="15" xfId="25" applyFont="1" applyFill="1" applyBorder="1" applyAlignment="1">
      <alignment horizontal="center" vertical="center" wrapText="1"/>
    </xf>
    <xf numFmtId="0" fontId="2" fillId="5" borderId="13" xfId="25" applyFont="1" applyFill="1" applyBorder="1" applyAlignment="1">
      <alignment horizontal="center" vertical="center" wrapText="1"/>
    </xf>
    <xf numFmtId="0" fontId="2" fillId="5" borderId="15" xfId="25" quotePrefix="1" applyFont="1" applyFill="1" applyBorder="1" applyAlignment="1">
      <alignment horizontal="center" vertical="center"/>
    </xf>
    <xf numFmtId="0" fontId="2" fillId="5" borderId="52" xfId="25" quotePrefix="1" applyFont="1" applyFill="1" applyBorder="1" applyAlignment="1">
      <alignment horizontal="center" vertical="center"/>
    </xf>
    <xf numFmtId="0" fontId="4" fillId="5" borderId="15" xfId="25" applyFont="1" applyFill="1" applyBorder="1" applyAlignment="1">
      <alignment horizontal="center" vertical="center" wrapText="1"/>
    </xf>
    <xf numFmtId="0" fontId="4" fillId="5" borderId="14" xfId="25" applyFont="1" applyFill="1" applyBorder="1" applyAlignment="1">
      <alignment horizontal="center" vertical="center" wrapText="1"/>
    </xf>
    <xf numFmtId="0" fontId="4" fillId="5" borderId="52" xfId="25" applyFont="1" applyFill="1" applyBorder="1" applyAlignment="1">
      <alignment horizontal="center" vertical="center" wrapText="1"/>
    </xf>
    <xf numFmtId="0" fontId="2" fillId="5" borderId="15" xfId="25" quotePrefix="1" applyFont="1" applyFill="1" applyBorder="1" applyAlignment="1">
      <alignment horizontal="center" vertical="center" wrapText="1"/>
    </xf>
    <xf numFmtId="0" fontId="2" fillId="5" borderId="14" xfId="25" quotePrefix="1" applyFont="1" applyFill="1" applyBorder="1" applyAlignment="1">
      <alignment horizontal="center" vertical="center" wrapText="1"/>
    </xf>
    <xf numFmtId="0" fontId="2" fillId="5" borderId="52" xfId="25" quotePrefix="1" applyFont="1" applyFill="1" applyBorder="1" applyAlignment="1">
      <alignment horizontal="center" vertical="center" wrapText="1"/>
    </xf>
    <xf numFmtId="38" fontId="142" fillId="5" borderId="52" xfId="4" applyFont="1" applyFill="1" applyBorder="1" applyAlignment="1">
      <alignment horizontal="center" vertical="center" wrapText="1"/>
    </xf>
    <xf numFmtId="38" fontId="2" fillId="5" borderId="5" xfId="4" applyFont="1" applyFill="1" applyBorder="1" applyAlignment="1">
      <alignment horizontal="center" vertical="center" wrapText="1"/>
    </xf>
    <xf numFmtId="38" fontId="2" fillId="5" borderId="0" xfId="4" applyFont="1" applyFill="1" applyBorder="1" applyAlignment="1">
      <alignment horizontal="center" vertical="center" wrapText="1"/>
    </xf>
    <xf numFmtId="38" fontId="2" fillId="5" borderId="7" xfId="4" applyFont="1" applyFill="1" applyBorder="1" applyAlignment="1">
      <alignment horizontal="center" vertical="center" wrapText="1"/>
    </xf>
    <xf numFmtId="38" fontId="4" fillId="5" borderId="3" xfId="4" applyFont="1" applyFill="1" applyBorder="1" applyAlignment="1">
      <alignment horizontal="center" vertical="center" wrapText="1"/>
    </xf>
    <xf numFmtId="38" fontId="4" fillId="5" borderId="4" xfId="4" applyFont="1" applyFill="1" applyBorder="1" applyAlignment="1">
      <alignment horizontal="center" vertical="center" wrapText="1"/>
    </xf>
    <xf numFmtId="38" fontId="4" fillId="5" borderId="12" xfId="4" applyFont="1" applyFill="1" applyBorder="1" applyAlignment="1">
      <alignment horizontal="center" vertical="center" wrapText="1"/>
    </xf>
    <xf numFmtId="38" fontId="4" fillId="5" borderId="52" xfId="4" applyFont="1" applyFill="1" applyBorder="1" applyAlignment="1">
      <alignment horizontal="center" vertical="center" wrapText="1" readingOrder="1"/>
    </xf>
    <xf numFmtId="216" fontId="12" fillId="0" borderId="16" xfId="18" applyNumberFormat="1" applyFont="1" applyBorder="1" applyAlignment="1">
      <alignment vertical="center"/>
    </xf>
    <xf numFmtId="216" fontId="0" fillId="0" borderId="16" xfId="0" applyNumberFormat="1" applyBorder="1" applyAlignment="1">
      <alignment vertical="center"/>
    </xf>
    <xf numFmtId="0" fontId="15" fillId="0" borderId="0" xfId="30" applyFont="1" applyAlignment="1">
      <alignment vertical="top" wrapText="1"/>
    </xf>
    <xf numFmtId="0" fontId="41" fillId="5" borderId="2" xfId="31" applyFont="1" applyFill="1" applyBorder="1" applyAlignment="1">
      <alignment horizontal="center"/>
    </xf>
    <xf numFmtId="0" fontId="41" fillId="5" borderId="1" xfId="31" applyFont="1" applyFill="1" applyBorder="1" applyAlignment="1">
      <alignment horizontal="center"/>
    </xf>
    <xf numFmtId="0" fontId="41" fillId="5" borderId="70" xfId="31" applyFont="1" applyFill="1" applyBorder="1" applyAlignment="1">
      <alignment horizontal="center" vertical="center"/>
    </xf>
    <xf numFmtId="0" fontId="41" fillId="5" borderId="71" xfId="31" applyFont="1" applyFill="1" applyBorder="1" applyAlignment="1">
      <alignment horizontal="center" vertical="center"/>
    </xf>
    <xf numFmtId="0" fontId="41" fillId="5" borderId="72" xfId="31" applyFont="1" applyFill="1" applyBorder="1" applyAlignment="1">
      <alignment horizontal="center" vertical="center"/>
    </xf>
    <xf numFmtId="0" fontId="41" fillId="5" borderId="3" xfId="31" applyFont="1" applyFill="1" applyBorder="1" applyAlignment="1">
      <alignment horizontal="center" vertical="center"/>
    </xf>
    <xf numFmtId="0" fontId="41" fillId="5" borderId="4" xfId="31" applyFont="1" applyFill="1" applyBorder="1" applyAlignment="1">
      <alignment horizontal="center" vertical="center"/>
    </xf>
    <xf numFmtId="0" fontId="41" fillId="5" borderId="12" xfId="31" applyFont="1" applyFill="1" applyBorder="1" applyAlignment="1">
      <alignment horizontal="center" vertical="center"/>
    </xf>
    <xf numFmtId="0" fontId="41" fillId="5" borderId="47" xfId="31" applyFont="1" applyFill="1" applyBorder="1" applyAlignment="1">
      <alignment horizontal="center"/>
    </xf>
    <xf numFmtId="0" fontId="15" fillId="0" borderId="0" xfId="22" applyFont="1" applyAlignment="1">
      <alignment horizontal="center" shrinkToFit="1"/>
    </xf>
    <xf numFmtId="0" fontId="15" fillId="0" borderId="1" xfId="22" applyFont="1" applyBorder="1" applyAlignment="1">
      <alignment horizontal="center" shrinkToFit="1"/>
    </xf>
    <xf numFmtId="0" fontId="6" fillId="0" borderId="7" xfId="27" applyFont="1" applyBorder="1" applyAlignment="1">
      <alignment horizontal="center" shrinkToFit="1"/>
    </xf>
    <xf numFmtId="0" fontId="6" fillId="0" borderId="11" xfId="27" applyFont="1" applyBorder="1" applyAlignment="1">
      <alignment horizontal="center" shrinkToFit="1"/>
    </xf>
    <xf numFmtId="0" fontId="15" fillId="5" borderId="3" xfId="27" applyFont="1" applyFill="1" applyBorder="1" applyAlignment="1">
      <alignment horizontal="center" vertical="center"/>
    </xf>
    <xf numFmtId="0" fontId="15" fillId="5" borderId="4" xfId="27" applyFont="1" applyFill="1" applyBorder="1" applyAlignment="1">
      <alignment horizontal="center" vertical="center"/>
    </xf>
    <xf numFmtId="0" fontId="15" fillId="5" borderId="12" xfId="27" applyFont="1" applyFill="1" applyBorder="1" applyAlignment="1">
      <alignment horizontal="center" vertical="center"/>
    </xf>
    <xf numFmtId="0" fontId="15" fillId="0" borderId="4" xfId="27" applyFont="1" applyBorder="1" applyAlignment="1">
      <alignment horizontal="center" vertical="center"/>
    </xf>
    <xf numFmtId="0" fontId="15" fillId="0" borderId="12" xfId="27" applyFont="1" applyBorder="1" applyAlignment="1">
      <alignment horizontal="center" vertical="center"/>
    </xf>
    <xf numFmtId="0" fontId="6" fillId="5" borderId="15" xfId="27" applyFont="1" applyFill="1" applyBorder="1" applyAlignment="1">
      <alignment horizontal="center" vertical="center" wrapText="1"/>
    </xf>
    <xf numFmtId="0" fontId="6" fillId="5" borderId="13" xfId="27" applyFont="1" applyFill="1" applyBorder="1" applyAlignment="1">
      <alignment horizontal="center" vertical="center"/>
    </xf>
    <xf numFmtId="0" fontId="15" fillId="5" borderId="5" xfId="27" applyFont="1" applyFill="1" applyBorder="1" applyAlignment="1">
      <alignment horizontal="center" vertical="center"/>
    </xf>
    <xf numFmtId="0" fontId="15" fillId="5" borderId="6" xfId="27" applyFont="1" applyFill="1" applyBorder="1" applyAlignment="1">
      <alignment horizontal="center" vertical="center"/>
    </xf>
    <xf numFmtId="0" fontId="15" fillId="5" borderId="7" xfId="27" applyFont="1" applyFill="1" applyBorder="1" applyAlignment="1">
      <alignment horizontal="center" vertical="center"/>
    </xf>
    <xf numFmtId="0" fontId="15" fillId="5" borderId="11" xfId="27" applyFont="1" applyFill="1" applyBorder="1" applyAlignment="1">
      <alignment horizontal="center" vertical="center"/>
    </xf>
    <xf numFmtId="0" fontId="15" fillId="5" borderId="15" xfId="27" applyFont="1" applyFill="1" applyBorder="1" applyAlignment="1">
      <alignment horizontal="center" vertical="center"/>
    </xf>
    <xf numFmtId="0" fontId="15" fillId="5" borderId="13" xfId="27" applyFont="1" applyFill="1" applyBorder="1" applyAlignment="1">
      <alignment horizontal="center" vertical="center"/>
    </xf>
    <xf numFmtId="0" fontId="140" fillId="0" borderId="0" xfId="0" quotePrefix="1" applyFont="1" applyAlignment="1">
      <alignment horizontal="left" wrapText="1"/>
    </xf>
    <xf numFmtId="0" fontId="140" fillId="0" borderId="0" xfId="0" applyFont="1"/>
    <xf numFmtId="0" fontId="6" fillId="5" borderId="3" xfId="0" applyFont="1" applyFill="1" applyBorder="1" applyAlignment="1">
      <alignment horizontal="distributed" vertical="center" indent="1"/>
    </xf>
    <xf numFmtId="0" fontId="6" fillId="5" borderId="12" xfId="0" applyFont="1" applyFill="1" applyBorder="1" applyAlignment="1">
      <alignment horizontal="distributed" vertical="center" indent="1"/>
    </xf>
    <xf numFmtId="0" fontId="6" fillId="5" borderId="3" xfId="0" applyFont="1" applyFill="1" applyBorder="1" applyAlignment="1">
      <alignment horizontal="center" vertical="center"/>
    </xf>
    <xf numFmtId="0" fontId="6" fillId="5" borderId="12"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3" xfId="0" applyFont="1" applyFill="1" applyBorder="1" applyAlignment="1">
      <alignment horizontal="distributed" vertical="center" justifyLastLine="1"/>
    </xf>
    <xf numFmtId="0" fontId="6" fillId="5" borderId="12" xfId="0" applyFont="1" applyFill="1" applyBorder="1" applyAlignment="1">
      <alignment horizontal="distributed" vertical="center" justifyLastLine="1"/>
    </xf>
    <xf numFmtId="0" fontId="6" fillId="5" borderId="3"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140" fillId="0" borderId="92" xfId="18" quotePrefix="1" applyFont="1" applyBorder="1" applyAlignment="1">
      <alignment horizontal="left" wrapText="1"/>
    </xf>
    <xf numFmtId="0" fontId="166" fillId="0" borderId="92" xfId="0" applyFont="1" applyBorder="1" applyAlignment="1">
      <alignment horizontal="left" wrapText="1"/>
    </xf>
    <xf numFmtId="0" fontId="0" fillId="0" borderId="0" xfId="0"/>
    <xf numFmtId="0" fontId="0" fillId="0" borderId="5" xfId="22" applyFont="1" applyBorder="1" applyAlignment="1">
      <alignment horizontal="right" vertical="top" shrinkToFit="1"/>
    </xf>
    <xf numFmtId="0" fontId="7" fillId="0" borderId="7" xfId="0" applyFont="1" applyBorder="1" applyAlignment="1">
      <alignment horizontal="right"/>
    </xf>
    <xf numFmtId="0" fontId="15" fillId="2" borderId="4" xfId="22" applyFont="1" applyFill="1" applyBorder="1" applyAlignment="1">
      <alignment horizontal="center" vertical="center" wrapText="1"/>
    </xf>
    <xf numFmtId="0" fontId="15" fillId="2" borderId="12" xfId="22" applyFont="1" applyFill="1" applyBorder="1" applyAlignment="1">
      <alignment horizontal="center" vertical="center" wrapText="1"/>
    </xf>
    <xf numFmtId="0" fontId="15" fillId="0" borderId="5" xfId="0" applyFont="1" applyBorder="1" applyAlignment="1">
      <alignment horizontal="right" vertical="center"/>
    </xf>
    <xf numFmtId="0" fontId="0" fillId="0" borderId="5" xfId="0" applyBorder="1" applyAlignment="1">
      <alignment horizontal="right" vertical="center"/>
    </xf>
    <xf numFmtId="0" fontId="23" fillId="0" borderId="7" xfId="22" applyFont="1" applyBorder="1" applyAlignment="1">
      <alignment horizontal="center" wrapText="1" shrinkToFit="1"/>
    </xf>
    <xf numFmtId="0" fontId="23" fillId="0" borderId="11" xfId="22" applyFont="1" applyBorder="1" applyAlignment="1">
      <alignment horizontal="center" wrapText="1" shrinkToFit="1"/>
    </xf>
    <xf numFmtId="0" fontId="15" fillId="2" borderId="4" xfId="22" applyFont="1" applyFill="1" applyBorder="1" applyAlignment="1">
      <alignment horizontal="center" vertical="center" shrinkToFit="1"/>
    </xf>
    <xf numFmtId="0" fontId="15" fillId="2" borderId="12" xfId="22" applyFont="1" applyFill="1" applyBorder="1" applyAlignment="1">
      <alignment horizontal="center" vertical="center" shrinkToFit="1"/>
    </xf>
    <xf numFmtId="0" fontId="0" fillId="0" borderId="5" xfId="0" applyBorder="1" applyAlignment="1">
      <alignment horizontal="right" vertical="top" wrapText="1"/>
    </xf>
    <xf numFmtId="38" fontId="27" fillId="0" borderId="0" xfId="76" applyFont="1" applyFill="1" applyAlignment="1" applyProtection="1">
      <alignment shrinkToFit="1"/>
      <protection locked="0"/>
    </xf>
    <xf numFmtId="38" fontId="27" fillId="0" borderId="0" xfId="76" applyFont="1" applyFill="1" applyBorder="1" applyAlignment="1" applyProtection="1">
      <protection locked="0"/>
    </xf>
    <xf numFmtId="38" fontId="27" fillId="0" borderId="0" xfId="76" applyFont="1" applyFill="1" applyProtection="1">
      <protection locked="0"/>
    </xf>
    <xf numFmtId="178" fontId="15" fillId="0" borderId="7" xfId="76" applyNumberFormat="1" applyFont="1" applyFill="1" applyBorder="1"/>
    <xf numFmtId="38" fontId="8" fillId="0" borderId="0" xfId="76" applyFont="1" applyFill="1" applyAlignment="1">
      <alignment horizontal="center"/>
    </xf>
    <xf numFmtId="0" fontId="15" fillId="0" borderId="7" xfId="22" applyFont="1" applyBorder="1" applyAlignment="1">
      <alignment horizontal="center" shrinkToFit="1"/>
    </xf>
    <xf numFmtId="0" fontId="15" fillId="0" borderId="11" xfId="22" applyFont="1" applyBorder="1" applyAlignment="1">
      <alignment horizontal="center" shrinkToFit="1"/>
    </xf>
    <xf numFmtId="0" fontId="15"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4" fillId="0" borderId="0" xfId="0" applyFont="1" applyAlignment="1">
      <alignment horizontal="left" wrapText="1"/>
    </xf>
    <xf numFmtId="0" fontId="15" fillId="2" borderId="5" xfId="22" applyFont="1" applyFill="1" applyBorder="1" applyAlignment="1">
      <alignment horizontal="center" vertical="center" wrapText="1"/>
    </xf>
    <xf numFmtId="0" fontId="15" fillId="2" borderId="6" xfId="22" applyFont="1" applyFill="1" applyBorder="1" applyAlignment="1">
      <alignment horizontal="center" vertical="center" wrapText="1"/>
    </xf>
    <xf numFmtId="0" fontId="15" fillId="2" borderId="0" xfId="22" applyFont="1" applyFill="1" applyAlignment="1">
      <alignment horizontal="center" vertical="center" wrapText="1"/>
    </xf>
    <xf numFmtId="0" fontId="15" fillId="2" borderId="1" xfId="22" applyFont="1" applyFill="1" applyBorder="1" applyAlignment="1">
      <alignment horizontal="center" vertical="center" wrapText="1"/>
    </xf>
    <xf numFmtId="0" fontId="15" fillId="2" borderId="7" xfId="22" applyFont="1" applyFill="1" applyBorder="1" applyAlignment="1">
      <alignment horizontal="center" vertical="center" wrapText="1"/>
    </xf>
    <xf numFmtId="0" fontId="15" fillId="2" borderId="11" xfId="22"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50"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7"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51"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0" borderId="5" xfId="0" applyFont="1" applyBorder="1" applyAlignment="1">
      <alignment horizontal="right" vertical="top" wrapText="1"/>
    </xf>
    <xf numFmtId="0" fontId="6" fillId="2" borderId="3" xfId="0" applyFont="1" applyFill="1" applyBorder="1" applyAlignment="1">
      <alignment horizontal="center" vertical="center" wrapText="1"/>
    </xf>
    <xf numFmtId="0" fontId="6" fillId="2" borderId="12" xfId="0" applyFont="1" applyFill="1" applyBorder="1" applyAlignment="1">
      <alignment horizontal="center" vertical="center" wrapText="1"/>
    </xf>
    <xf numFmtId="38" fontId="27" fillId="0" borderId="0" xfId="76" applyFont="1" applyFill="1" applyAlignment="1" applyProtection="1">
      <protection locked="0"/>
    </xf>
    <xf numFmtId="38" fontId="15" fillId="0" borderId="0" xfId="76" applyFont="1" applyFill="1" applyProtection="1">
      <protection locked="0"/>
    </xf>
    <xf numFmtId="38" fontId="15" fillId="0" borderId="0" xfId="76" applyFont="1" applyFill="1" applyBorder="1" applyAlignment="1" applyProtection="1">
      <protection locked="0"/>
    </xf>
    <xf numFmtId="38" fontId="15" fillId="0" borderId="0" xfId="76" applyFont="1" applyFill="1" applyAlignment="1" applyProtection="1">
      <protection locked="0"/>
    </xf>
    <xf numFmtId="3" fontId="27" fillId="0" borderId="0" xfId="76" applyNumberFormat="1" applyFont="1" applyFill="1" applyAlignment="1" applyProtection="1">
      <alignment shrinkToFit="1"/>
      <protection locked="0"/>
    </xf>
    <xf numFmtId="38" fontId="15" fillId="0" borderId="0" xfId="76" applyFont="1" applyFill="1" applyAlignment="1" applyProtection="1">
      <alignment horizontal="right"/>
      <protection locked="0"/>
    </xf>
    <xf numFmtId="38" fontId="0" fillId="0" borderId="0" xfId="76" applyFont="1" applyFill="1" applyProtection="1">
      <protection locked="0"/>
    </xf>
    <xf numFmtId="0" fontId="35" fillId="0" borderId="78" xfId="18" applyFont="1" applyBorder="1" applyAlignment="1">
      <alignment horizontal="center" vertical="distributed" textRotation="255"/>
    </xf>
    <xf numFmtId="0" fontId="15" fillId="0" borderId="79" xfId="22" applyFont="1" applyBorder="1" applyAlignment="1">
      <alignment horizontal="center" shrinkToFit="1"/>
    </xf>
    <xf numFmtId="0" fontId="15" fillId="0" borderId="95" xfId="22" applyFont="1" applyBorder="1" applyAlignment="1">
      <alignment horizontal="center" shrinkToFit="1"/>
    </xf>
    <xf numFmtId="0" fontId="15" fillId="0" borderId="96" xfId="22" applyFont="1" applyBorder="1" applyAlignment="1">
      <alignment horizontal="center" shrinkToFit="1"/>
    </xf>
    <xf numFmtId="179" fontId="137" fillId="0" borderId="94" xfId="76" applyNumberFormat="1" applyFont="1" applyFill="1" applyBorder="1" applyAlignment="1">
      <alignment horizontal="right" vertical="center"/>
    </xf>
    <xf numFmtId="179" fontId="137" fillId="0" borderId="92" xfId="76" applyNumberFormat="1" applyFont="1" applyFill="1" applyBorder="1" applyAlignment="1">
      <alignment horizontal="right" vertical="center"/>
    </xf>
    <xf numFmtId="0" fontId="15" fillId="2" borderId="92" xfId="18" applyFont="1" applyFill="1" applyBorder="1" applyAlignment="1">
      <alignment horizontal="left" vertical="center"/>
    </xf>
    <xf numFmtId="0" fontId="15" fillId="2" borderId="96" xfId="18" applyFont="1" applyFill="1" applyBorder="1" applyAlignment="1">
      <alignment horizontal="left" vertical="center"/>
    </xf>
    <xf numFmtId="0" fontId="19" fillId="0" borderId="96" xfId="18" applyFont="1" applyBorder="1" applyAlignment="1">
      <alignment horizontal="right"/>
    </xf>
    <xf numFmtId="0" fontId="15" fillId="5" borderId="94" xfId="18" applyFont="1" applyFill="1" applyBorder="1" applyAlignment="1">
      <alignment horizontal="center" vertical="center"/>
    </xf>
    <xf numFmtId="0" fontId="15" fillId="5" borderId="95" xfId="18" applyFont="1" applyFill="1" applyBorder="1" applyAlignment="1">
      <alignment horizontal="center" vertical="center"/>
    </xf>
    <xf numFmtId="0" fontId="15" fillId="5" borderId="91" xfId="18" applyFont="1" applyFill="1" applyBorder="1" applyAlignment="1">
      <alignment horizontal="center" vertical="center" wrapText="1"/>
    </xf>
    <xf numFmtId="0" fontId="15" fillId="5" borderId="98" xfId="18" applyFont="1" applyFill="1" applyBorder="1" applyAlignment="1">
      <alignment horizontal="center" vertical="center"/>
    </xf>
    <xf numFmtId="0" fontId="15" fillId="5" borderId="98" xfId="18" applyFont="1" applyFill="1" applyBorder="1" applyAlignment="1">
      <alignment horizontal="center" vertical="center" wrapText="1"/>
    </xf>
    <xf numFmtId="0" fontId="15" fillId="5" borderId="93" xfId="18" applyFont="1" applyFill="1" applyBorder="1" applyAlignment="1">
      <alignment horizontal="center" vertical="center" wrapText="1"/>
    </xf>
    <xf numFmtId="0" fontId="15" fillId="5" borderId="97" xfId="18" applyFont="1" applyFill="1" applyBorder="1" applyAlignment="1">
      <alignment horizontal="center" vertical="center" wrapText="1"/>
    </xf>
    <xf numFmtId="0" fontId="15" fillId="2" borderId="92" xfId="18" applyFont="1" applyFill="1" applyBorder="1" applyAlignment="1">
      <alignment horizontal="center" vertical="center"/>
    </xf>
    <xf numFmtId="0" fontId="15" fillId="2" borderId="96" xfId="18" applyFont="1" applyFill="1" applyBorder="1" applyAlignment="1">
      <alignment horizontal="center" vertical="center"/>
    </xf>
    <xf numFmtId="0" fontId="15" fillId="5" borderId="94" xfId="18" applyFont="1" applyFill="1" applyBorder="1" applyAlignment="1">
      <alignment horizontal="center" vertical="center" wrapText="1"/>
    </xf>
    <xf numFmtId="0" fontId="137" fillId="0" borderId="0" xfId="22" applyFont="1" applyAlignment="1">
      <alignment horizontal="center" shrinkToFit="1"/>
    </xf>
    <xf numFmtId="0" fontId="137" fillId="0" borderId="1" xfId="22" applyFont="1" applyBorder="1" applyAlignment="1">
      <alignment horizontal="center" shrinkToFit="1"/>
    </xf>
    <xf numFmtId="0" fontId="137" fillId="0" borderId="96" xfId="22" applyFont="1" applyBorder="1" applyAlignment="1">
      <alignment horizontal="center" shrinkToFit="1"/>
    </xf>
    <xf numFmtId="0" fontId="137" fillId="0" borderId="97" xfId="22" applyFont="1" applyBorder="1" applyAlignment="1">
      <alignment horizontal="center" shrinkToFit="1"/>
    </xf>
    <xf numFmtId="0" fontId="7" fillId="0" borderId="14" xfId="28" applyFont="1" applyBorder="1" applyAlignment="1">
      <alignment vertical="center" shrinkToFit="1"/>
    </xf>
    <xf numFmtId="0" fontId="7" fillId="0" borderId="14" xfId="28" quotePrefix="1" applyFont="1" applyBorder="1" applyAlignment="1">
      <alignment horizontal="left" vertical="center" shrinkToFit="1"/>
    </xf>
    <xf numFmtId="0" fontId="7" fillId="0" borderId="14" xfId="28" applyFont="1" applyBorder="1" applyAlignment="1">
      <alignment vertical="center" wrapText="1" shrinkToFit="1"/>
    </xf>
    <xf numFmtId="0" fontId="7" fillId="0" borderId="15" xfId="28" applyFont="1" applyBorder="1" applyAlignment="1">
      <alignment vertical="center" shrinkToFit="1"/>
    </xf>
    <xf numFmtId="0" fontId="8" fillId="5" borderId="56" xfId="0" applyFont="1" applyFill="1" applyBorder="1" applyAlignment="1">
      <alignment horizontal="center" vertical="center"/>
    </xf>
    <xf numFmtId="0" fontId="8" fillId="5" borderId="59" xfId="0" applyFont="1" applyFill="1" applyBorder="1" applyAlignment="1">
      <alignment horizontal="center" vertical="center"/>
    </xf>
    <xf numFmtId="0" fontId="8" fillId="5" borderId="52" xfId="0" applyFont="1" applyFill="1" applyBorder="1" applyAlignment="1">
      <alignment horizontal="center" vertical="center"/>
    </xf>
    <xf numFmtId="0" fontId="19" fillId="0" borderId="14" xfId="28" applyFont="1" applyBorder="1" applyAlignment="1">
      <alignment vertical="center" shrinkToFit="1"/>
    </xf>
    <xf numFmtId="0" fontId="31" fillId="5" borderId="55" xfId="28" applyFont="1" applyFill="1" applyBorder="1" applyAlignment="1">
      <alignment horizontal="center" vertical="center"/>
    </xf>
    <xf numFmtId="0" fontId="0" fillId="0" borderId="1" xfId="0" applyBorder="1" applyAlignment="1">
      <alignment vertical="center"/>
    </xf>
    <xf numFmtId="0" fontId="0" fillId="0" borderId="11" xfId="0" applyBorder="1" applyAlignment="1">
      <alignment vertical="center"/>
    </xf>
    <xf numFmtId="0" fontId="15" fillId="5" borderId="15" xfId="0" applyFont="1" applyFill="1" applyBorder="1" applyAlignment="1">
      <alignment horizontal="center" vertical="center"/>
    </xf>
    <xf numFmtId="0" fontId="15" fillId="5" borderId="59" xfId="0" applyFont="1" applyFill="1" applyBorder="1" applyAlignment="1">
      <alignment horizontal="center" vertical="center"/>
    </xf>
    <xf numFmtId="0" fontId="15" fillId="5" borderId="52" xfId="0" applyFont="1" applyFill="1" applyBorder="1" applyAlignment="1">
      <alignment horizontal="center" vertical="center"/>
    </xf>
    <xf numFmtId="0" fontId="8" fillId="5" borderId="55" xfId="0" applyFont="1" applyFill="1" applyBorder="1" applyAlignment="1">
      <alignment vertical="center"/>
    </xf>
    <xf numFmtId="0" fontId="15" fillId="0" borderId="100" xfId="22" applyFont="1" applyBorder="1" applyAlignment="1">
      <alignment horizontal="center" shrinkToFit="1"/>
    </xf>
    <xf numFmtId="0" fontId="15" fillId="0" borderId="99" xfId="22" applyFont="1" applyBorder="1" applyAlignment="1">
      <alignment horizontal="center" shrinkToFit="1"/>
    </xf>
    <xf numFmtId="0" fontId="6" fillId="2" borderId="103" xfId="16" quotePrefix="1" applyFont="1" applyFill="1" applyBorder="1" applyAlignment="1">
      <alignment horizontal="center" vertical="center" wrapText="1"/>
    </xf>
    <xf numFmtId="0" fontId="6" fillId="2" borderId="111" xfId="16" quotePrefix="1" applyFont="1" applyFill="1" applyBorder="1" applyAlignment="1">
      <alignment horizontal="center" vertical="center" wrapText="1"/>
    </xf>
    <xf numFmtId="0" fontId="6" fillId="2" borderId="118" xfId="16" applyFont="1" applyFill="1" applyBorder="1" applyAlignment="1">
      <alignment horizontal="center" vertical="center" wrapText="1"/>
    </xf>
    <xf numFmtId="0" fontId="6" fillId="2" borderId="110" xfId="16" applyFont="1" applyFill="1" applyBorder="1" applyAlignment="1">
      <alignment horizontal="center" vertical="center" wrapText="1"/>
    </xf>
    <xf numFmtId="0" fontId="6" fillId="2" borderId="103" xfId="25" applyFont="1" applyFill="1" applyBorder="1" applyAlignment="1">
      <alignment horizontal="center" vertical="center" wrapText="1"/>
    </xf>
    <xf numFmtId="0" fontId="6" fillId="2" borderId="111" xfId="25" applyFont="1" applyFill="1" applyBorder="1" applyAlignment="1">
      <alignment horizontal="center" vertical="center" wrapText="1"/>
    </xf>
    <xf numFmtId="0" fontId="6" fillId="2" borderId="117" xfId="16" applyFont="1" applyFill="1" applyBorder="1" applyAlignment="1">
      <alignment horizontal="center" vertical="center" wrapText="1"/>
    </xf>
    <xf numFmtId="0" fontId="6" fillId="2" borderId="116" xfId="16" applyFont="1" applyFill="1" applyBorder="1" applyAlignment="1">
      <alignment horizontal="center" vertical="center" wrapText="1"/>
    </xf>
    <xf numFmtId="0" fontId="6" fillId="2" borderId="100" xfId="16" applyFont="1" applyFill="1" applyBorder="1" applyAlignment="1">
      <alignment horizontal="center" vertical="center" wrapText="1"/>
    </xf>
    <xf numFmtId="0" fontId="6" fillId="2" borderId="99" xfId="16" applyFont="1" applyFill="1" applyBorder="1" applyAlignment="1">
      <alignment horizontal="center" vertical="center" wrapText="1"/>
    </xf>
    <xf numFmtId="0" fontId="6" fillId="2" borderId="103" xfId="16" applyFont="1" applyFill="1" applyBorder="1" applyAlignment="1">
      <alignment horizontal="center" vertical="center" wrapText="1"/>
    </xf>
    <xf numFmtId="0" fontId="6" fillId="2" borderId="111" xfId="16" applyFont="1" applyFill="1" applyBorder="1" applyAlignment="1">
      <alignment horizontal="center" vertical="center" wrapText="1"/>
    </xf>
    <xf numFmtId="0" fontId="0" fillId="0" borderId="117" xfId="25" applyFont="1" applyBorder="1" applyAlignment="1">
      <alignment horizontal="right" vertical="center"/>
    </xf>
    <xf numFmtId="0" fontId="6" fillId="2" borderId="112" xfId="25" applyFont="1" applyFill="1" applyBorder="1" applyAlignment="1">
      <alignment horizontal="center" vertical="center" wrapText="1"/>
    </xf>
    <xf numFmtId="0" fontId="6" fillId="2" borderId="27" xfId="25" applyFont="1" applyFill="1" applyBorder="1" applyAlignment="1">
      <alignment horizontal="center" vertical="center" wrapText="1"/>
    </xf>
    <xf numFmtId="0" fontId="6" fillId="2" borderId="119" xfId="25" applyFont="1" applyFill="1" applyBorder="1" applyAlignment="1">
      <alignment horizontal="center" vertical="center" wrapText="1"/>
    </xf>
    <xf numFmtId="0" fontId="6" fillId="2" borderId="120" xfId="25" applyFont="1" applyFill="1" applyBorder="1" applyAlignment="1">
      <alignment horizontal="center" vertical="center" wrapText="1"/>
    </xf>
    <xf numFmtId="0" fontId="0" fillId="2" borderId="15" xfId="25" applyFont="1" applyFill="1" applyBorder="1" applyAlignment="1">
      <alignment horizontal="center" vertical="center" wrapText="1"/>
    </xf>
    <xf numFmtId="0" fontId="0" fillId="2" borderId="13" xfId="25"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0" xfId="25" applyFont="1" applyFill="1" applyBorder="1" applyAlignment="1">
      <alignment horizontal="center" vertical="center" wrapText="1"/>
    </xf>
    <xf numFmtId="0" fontId="0" fillId="2" borderId="8" xfId="25" applyFont="1" applyFill="1" applyBorder="1" applyAlignment="1">
      <alignment horizontal="center" vertical="center" wrapText="1"/>
    </xf>
    <xf numFmtId="0" fontId="19" fillId="0" borderId="7" xfId="25" applyFont="1" applyBorder="1" applyAlignment="1">
      <alignment horizontal="right" shrinkToFit="1"/>
    </xf>
    <xf numFmtId="0" fontId="0" fillId="2" borderId="51" xfId="25" applyFont="1" applyFill="1" applyBorder="1" applyAlignment="1">
      <alignment horizontal="center" vertical="center" wrapText="1"/>
    </xf>
    <xf numFmtId="0" fontId="0" fillId="2" borderId="15" xfId="25" applyFont="1" applyFill="1" applyBorder="1" applyAlignment="1">
      <alignment horizontal="center" vertical="center" wrapText="1" readingOrder="1"/>
    </xf>
    <xf numFmtId="0" fontId="0" fillId="2" borderId="13" xfId="25" applyFont="1" applyFill="1" applyBorder="1" applyAlignment="1">
      <alignment horizontal="center" vertical="center" wrapText="1" readingOrder="1"/>
    </xf>
    <xf numFmtId="0" fontId="0" fillId="2" borderId="15" xfId="25" applyFont="1" applyFill="1" applyBorder="1" applyAlignment="1">
      <alignment horizontal="left" vertical="center" wrapText="1" readingOrder="1"/>
    </xf>
    <xf numFmtId="0" fontId="0" fillId="2" borderId="13" xfId="25" applyFont="1" applyFill="1" applyBorder="1" applyAlignment="1">
      <alignment horizontal="left" vertical="center" wrapText="1" readingOrder="1"/>
    </xf>
    <xf numFmtId="0" fontId="139" fillId="2" borderId="26" xfId="25" applyFont="1" applyFill="1" applyBorder="1" applyAlignment="1">
      <alignment horizontal="left" vertical="center" wrapText="1" readingOrder="1"/>
    </xf>
    <xf numFmtId="0" fontId="139" fillId="2" borderId="27" xfId="25" applyFont="1" applyFill="1" applyBorder="1" applyAlignment="1">
      <alignment horizontal="left" vertical="center" wrapText="1" readingOrder="1"/>
    </xf>
    <xf numFmtId="0" fontId="142" fillId="2" borderId="15" xfId="25" applyFont="1" applyFill="1" applyBorder="1" applyAlignment="1">
      <alignment horizontal="left" vertical="center" wrapText="1"/>
    </xf>
    <xf numFmtId="0" fontId="142" fillId="2" borderId="13" xfId="25" applyFont="1" applyFill="1" applyBorder="1" applyAlignment="1">
      <alignment horizontal="left" vertical="center" wrapText="1"/>
    </xf>
    <xf numFmtId="0" fontId="0" fillId="2" borderId="10" xfId="25" applyFont="1" applyFill="1" applyBorder="1" applyAlignment="1">
      <alignment horizontal="left" vertical="center" wrapText="1" readingOrder="1"/>
    </xf>
    <xf numFmtId="0" fontId="0" fillId="2" borderId="8" xfId="25" applyFont="1" applyFill="1" applyBorder="1" applyAlignment="1">
      <alignment horizontal="left" vertical="center" wrapText="1" readingOrder="1"/>
    </xf>
    <xf numFmtId="0" fontId="32" fillId="0" borderId="0" xfId="22" quotePrefix="1" applyFont="1" applyAlignment="1">
      <alignment horizontal="center" readingOrder="1"/>
    </xf>
    <xf numFmtId="0" fontId="0" fillId="0" borderId="0" xfId="0" applyAlignment="1">
      <alignment horizontal="center"/>
    </xf>
    <xf numFmtId="0" fontId="0" fillId="0" borderId="1" xfId="0" applyBorder="1" applyAlignment="1">
      <alignment horizontal="center"/>
    </xf>
    <xf numFmtId="0" fontId="8" fillId="5" borderId="15"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50" xfId="0" applyFont="1" applyFill="1" applyBorder="1" applyAlignment="1">
      <alignment horizontal="center" vertical="center" wrapText="1"/>
    </xf>
    <xf numFmtId="0" fontId="8" fillId="5" borderId="15" xfId="0" quotePrefix="1" applyFont="1" applyFill="1" applyBorder="1" applyAlignment="1">
      <alignment horizontal="center" vertical="center" wrapText="1"/>
    </xf>
    <xf numFmtId="0" fontId="8" fillId="5" borderId="51" xfId="0" quotePrefix="1" applyFont="1" applyFill="1" applyBorder="1" applyAlignment="1">
      <alignment horizontal="center" vertical="center" wrapText="1"/>
    </xf>
    <xf numFmtId="0" fontId="8" fillId="5" borderId="51"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15" fillId="0" borderId="0" xfId="22" quotePrefix="1" applyFont="1" applyAlignment="1">
      <alignment horizontal="center"/>
    </xf>
    <xf numFmtId="0" fontId="15" fillId="0" borderId="1" xfId="22" quotePrefix="1" applyFont="1" applyBorder="1" applyAlignment="1">
      <alignment horizontal="center"/>
    </xf>
    <xf numFmtId="0" fontId="8" fillId="5" borderId="5"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7" xfId="0" applyFont="1" applyFill="1" applyBorder="1" applyAlignment="1">
      <alignment horizontal="center" vertical="center" wrapText="1"/>
    </xf>
    <xf numFmtId="217" fontId="35" fillId="0" borderId="0" xfId="25" applyNumberFormat="1" applyFont="1"/>
    <xf numFmtId="217" fontId="7" fillId="0" borderId="0" xfId="0" applyNumberFormat="1" applyFont="1"/>
    <xf numFmtId="0" fontId="8" fillId="5" borderId="15" xfId="25" applyFont="1" applyFill="1" applyBorder="1" applyAlignment="1">
      <alignment horizontal="center" vertical="center" wrapText="1"/>
    </xf>
    <xf numFmtId="0" fontId="8" fillId="5" borderId="14" xfId="25" applyFont="1" applyFill="1" applyBorder="1" applyAlignment="1">
      <alignment horizontal="center" vertical="center" wrapText="1"/>
    </xf>
    <xf numFmtId="0" fontId="8" fillId="5" borderId="10" xfId="0" quotePrefix="1" applyFont="1" applyFill="1" applyBorder="1" applyAlignment="1">
      <alignment horizontal="center" vertical="center" wrapText="1"/>
    </xf>
    <xf numFmtId="0" fontId="8" fillId="5" borderId="47" xfId="0" quotePrefix="1" applyFont="1" applyFill="1" applyBorder="1" applyAlignment="1">
      <alignment horizontal="center" vertical="center" wrapText="1"/>
    </xf>
    <xf numFmtId="0" fontId="140" fillId="0" borderId="125" xfId="25" applyFont="1" applyBorder="1" applyAlignment="1">
      <alignment wrapText="1"/>
    </xf>
    <xf numFmtId="0" fontId="140" fillId="0" borderId="0" xfId="25" applyFont="1" applyAlignment="1">
      <alignment wrapText="1"/>
    </xf>
    <xf numFmtId="0" fontId="15" fillId="5" borderId="128" xfId="26" applyFont="1" applyFill="1" applyBorder="1" applyAlignment="1">
      <alignment horizontal="center" vertical="center"/>
    </xf>
    <xf numFmtId="0" fontId="15" fillId="0" borderId="123" xfId="22" applyFont="1" applyBorder="1" applyAlignment="1">
      <alignment horizontal="center" shrinkToFit="1"/>
    </xf>
    <xf numFmtId="0" fontId="15" fillId="0" borderId="124" xfId="22" applyFont="1" applyBorder="1" applyAlignment="1">
      <alignment horizontal="center" shrinkToFit="1"/>
    </xf>
    <xf numFmtId="0" fontId="15" fillId="5" borderId="127" xfId="22" applyFont="1" applyFill="1" applyBorder="1" applyAlignment="1">
      <alignment horizontal="center" vertical="center"/>
    </xf>
    <xf numFmtId="0" fontId="15" fillId="5" borderId="128" xfId="22" applyFont="1" applyFill="1" applyBorder="1" applyAlignment="1">
      <alignment horizontal="center" vertical="center"/>
    </xf>
    <xf numFmtId="0" fontId="15" fillId="5" borderId="129" xfId="22" applyFont="1" applyFill="1" applyBorder="1" applyAlignment="1">
      <alignment horizontal="center" vertical="center"/>
    </xf>
    <xf numFmtId="0" fontId="15" fillId="5" borderId="123" xfId="22" applyFont="1" applyFill="1" applyBorder="1" applyAlignment="1">
      <alignment horizontal="center" vertical="center"/>
    </xf>
    <xf numFmtId="0" fontId="15" fillId="5" borderId="124" xfId="22" applyFont="1" applyFill="1" applyBorder="1" applyAlignment="1">
      <alignment horizontal="center" vertical="center"/>
    </xf>
    <xf numFmtId="0" fontId="32" fillId="0" borderId="0" xfId="22" quotePrefix="1" applyFont="1" applyAlignment="1">
      <alignment horizontal="center"/>
    </xf>
    <xf numFmtId="0" fontId="32" fillId="0" borderId="1" xfId="22" quotePrefix="1" applyFont="1" applyBorder="1" applyAlignment="1">
      <alignment horizontal="center"/>
    </xf>
    <xf numFmtId="0" fontId="15" fillId="5" borderId="125" xfId="22" applyFont="1" applyFill="1" applyBorder="1" applyAlignment="1">
      <alignment horizontal="center" vertical="center"/>
    </xf>
    <xf numFmtId="0" fontId="15" fillId="5" borderId="126" xfId="22" applyFont="1" applyFill="1" applyBorder="1" applyAlignment="1">
      <alignment horizontal="center" vertical="center"/>
    </xf>
    <xf numFmtId="0" fontId="15" fillId="0" borderId="135" xfId="26" applyFont="1" applyBorder="1" applyAlignment="1">
      <alignment horizontal="right"/>
    </xf>
    <xf numFmtId="0" fontId="0" fillId="0" borderId="135" xfId="0" applyBorder="1" applyAlignment="1">
      <alignment horizontal="right"/>
    </xf>
    <xf numFmtId="0" fontId="15" fillId="2" borderId="7" xfId="22" applyFont="1" applyFill="1" applyBorder="1" applyAlignment="1">
      <alignment horizontal="center" vertical="center"/>
    </xf>
    <xf numFmtId="0" fontId="15" fillId="2" borderId="7" xfId="26" applyFont="1" applyFill="1" applyBorder="1" applyAlignment="1">
      <alignment horizontal="center" vertical="center"/>
    </xf>
    <xf numFmtId="0" fontId="15" fillId="2" borderId="11" xfId="26" applyFont="1" applyFill="1" applyBorder="1" applyAlignment="1">
      <alignment horizontal="center" vertical="center"/>
    </xf>
    <xf numFmtId="0" fontId="15" fillId="0" borderId="0" xfId="22" applyFont="1" applyAlignment="1">
      <alignment horizontal="center" vertical="center" wrapText="1"/>
    </xf>
    <xf numFmtId="0" fontId="15" fillId="2" borderId="134" xfId="22" applyFont="1" applyFill="1" applyBorder="1" applyAlignment="1">
      <alignment horizontal="center" vertical="center" wrapText="1"/>
    </xf>
    <xf numFmtId="0" fontId="25" fillId="0" borderId="136" xfId="0" applyFont="1" applyBorder="1" applyAlignment="1">
      <alignment horizontal="center" vertical="center" wrapText="1"/>
    </xf>
    <xf numFmtId="0" fontId="25" fillId="0" borderId="136" xfId="0" applyFont="1" applyBorder="1"/>
    <xf numFmtId="0" fontId="15" fillId="2" borderId="3" xfId="22" applyFont="1" applyFill="1" applyBorder="1" applyAlignment="1">
      <alignment horizontal="center" vertical="center"/>
    </xf>
    <xf numFmtId="0" fontId="15" fillId="2" borderId="4" xfId="22" applyFont="1" applyFill="1" applyBorder="1" applyAlignment="1">
      <alignment horizontal="center" vertical="center"/>
    </xf>
    <xf numFmtId="0" fontId="15" fillId="2" borderId="12" xfId="22" applyFont="1" applyFill="1" applyBorder="1" applyAlignment="1">
      <alignment horizontal="center" vertical="center"/>
    </xf>
    <xf numFmtId="0" fontId="15" fillId="2" borderId="3" xfId="22" applyFont="1" applyFill="1" applyBorder="1" applyAlignment="1">
      <alignment horizontal="distributed" vertical="center" wrapText="1" justifyLastLine="1"/>
    </xf>
    <xf numFmtId="0" fontId="15" fillId="2" borderId="12" xfId="22" applyFont="1" applyFill="1" applyBorder="1" applyAlignment="1">
      <alignment horizontal="distributed" vertical="center" wrapText="1" justifyLastLine="1"/>
    </xf>
    <xf numFmtId="0" fontId="15" fillId="2" borderId="126" xfId="22" applyFont="1" applyFill="1" applyBorder="1" applyAlignment="1">
      <alignment horizontal="center" vertical="center" wrapText="1"/>
    </xf>
    <xf numFmtId="0" fontId="25" fillId="0" borderId="132" xfId="0" applyFont="1" applyBorder="1" applyAlignment="1">
      <alignment horizontal="center" vertical="center" wrapText="1"/>
    </xf>
    <xf numFmtId="0" fontId="6" fillId="2" borderId="15" xfId="22" applyFont="1" applyFill="1" applyBorder="1" applyAlignment="1">
      <alignment horizontal="center" vertical="center" wrapText="1"/>
    </xf>
    <xf numFmtId="0" fontId="4" fillId="0" borderId="51" xfId="0" applyFont="1" applyBorder="1" applyAlignment="1">
      <alignment horizontal="center" vertical="center" wrapText="1"/>
    </xf>
    <xf numFmtId="0" fontId="15" fillId="2" borderId="3" xfId="22" applyFont="1" applyFill="1" applyBorder="1" applyAlignment="1">
      <alignment horizontal="distributed" vertical="center" indent="1"/>
    </xf>
    <xf numFmtId="0" fontId="25" fillId="0" borderId="0" xfId="0" applyFont="1" applyAlignment="1">
      <alignment horizontal="center" vertical="center" wrapText="1"/>
    </xf>
    <xf numFmtId="0" fontId="15" fillId="2" borderId="15" xfId="22" applyFont="1" applyFill="1" applyBorder="1" applyAlignment="1">
      <alignment horizontal="center" vertical="center" wrapText="1"/>
    </xf>
    <xf numFmtId="0" fontId="25" fillId="0" borderId="13" xfId="0" applyFont="1" applyBorder="1" applyAlignment="1">
      <alignment horizontal="center" vertical="center" wrapText="1"/>
    </xf>
    <xf numFmtId="0" fontId="15" fillId="2" borderId="13" xfId="22" applyFont="1" applyFill="1" applyBorder="1" applyAlignment="1">
      <alignment horizontal="center" vertical="center" wrapText="1"/>
    </xf>
    <xf numFmtId="0" fontId="15" fillId="0" borderId="47" xfId="22" applyFont="1" applyBorder="1" applyAlignment="1">
      <alignment horizontal="center" vertical="center" wrapText="1"/>
    </xf>
    <xf numFmtId="0" fontId="25" fillId="0" borderId="47" xfId="0" applyFont="1" applyBorder="1" applyAlignment="1">
      <alignment horizontal="center" vertical="center" wrapText="1"/>
    </xf>
    <xf numFmtId="0" fontId="2" fillId="0" borderId="11" xfId="0" applyFont="1" applyBorder="1" applyAlignment="1">
      <alignment horizontal="center" vertical="center" wrapText="1"/>
    </xf>
    <xf numFmtId="0" fontId="6" fillId="2" borderId="126" xfId="22" applyFont="1" applyFill="1" applyBorder="1" applyAlignment="1">
      <alignment horizontal="center" vertical="center" wrapText="1"/>
    </xf>
    <xf numFmtId="0" fontId="4" fillId="0" borderId="132" xfId="0" applyFont="1" applyBorder="1"/>
    <xf numFmtId="0" fontId="15" fillId="2" borderId="133" xfId="22" applyFont="1" applyFill="1" applyBorder="1" applyAlignment="1">
      <alignment horizontal="center" vertical="center" wrapText="1"/>
    </xf>
    <xf numFmtId="0" fontId="25" fillId="0" borderId="130" xfId="0" applyFont="1" applyBorder="1" applyAlignment="1">
      <alignment horizontal="center" vertical="center" wrapText="1"/>
    </xf>
    <xf numFmtId="0" fontId="15" fillId="0" borderId="137" xfId="22" applyFont="1" applyBorder="1" applyAlignment="1">
      <alignment horizontal="center" shrinkToFit="1"/>
    </xf>
    <xf numFmtId="0" fontId="15" fillId="0" borderId="138" xfId="22" applyFont="1" applyBorder="1" applyAlignment="1">
      <alignment horizontal="center" shrinkToFit="1"/>
    </xf>
    <xf numFmtId="0" fontId="6" fillId="2" borderId="143" xfId="24" applyFont="1" applyFill="1" applyBorder="1" applyAlignment="1">
      <alignment horizontal="center" vertical="center"/>
    </xf>
    <xf numFmtId="0" fontId="6" fillId="2" borderId="145" xfId="24" applyFont="1" applyFill="1" applyBorder="1" applyAlignment="1">
      <alignment horizontal="center" vertical="center"/>
    </xf>
    <xf numFmtId="0" fontId="6" fillId="2" borderId="144" xfId="24" applyFont="1" applyFill="1" applyBorder="1" applyAlignment="1">
      <alignment horizontal="center" vertical="center"/>
    </xf>
    <xf numFmtId="0" fontId="6" fillId="2" borderId="146" xfId="22" applyFont="1" applyFill="1" applyBorder="1" applyAlignment="1">
      <alignment horizontal="center" vertical="center"/>
    </xf>
    <xf numFmtId="0" fontId="6" fillId="2" borderId="147" xfId="22" applyFont="1" applyFill="1" applyBorder="1" applyAlignment="1">
      <alignment horizontal="center" vertical="center"/>
    </xf>
    <xf numFmtId="0" fontId="6" fillId="2" borderId="137" xfId="22" applyFont="1" applyFill="1" applyBorder="1" applyAlignment="1">
      <alignment horizontal="center" vertical="center"/>
    </xf>
    <xf numFmtId="0" fontId="6" fillId="2" borderId="138" xfId="22" applyFont="1" applyFill="1" applyBorder="1" applyAlignment="1">
      <alignment horizontal="center" vertical="center"/>
    </xf>
    <xf numFmtId="0" fontId="4" fillId="0" borderId="0" xfId="26" applyFont="1" applyAlignment="1">
      <alignment horizontal="left" vertical="top" wrapText="1"/>
    </xf>
    <xf numFmtId="0" fontId="6" fillId="2" borderId="143" xfId="24" applyFont="1" applyFill="1" applyBorder="1" applyAlignment="1">
      <alignment horizontal="distributed" vertical="center" indent="1"/>
    </xf>
    <xf numFmtId="0" fontId="6" fillId="2" borderId="145" xfId="24" applyFont="1" applyFill="1" applyBorder="1" applyAlignment="1">
      <alignment horizontal="distributed" vertical="center" indent="1"/>
    </xf>
    <xf numFmtId="0" fontId="2" fillId="5" borderId="56" xfId="26" applyFont="1" applyFill="1" applyBorder="1" applyAlignment="1">
      <alignment horizontal="center" vertical="center"/>
    </xf>
    <xf numFmtId="0" fontId="2" fillId="5" borderId="52" xfId="26" applyFont="1" applyFill="1" applyBorder="1" applyAlignment="1">
      <alignment horizontal="center" vertical="center"/>
    </xf>
    <xf numFmtId="0" fontId="15" fillId="5" borderId="56" xfId="0" applyFont="1" applyFill="1" applyBorder="1" applyAlignment="1">
      <alignment horizontal="center" vertical="center" wrapText="1"/>
    </xf>
    <xf numFmtId="0" fontId="0" fillId="5" borderId="56" xfId="26" applyFont="1" applyFill="1" applyBorder="1" applyAlignment="1">
      <alignment horizontal="center" vertical="center" wrapText="1"/>
    </xf>
    <xf numFmtId="217" fontId="39" fillId="0" borderId="0" xfId="25" applyNumberFormat="1" applyFont="1"/>
    <xf numFmtId="217" fontId="31" fillId="0" borderId="0" xfId="0" applyNumberFormat="1" applyFont="1"/>
    <xf numFmtId="0" fontId="15" fillId="5" borderId="56" xfId="0" applyFont="1" applyFill="1" applyBorder="1" applyAlignment="1">
      <alignment horizontal="center" vertical="center"/>
    </xf>
    <xf numFmtId="0" fontId="15" fillId="5" borderId="54" xfId="22" applyFont="1" applyFill="1" applyBorder="1" applyAlignment="1">
      <alignment horizontal="center" vertical="center"/>
    </xf>
    <xf numFmtId="0" fontId="15" fillId="5" borderId="55" xfId="22" applyFont="1" applyFill="1" applyBorder="1" applyAlignment="1">
      <alignment horizontal="center" vertical="center"/>
    </xf>
    <xf numFmtId="0" fontId="15" fillId="5" borderId="7" xfId="22" applyFont="1" applyFill="1" applyBorder="1" applyAlignment="1">
      <alignment horizontal="center" vertical="center"/>
    </xf>
    <xf numFmtId="0" fontId="15" fillId="5" borderId="11" xfId="22" applyFont="1" applyFill="1" applyBorder="1" applyAlignment="1">
      <alignment horizontal="center" vertical="center"/>
    </xf>
    <xf numFmtId="0" fontId="14" fillId="0" borderId="0" xfId="22" quotePrefix="1" applyFont="1" applyAlignment="1">
      <alignment horizontal="center"/>
    </xf>
    <xf numFmtId="0" fontId="14" fillId="0" borderId="1" xfId="22" quotePrefix="1" applyFont="1" applyBorder="1" applyAlignment="1">
      <alignment horizontal="center"/>
    </xf>
    <xf numFmtId="0" fontId="6" fillId="0" borderId="0" xfId="22" quotePrefix="1" applyFont="1" applyAlignment="1">
      <alignment horizontal="center"/>
    </xf>
    <xf numFmtId="0" fontId="6" fillId="0" borderId="1" xfId="22" quotePrefix="1" applyFont="1" applyBorder="1" applyAlignment="1">
      <alignment horizontal="center"/>
    </xf>
    <xf numFmtId="0" fontId="15" fillId="5" borderId="54" xfId="0" applyFont="1" applyFill="1" applyBorder="1" applyAlignment="1">
      <alignment horizontal="center" vertical="center"/>
    </xf>
    <xf numFmtId="0" fontId="15" fillId="5" borderId="7" xfId="0" applyFont="1" applyFill="1" applyBorder="1" applyAlignment="1">
      <alignment horizontal="center" vertical="center"/>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7" fillId="5" borderId="3" xfId="0" applyFont="1" applyFill="1" applyBorder="1" applyAlignment="1">
      <alignment horizontal="center" vertical="center" shrinkToFit="1"/>
    </xf>
    <xf numFmtId="0" fontId="7" fillId="5" borderId="12" xfId="0" applyFont="1" applyFill="1" applyBorder="1" applyAlignment="1">
      <alignment horizontal="center" vertical="center" shrinkToFit="1"/>
    </xf>
    <xf numFmtId="0" fontId="8" fillId="5" borderId="3" xfId="25" applyFont="1" applyFill="1" applyBorder="1" applyAlignment="1">
      <alignment horizontal="center" vertical="center"/>
    </xf>
    <xf numFmtId="0" fontId="8" fillId="5" borderId="12" xfId="25" applyFont="1" applyFill="1" applyBorder="1" applyAlignment="1">
      <alignment horizontal="center" vertical="center"/>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4" fillId="0" borderId="0" xfId="20" applyFont="1" applyAlignment="1">
      <alignment horizontal="left"/>
    </xf>
    <xf numFmtId="0" fontId="15" fillId="0" borderId="131" xfId="22" applyFont="1" applyBorder="1" applyAlignment="1">
      <alignment horizontal="center" shrinkToFit="1"/>
    </xf>
    <xf numFmtId="0" fontId="15" fillId="0" borderId="132" xfId="22" applyFont="1" applyBorder="1" applyAlignment="1">
      <alignment horizontal="center" shrinkToFit="1"/>
    </xf>
    <xf numFmtId="0" fontId="8" fillId="2" borderId="142" xfId="20" applyFont="1" applyFill="1" applyBorder="1" applyAlignment="1">
      <alignment horizontal="center" vertical="center"/>
    </xf>
    <xf numFmtId="0" fontId="8" fillId="2" borderId="141" xfId="20" applyFont="1" applyFill="1" applyBorder="1" applyAlignment="1">
      <alignment horizontal="center" vertical="center"/>
    </xf>
    <xf numFmtId="0" fontId="8" fillId="2" borderId="81" xfId="20" applyFont="1" applyFill="1" applyBorder="1" applyAlignment="1">
      <alignment horizontal="center" vertical="center"/>
    </xf>
    <xf numFmtId="0" fontId="8" fillId="2" borderId="140" xfId="0" applyFont="1" applyFill="1" applyBorder="1" applyAlignment="1">
      <alignment horizontal="center" vertical="center"/>
    </xf>
    <xf numFmtId="0" fontId="8" fillId="2" borderId="141" xfId="0" applyFont="1" applyFill="1" applyBorder="1" applyAlignment="1">
      <alignment horizontal="center" vertical="center"/>
    </xf>
    <xf numFmtId="181" fontId="8" fillId="2" borderId="106" xfId="23" applyNumberFormat="1" applyFont="1" applyFill="1" applyBorder="1" applyAlignment="1">
      <alignment horizontal="distributed" vertical="center" wrapText="1" justifyLastLine="1"/>
    </xf>
    <xf numFmtId="181" fontId="8" fillId="2" borderId="115" xfId="23" applyNumberFormat="1" applyFont="1" applyFill="1" applyBorder="1" applyAlignment="1">
      <alignment horizontal="distributed" vertical="center" wrapText="1" justifyLastLine="1"/>
    </xf>
    <xf numFmtId="0" fontId="15" fillId="0" borderId="104" xfId="22" applyFont="1" applyBorder="1" applyAlignment="1">
      <alignment horizontal="center" shrinkToFit="1"/>
    </xf>
    <xf numFmtId="0" fontId="15" fillId="0" borderId="105" xfId="22" applyFont="1" applyBorder="1" applyAlignment="1">
      <alignment horizontal="center" shrinkToFit="1"/>
    </xf>
    <xf numFmtId="0" fontId="8" fillId="2" borderId="101" xfId="23" applyFont="1" applyFill="1" applyBorder="1" applyAlignment="1">
      <alignment horizontal="center" vertical="center"/>
    </xf>
    <xf numFmtId="0" fontId="8" fillId="2" borderId="102" xfId="23" applyFont="1" applyFill="1" applyBorder="1" applyAlignment="1">
      <alignment horizontal="center" vertical="center"/>
    </xf>
    <xf numFmtId="0" fontId="8" fillId="2" borderId="104" xfId="23" applyFont="1" applyFill="1" applyBorder="1" applyAlignment="1">
      <alignment horizontal="center" vertical="center"/>
    </xf>
    <xf numFmtId="0" fontId="8" fillId="2" borderId="105" xfId="23" applyFont="1" applyFill="1" applyBorder="1" applyAlignment="1">
      <alignment horizontal="center" vertical="center"/>
    </xf>
    <xf numFmtId="181" fontId="8" fillId="2" borderId="109" xfId="23" quotePrefix="1" applyNumberFormat="1" applyFont="1" applyFill="1" applyBorder="1" applyAlignment="1">
      <alignment horizontal="center" vertical="center"/>
    </xf>
    <xf numFmtId="181" fontId="8" fillId="2" borderId="114" xfId="23" quotePrefix="1" applyNumberFormat="1" applyFont="1" applyFill="1" applyBorder="1" applyAlignment="1">
      <alignment horizontal="center" vertical="center"/>
    </xf>
    <xf numFmtId="0" fontId="8" fillId="5" borderId="106" xfId="22" applyFont="1" applyFill="1" applyBorder="1" applyAlignment="1">
      <alignment horizontal="center" vertical="center" shrinkToFit="1"/>
    </xf>
    <xf numFmtId="0" fontId="8" fillId="5" borderId="101" xfId="22" applyFont="1" applyFill="1" applyBorder="1" applyAlignment="1">
      <alignment horizontal="center" vertical="center" shrinkToFit="1"/>
    </xf>
    <xf numFmtId="0" fontId="8" fillId="5" borderId="102" xfId="22" applyFont="1" applyFill="1" applyBorder="1" applyAlignment="1">
      <alignment horizontal="center" vertical="center" shrinkToFit="1"/>
    </xf>
    <xf numFmtId="0" fontId="8" fillId="5" borderId="47" xfId="22" applyFont="1" applyFill="1" applyBorder="1" applyAlignment="1">
      <alignment horizontal="center" vertical="center" shrinkToFit="1"/>
    </xf>
    <xf numFmtId="0" fontId="8" fillId="5" borderId="0" xfId="22" applyFont="1" applyFill="1" applyAlignment="1">
      <alignment horizontal="center" vertical="center" shrinkToFit="1"/>
    </xf>
    <xf numFmtId="0" fontId="8" fillId="5" borderId="1" xfId="22" applyFont="1" applyFill="1" applyBorder="1" applyAlignment="1">
      <alignment horizontal="center" vertical="center" shrinkToFit="1"/>
    </xf>
    <xf numFmtId="0" fontId="8" fillId="5" borderId="115" xfId="22" applyFont="1" applyFill="1" applyBorder="1" applyAlignment="1">
      <alignment horizontal="center" vertical="center" shrinkToFit="1"/>
    </xf>
    <xf numFmtId="0" fontId="8" fillId="5" borderId="104" xfId="22" applyFont="1" applyFill="1" applyBorder="1" applyAlignment="1">
      <alignment horizontal="center" vertical="center" shrinkToFit="1"/>
    </xf>
    <xf numFmtId="0" fontId="8" fillId="5" borderId="105" xfId="22" applyFont="1" applyFill="1" applyBorder="1" applyAlignment="1">
      <alignment horizontal="center" vertical="center" shrinkToFit="1"/>
    </xf>
    <xf numFmtId="0" fontId="115" fillId="5" borderId="106" xfId="0" applyFont="1" applyFill="1" applyBorder="1" applyAlignment="1">
      <alignment horizontal="distributed" vertical="center" justifyLastLine="1"/>
    </xf>
    <xf numFmtId="0" fontId="115" fillId="5" borderId="47" xfId="0" applyFont="1" applyFill="1" applyBorder="1" applyAlignment="1">
      <alignment horizontal="distributed" vertical="center" justifyLastLine="1"/>
    </xf>
    <xf numFmtId="0" fontId="115" fillId="5" borderId="115" xfId="0" applyFont="1" applyFill="1" applyBorder="1" applyAlignment="1">
      <alignment horizontal="distributed" vertical="center" justifyLastLine="1"/>
    </xf>
    <xf numFmtId="0" fontId="115" fillId="5" borderId="109" xfId="0" applyFont="1" applyFill="1" applyBorder="1" applyAlignment="1">
      <alignment horizontal="distributed" vertical="center" justifyLastLine="1"/>
    </xf>
    <xf numFmtId="0" fontId="115" fillId="5" borderId="78" xfId="0" applyFont="1" applyFill="1" applyBorder="1" applyAlignment="1">
      <alignment horizontal="distributed" vertical="center" justifyLastLine="1"/>
    </xf>
    <xf numFmtId="0" fontId="115" fillId="5" borderId="114" xfId="0" applyFont="1" applyFill="1" applyBorder="1" applyAlignment="1">
      <alignment horizontal="distributed" vertical="center" justifyLastLine="1"/>
    </xf>
    <xf numFmtId="0" fontId="135" fillId="5" borderId="78" xfId="0" applyFont="1" applyFill="1" applyBorder="1" applyAlignment="1">
      <alignment horizontal="center" vertical="center" wrapText="1"/>
    </xf>
    <xf numFmtId="0" fontId="135" fillId="5" borderId="114" xfId="0" applyFont="1" applyFill="1" applyBorder="1" applyAlignment="1">
      <alignment horizontal="center" vertical="center" wrapText="1"/>
    </xf>
    <xf numFmtId="0" fontId="115" fillId="5" borderId="109" xfId="0" applyFont="1" applyFill="1" applyBorder="1" applyAlignment="1">
      <alignment horizontal="center" vertical="center" wrapText="1" shrinkToFit="1"/>
    </xf>
    <xf numFmtId="0" fontId="115" fillId="5" borderId="78" xfId="0" applyFont="1" applyFill="1" applyBorder="1" applyAlignment="1">
      <alignment horizontal="center" vertical="center" wrapText="1" shrinkToFit="1"/>
    </xf>
    <xf numFmtId="0" fontId="115" fillId="5" borderId="109" xfId="0" applyFont="1" applyFill="1" applyBorder="1" applyAlignment="1">
      <alignment horizontal="center" vertical="center"/>
    </xf>
    <xf numFmtId="0" fontId="115" fillId="5" borderId="114" xfId="0" applyFont="1" applyFill="1" applyBorder="1" applyAlignment="1">
      <alignment horizontal="center" vertical="center"/>
    </xf>
    <xf numFmtId="0" fontId="115" fillId="5" borderId="109" xfId="0" applyFont="1" applyFill="1" applyBorder="1" applyAlignment="1">
      <alignment horizontal="center" vertical="center" wrapText="1"/>
    </xf>
    <xf numFmtId="0" fontId="115" fillId="5" borderId="114" xfId="0" applyFont="1" applyFill="1" applyBorder="1" applyAlignment="1">
      <alignment horizontal="center" vertical="center" wrapText="1"/>
    </xf>
    <xf numFmtId="0" fontId="115" fillId="5" borderId="109" xfId="0" applyFont="1" applyFill="1" applyBorder="1" applyAlignment="1">
      <alignment horizontal="center" vertical="center" shrinkToFit="1"/>
    </xf>
    <xf numFmtId="0" fontId="115" fillId="5" borderId="78" xfId="0" applyFont="1" applyFill="1" applyBorder="1" applyAlignment="1">
      <alignment horizontal="center" vertical="center" shrinkToFit="1"/>
    </xf>
    <xf numFmtId="0" fontId="115" fillId="5" borderId="114" xfId="0" applyFont="1" applyFill="1" applyBorder="1" applyAlignment="1">
      <alignment horizontal="center" vertical="center" shrinkToFit="1"/>
    </xf>
    <xf numFmtId="0" fontId="115" fillId="5" borderId="114" xfId="0" applyFont="1" applyFill="1" applyBorder="1" applyAlignment="1">
      <alignment horizontal="center" vertical="center" wrapText="1" shrinkToFit="1"/>
    </xf>
    <xf numFmtId="0" fontId="15" fillId="0" borderId="5" xfId="0" applyFont="1" applyBorder="1"/>
    <xf numFmtId="0" fontId="0" fillId="0" borderId="5" xfId="0" applyBorder="1"/>
    <xf numFmtId="181" fontId="8" fillId="2" borderId="3" xfId="23" applyNumberFormat="1" applyFont="1" applyFill="1" applyBorder="1" applyAlignment="1">
      <alignment horizontal="center" vertical="center"/>
    </xf>
    <xf numFmtId="181" fontId="8" fillId="2" borderId="12" xfId="23" applyNumberFormat="1" applyFont="1" applyFill="1" applyBorder="1" applyAlignment="1">
      <alignment horizontal="center" vertical="center"/>
    </xf>
    <xf numFmtId="0" fontId="8" fillId="2" borderId="5" xfId="23" applyFont="1" applyFill="1" applyBorder="1" applyAlignment="1">
      <alignment horizontal="center" vertical="center"/>
    </xf>
    <xf numFmtId="0" fontId="8" fillId="2" borderId="6" xfId="23" applyFont="1" applyFill="1" applyBorder="1" applyAlignment="1">
      <alignment horizontal="center" vertical="center"/>
    </xf>
    <xf numFmtId="0" fontId="8" fillId="2" borderId="7" xfId="23" applyFont="1" applyFill="1" applyBorder="1" applyAlignment="1">
      <alignment horizontal="center" vertical="center"/>
    </xf>
    <xf numFmtId="0" fontId="8" fillId="2" borderId="11" xfId="23" applyFont="1" applyFill="1" applyBorder="1" applyAlignment="1">
      <alignment horizontal="center" vertical="center"/>
    </xf>
    <xf numFmtId="181" fontId="8" fillId="2" borderId="15" xfId="23" quotePrefix="1" applyNumberFormat="1" applyFont="1" applyFill="1" applyBorder="1" applyAlignment="1">
      <alignment horizontal="center" vertical="center"/>
    </xf>
    <xf numFmtId="181" fontId="8" fillId="2" borderId="13" xfId="23" quotePrefix="1" applyNumberFormat="1" applyFont="1" applyFill="1" applyBorder="1" applyAlignment="1">
      <alignment horizontal="center" vertical="center"/>
    </xf>
    <xf numFmtId="0" fontId="0" fillId="0" borderId="0" xfId="22" quotePrefix="1" applyFont="1" applyAlignment="1">
      <alignment horizontal="center"/>
    </xf>
    <xf numFmtId="0" fontId="0" fillId="0" borderId="1" xfId="22" quotePrefix="1" applyFont="1" applyBorder="1" applyAlignment="1">
      <alignment horizont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8" xfId="0" applyFont="1" applyFill="1" applyBorder="1" applyAlignment="1">
      <alignment horizontal="center" vertical="center"/>
    </xf>
    <xf numFmtId="0" fontId="30" fillId="0" borderId="0" xfId="22" quotePrefix="1" applyFont="1" applyAlignment="1">
      <alignment horizontal="center"/>
    </xf>
    <xf numFmtId="0" fontId="30" fillId="0" borderId="1" xfId="22" quotePrefix="1" applyFont="1" applyBorder="1" applyAlignment="1">
      <alignment horizontal="center"/>
    </xf>
  </cellXfs>
  <cellStyles count="416">
    <cellStyle name="20% - アクセント 1" xfId="49" builtinId="30" customBuiltin="1"/>
    <cellStyle name="20% - アクセント 1 2" xfId="77" xr:uid="{00000000-0005-0000-0000-000001000000}"/>
    <cellStyle name="20% - アクセント 1 2 2" xfId="78" xr:uid="{00000000-0005-0000-0000-000002000000}"/>
    <cellStyle name="20% - アクセント 1 3" xfId="79" xr:uid="{00000000-0005-0000-0000-000003000000}"/>
    <cellStyle name="20% - アクセント 1 3 2" xfId="80" xr:uid="{00000000-0005-0000-0000-000004000000}"/>
    <cellStyle name="20% - アクセント 2" xfId="53" builtinId="34" customBuiltin="1"/>
    <cellStyle name="20% - アクセント 2 2" xfId="81" xr:uid="{00000000-0005-0000-0000-000006000000}"/>
    <cellStyle name="20% - アクセント 2 2 2" xfId="82" xr:uid="{00000000-0005-0000-0000-000007000000}"/>
    <cellStyle name="20% - アクセント 2 3" xfId="83" xr:uid="{00000000-0005-0000-0000-000008000000}"/>
    <cellStyle name="20% - アクセント 2 3 2" xfId="84" xr:uid="{00000000-0005-0000-0000-000009000000}"/>
    <cellStyle name="20% - アクセント 3" xfId="57" builtinId="38" customBuiltin="1"/>
    <cellStyle name="20% - アクセント 3 2" xfId="85" xr:uid="{00000000-0005-0000-0000-00000B000000}"/>
    <cellStyle name="20% - アクセント 3 2 2" xfId="86" xr:uid="{00000000-0005-0000-0000-00000C000000}"/>
    <cellStyle name="20% - アクセント 3 3" xfId="87" xr:uid="{00000000-0005-0000-0000-00000D000000}"/>
    <cellStyle name="20% - アクセント 3 3 2" xfId="88" xr:uid="{00000000-0005-0000-0000-00000E000000}"/>
    <cellStyle name="20% - アクセント 4" xfId="61" builtinId="42" customBuiltin="1"/>
    <cellStyle name="20% - アクセント 4 2" xfId="89" xr:uid="{00000000-0005-0000-0000-000010000000}"/>
    <cellStyle name="20% - アクセント 4 2 2" xfId="90" xr:uid="{00000000-0005-0000-0000-000011000000}"/>
    <cellStyle name="20% - アクセント 4 3" xfId="91" xr:uid="{00000000-0005-0000-0000-000012000000}"/>
    <cellStyle name="20% - アクセント 4 3 2" xfId="92" xr:uid="{00000000-0005-0000-0000-000013000000}"/>
    <cellStyle name="20% - アクセント 5" xfId="65" builtinId="46" customBuiltin="1"/>
    <cellStyle name="20% - アクセント 5 2" xfId="93" xr:uid="{00000000-0005-0000-0000-000015000000}"/>
    <cellStyle name="20% - アクセント 5 2 2" xfId="94" xr:uid="{00000000-0005-0000-0000-000016000000}"/>
    <cellStyle name="20% - アクセント 5 3" xfId="95" xr:uid="{00000000-0005-0000-0000-000017000000}"/>
    <cellStyle name="20% - アクセント 5 3 2" xfId="96" xr:uid="{00000000-0005-0000-0000-000018000000}"/>
    <cellStyle name="20% - アクセント 6" xfId="69" builtinId="50" customBuiltin="1"/>
    <cellStyle name="20% - アクセント 6 2" xfId="97" xr:uid="{00000000-0005-0000-0000-00001A000000}"/>
    <cellStyle name="20% - アクセント 6 2 2" xfId="98" xr:uid="{00000000-0005-0000-0000-00001B000000}"/>
    <cellStyle name="20% - アクセント 6 3" xfId="99" xr:uid="{00000000-0005-0000-0000-00001C000000}"/>
    <cellStyle name="20% - アクセント 6 3 2" xfId="100" xr:uid="{00000000-0005-0000-0000-00001D000000}"/>
    <cellStyle name="40% - アクセント 1" xfId="50" builtinId="31" customBuiltin="1"/>
    <cellStyle name="40% - アクセント 1 2" xfId="101" xr:uid="{00000000-0005-0000-0000-00001F000000}"/>
    <cellStyle name="40% - アクセント 1 2 2" xfId="102" xr:uid="{00000000-0005-0000-0000-000020000000}"/>
    <cellStyle name="40% - アクセント 1 3" xfId="103" xr:uid="{00000000-0005-0000-0000-000021000000}"/>
    <cellStyle name="40% - アクセント 1 3 2" xfId="104" xr:uid="{00000000-0005-0000-0000-000022000000}"/>
    <cellStyle name="40% - アクセント 2" xfId="54" builtinId="35" customBuiltin="1"/>
    <cellStyle name="40% - アクセント 2 2" xfId="105" xr:uid="{00000000-0005-0000-0000-000024000000}"/>
    <cellStyle name="40% - アクセント 2 2 2" xfId="106" xr:uid="{00000000-0005-0000-0000-000025000000}"/>
    <cellStyle name="40% - アクセント 2 3" xfId="107" xr:uid="{00000000-0005-0000-0000-000026000000}"/>
    <cellStyle name="40% - アクセント 2 3 2" xfId="108" xr:uid="{00000000-0005-0000-0000-000027000000}"/>
    <cellStyle name="40% - アクセント 3" xfId="58" builtinId="39" customBuiltin="1"/>
    <cellStyle name="40% - アクセント 3 2" xfId="109" xr:uid="{00000000-0005-0000-0000-000029000000}"/>
    <cellStyle name="40% - アクセント 3 2 2" xfId="110" xr:uid="{00000000-0005-0000-0000-00002A000000}"/>
    <cellStyle name="40% - アクセント 3 3" xfId="111" xr:uid="{00000000-0005-0000-0000-00002B000000}"/>
    <cellStyle name="40% - アクセント 3 3 2" xfId="112" xr:uid="{00000000-0005-0000-0000-00002C000000}"/>
    <cellStyle name="40% - アクセント 4" xfId="62" builtinId="43" customBuiltin="1"/>
    <cellStyle name="40% - アクセント 4 2" xfId="113" xr:uid="{00000000-0005-0000-0000-00002E000000}"/>
    <cellStyle name="40% - アクセント 4 2 2" xfId="114" xr:uid="{00000000-0005-0000-0000-00002F000000}"/>
    <cellStyle name="40% - アクセント 4 3" xfId="115" xr:uid="{00000000-0005-0000-0000-000030000000}"/>
    <cellStyle name="40% - アクセント 4 3 2" xfId="116" xr:uid="{00000000-0005-0000-0000-000031000000}"/>
    <cellStyle name="40% - アクセント 5" xfId="66" builtinId="47" customBuiltin="1"/>
    <cellStyle name="40% - アクセント 5 2" xfId="117" xr:uid="{00000000-0005-0000-0000-000033000000}"/>
    <cellStyle name="40% - アクセント 5 2 2" xfId="118" xr:uid="{00000000-0005-0000-0000-000034000000}"/>
    <cellStyle name="40% - アクセント 5 3" xfId="119" xr:uid="{00000000-0005-0000-0000-000035000000}"/>
    <cellStyle name="40% - アクセント 5 3 2" xfId="120" xr:uid="{00000000-0005-0000-0000-000036000000}"/>
    <cellStyle name="40% - アクセント 6" xfId="70" builtinId="51" customBuiltin="1"/>
    <cellStyle name="40% - アクセント 6 2" xfId="121" xr:uid="{00000000-0005-0000-0000-000038000000}"/>
    <cellStyle name="40% - アクセント 6 2 2" xfId="122" xr:uid="{00000000-0005-0000-0000-000039000000}"/>
    <cellStyle name="40% - アクセント 6 3" xfId="123" xr:uid="{00000000-0005-0000-0000-00003A000000}"/>
    <cellStyle name="40% - アクセント 6 3 2" xfId="124" xr:uid="{00000000-0005-0000-0000-00003B000000}"/>
    <cellStyle name="60% - アクセント 1" xfId="51" builtinId="32" customBuiltin="1"/>
    <cellStyle name="60% - アクセント 1 2" xfId="125" xr:uid="{00000000-0005-0000-0000-00003D000000}"/>
    <cellStyle name="60% - アクセント 1 2 2" xfId="126" xr:uid="{00000000-0005-0000-0000-00003E000000}"/>
    <cellStyle name="60% - アクセント 1 3" xfId="127" xr:uid="{00000000-0005-0000-0000-00003F000000}"/>
    <cellStyle name="60% - アクセント 1 3 2" xfId="128" xr:uid="{00000000-0005-0000-0000-000040000000}"/>
    <cellStyle name="60% - アクセント 2" xfId="55" builtinId="36" customBuiltin="1"/>
    <cellStyle name="60% - アクセント 2 2" xfId="129" xr:uid="{00000000-0005-0000-0000-000042000000}"/>
    <cellStyle name="60% - アクセント 2 2 2" xfId="130" xr:uid="{00000000-0005-0000-0000-000043000000}"/>
    <cellStyle name="60% - アクセント 2 3" xfId="131" xr:uid="{00000000-0005-0000-0000-000044000000}"/>
    <cellStyle name="60% - アクセント 2 3 2" xfId="132" xr:uid="{00000000-0005-0000-0000-000045000000}"/>
    <cellStyle name="60% - アクセント 3" xfId="59" builtinId="40" customBuiltin="1"/>
    <cellStyle name="60% - アクセント 3 2" xfId="133" xr:uid="{00000000-0005-0000-0000-000047000000}"/>
    <cellStyle name="60% - アクセント 3 2 2" xfId="134" xr:uid="{00000000-0005-0000-0000-000048000000}"/>
    <cellStyle name="60% - アクセント 3 3" xfId="135" xr:uid="{00000000-0005-0000-0000-000049000000}"/>
    <cellStyle name="60% - アクセント 3 3 2" xfId="136" xr:uid="{00000000-0005-0000-0000-00004A000000}"/>
    <cellStyle name="60% - アクセント 4" xfId="63" builtinId="44" customBuiltin="1"/>
    <cellStyle name="60% - アクセント 4 2" xfId="137" xr:uid="{00000000-0005-0000-0000-00004C000000}"/>
    <cellStyle name="60% - アクセント 4 2 2" xfId="138" xr:uid="{00000000-0005-0000-0000-00004D000000}"/>
    <cellStyle name="60% - アクセント 4 3" xfId="139" xr:uid="{00000000-0005-0000-0000-00004E000000}"/>
    <cellStyle name="60% - アクセント 4 3 2" xfId="140" xr:uid="{00000000-0005-0000-0000-00004F000000}"/>
    <cellStyle name="60% - アクセント 5" xfId="67" builtinId="48" customBuiltin="1"/>
    <cellStyle name="60% - アクセント 5 2" xfId="141" xr:uid="{00000000-0005-0000-0000-000051000000}"/>
    <cellStyle name="60% - アクセント 5 2 2" xfId="142" xr:uid="{00000000-0005-0000-0000-000052000000}"/>
    <cellStyle name="60% - アクセント 5 3" xfId="143" xr:uid="{00000000-0005-0000-0000-000053000000}"/>
    <cellStyle name="60% - アクセント 5 3 2" xfId="144" xr:uid="{00000000-0005-0000-0000-000054000000}"/>
    <cellStyle name="60% - アクセント 6" xfId="71" builtinId="52" customBuiltin="1"/>
    <cellStyle name="60% - アクセント 6 2" xfId="145" xr:uid="{00000000-0005-0000-0000-000056000000}"/>
    <cellStyle name="60% - アクセント 6 2 2" xfId="146" xr:uid="{00000000-0005-0000-0000-000057000000}"/>
    <cellStyle name="60% - アクセント 6 3" xfId="147" xr:uid="{00000000-0005-0000-0000-000058000000}"/>
    <cellStyle name="60% - アクセント 6 3 2" xfId="148" xr:uid="{00000000-0005-0000-0000-000059000000}"/>
    <cellStyle name="Calc Currency (0)" xfId="149" xr:uid="{00000000-0005-0000-0000-00005A000000}"/>
    <cellStyle name="Header1" xfId="150" xr:uid="{00000000-0005-0000-0000-00005B000000}"/>
    <cellStyle name="Header2" xfId="151" xr:uid="{00000000-0005-0000-0000-00005C000000}"/>
    <cellStyle name="Header2 2" xfId="386" xr:uid="{00000000-0005-0000-0000-000091010000}"/>
    <cellStyle name="Normal_#18-Internet" xfId="152" xr:uid="{00000000-0005-0000-0000-00005D000000}"/>
    <cellStyle name="アクセント 1" xfId="48" builtinId="29" customBuiltin="1"/>
    <cellStyle name="アクセント 1 2" xfId="153" xr:uid="{00000000-0005-0000-0000-00005F000000}"/>
    <cellStyle name="アクセント 1 2 2" xfId="154" xr:uid="{00000000-0005-0000-0000-000060000000}"/>
    <cellStyle name="アクセント 1 3" xfId="155" xr:uid="{00000000-0005-0000-0000-000061000000}"/>
    <cellStyle name="アクセント 1 3 2" xfId="156" xr:uid="{00000000-0005-0000-0000-000062000000}"/>
    <cellStyle name="アクセント 2" xfId="52" builtinId="33" customBuiltin="1"/>
    <cellStyle name="アクセント 2 2" xfId="157" xr:uid="{00000000-0005-0000-0000-000064000000}"/>
    <cellStyle name="アクセント 2 2 2" xfId="158" xr:uid="{00000000-0005-0000-0000-000065000000}"/>
    <cellStyle name="アクセント 2 3" xfId="159" xr:uid="{00000000-0005-0000-0000-000066000000}"/>
    <cellStyle name="アクセント 2 3 2" xfId="160" xr:uid="{00000000-0005-0000-0000-000067000000}"/>
    <cellStyle name="アクセント 3" xfId="56" builtinId="37" customBuiltin="1"/>
    <cellStyle name="アクセント 3 2" xfId="161" xr:uid="{00000000-0005-0000-0000-000069000000}"/>
    <cellStyle name="アクセント 3 2 2" xfId="162" xr:uid="{00000000-0005-0000-0000-00006A000000}"/>
    <cellStyle name="アクセント 3 3" xfId="163" xr:uid="{00000000-0005-0000-0000-00006B000000}"/>
    <cellStyle name="アクセント 3 3 2" xfId="164" xr:uid="{00000000-0005-0000-0000-00006C000000}"/>
    <cellStyle name="アクセント 4" xfId="60" builtinId="41" customBuiltin="1"/>
    <cellStyle name="アクセント 4 2" xfId="165" xr:uid="{00000000-0005-0000-0000-00006E000000}"/>
    <cellStyle name="アクセント 4 2 2" xfId="166" xr:uid="{00000000-0005-0000-0000-00006F000000}"/>
    <cellStyle name="アクセント 4 3" xfId="167" xr:uid="{00000000-0005-0000-0000-000070000000}"/>
    <cellStyle name="アクセント 4 3 2" xfId="168" xr:uid="{00000000-0005-0000-0000-000071000000}"/>
    <cellStyle name="アクセント 5" xfId="64" builtinId="45" customBuiltin="1"/>
    <cellStyle name="アクセント 5 2" xfId="169" xr:uid="{00000000-0005-0000-0000-000073000000}"/>
    <cellStyle name="アクセント 5 2 2" xfId="170" xr:uid="{00000000-0005-0000-0000-000074000000}"/>
    <cellStyle name="アクセント 5 3" xfId="171" xr:uid="{00000000-0005-0000-0000-000075000000}"/>
    <cellStyle name="アクセント 5 3 2" xfId="172" xr:uid="{00000000-0005-0000-0000-000076000000}"/>
    <cellStyle name="アクセント 6" xfId="68" builtinId="49" customBuiltin="1"/>
    <cellStyle name="アクセント 6 2" xfId="173" xr:uid="{00000000-0005-0000-0000-000078000000}"/>
    <cellStyle name="アクセント 6 2 2" xfId="174" xr:uid="{00000000-0005-0000-0000-000079000000}"/>
    <cellStyle name="アクセント 6 3" xfId="175" xr:uid="{00000000-0005-0000-0000-00007A000000}"/>
    <cellStyle name="アクセント 6 3 2" xfId="176" xr:uid="{00000000-0005-0000-0000-00007B000000}"/>
    <cellStyle name="タイトル" xfId="1" builtinId="15" customBuiltin="1"/>
    <cellStyle name="タイトル 2" xfId="73" xr:uid="{00000000-0005-0000-0000-00007D000000}"/>
    <cellStyle name="タイトル 2 2" xfId="178" xr:uid="{00000000-0005-0000-0000-00007E000000}"/>
    <cellStyle name="タイトル 2 3" xfId="177" xr:uid="{00000000-0005-0000-0000-00007F000000}"/>
    <cellStyle name="タイトル 3" xfId="179" xr:uid="{00000000-0005-0000-0000-000080000000}"/>
    <cellStyle name="タイトル 3 2" xfId="180" xr:uid="{00000000-0005-0000-0000-000081000000}"/>
    <cellStyle name="チェック セル" xfId="44" builtinId="23" customBuiltin="1"/>
    <cellStyle name="チェック セル 2" xfId="181" xr:uid="{00000000-0005-0000-0000-000083000000}"/>
    <cellStyle name="チェック セル 2 2" xfId="182" xr:uid="{00000000-0005-0000-0000-000084000000}"/>
    <cellStyle name="チェック セル 3" xfId="183" xr:uid="{00000000-0005-0000-0000-000085000000}"/>
    <cellStyle name="チェック セル 3 2" xfId="184" xr:uid="{00000000-0005-0000-0000-000086000000}"/>
    <cellStyle name="どちらでもない" xfId="39" builtinId="28" customBuiltin="1"/>
    <cellStyle name="どちらでもない 2" xfId="185" xr:uid="{00000000-0005-0000-0000-000088000000}"/>
    <cellStyle name="どちらでもない 2 2" xfId="186" xr:uid="{00000000-0005-0000-0000-000089000000}"/>
    <cellStyle name="どちらでもない 3" xfId="187" xr:uid="{00000000-0005-0000-0000-00008A000000}"/>
    <cellStyle name="どちらでもない 3 2" xfId="188" xr:uid="{00000000-0005-0000-0000-00008B000000}"/>
    <cellStyle name="パーセント 2" xfId="2" xr:uid="{00000000-0005-0000-0000-00008C000000}"/>
    <cellStyle name="パーセント 2 2" xfId="75" xr:uid="{00000000-0005-0000-0000-00008D000000}"/>
    <cellStyle name="パーセント 2 3" xfId="189" xr:uid="{00000000-0005-0000-0000-00008E000000}"/>
    <cellStyle name="ハイパーリンク 2" xfId="191" xr:uid="{00000000-0005-0000-0000-00008F000000}"/>
    <cellStyle name="ハイパーリンク 3" xfId="192" xr:uid="{00000000-0005-0000-0000-000090000000}"/>
    <cellStyle name="ハイパーリンク 4" xfId="190" xr:uid="{00000000-0005-0000-0000-000091000000}"/>
    <cellStyle name="メモ 2" xfId="74" xr:uid="{00000000-0005-0000-0000-000092000000}"/>
    <cellStyle name="メモ 2 2" xfId="194" xr:uid="{00000000-0005-0000-0000-000093000000}"/>
    <cellStyle name="メモ 2 2 2" xfId="387" xr:uid="{00000000-0005-0000-0000-000092010000}"/>
    <cellStyle name="メモ 2 3" xfId="193" xr:uid="{00000000-0005-0000-0000-000094000000}"/>
    <cellStyle name="メモ 3" xfId="195" xr:uid="{00000000-0005-0000-0000-000095000000}"/>
    <cellStyle name="メモ 3 2" xfId="196" xr:uid="{00000000-0005-0000-0000-000096000000}"/>
    <cellStyle name="メモ 3 2 2" xfId="388" xr:uid="{00000000-0005-0000-0000-000093010000}"/>
    <cellStyle name="リンク セル" xfId="43" builtinId="24" customBuiltin="1"/>
    <cellStyle name="リンク セル 2" xfId="197" xr:uid="{00000000-0005-0000-0000-000098000000}"/>
    <cellStyle name="リンク セル 2 2" xfId="198" xr:uid="{00000000-0005-0000-0000-000099000000}"/>
    <cellStyle name="リンク セル 3" xfId="199" xr:uid="{00000000-0005-0000-0000-00009A000000}"/>
    <cellStyle name="リンク セル 3 2" xfId="200" xr:uid="{00000000-0005-0000-0000-00009B000000}"/>
    <cellStyle name="悪い" xfId="38" builtinId="27" customBuiltin="1"/>
    <cellStyle name="悪い 2" xfId="201" xr:uid="{00000000-0005-0000-0000-00009D000000}"/>
    <cellStyle name="悪い 2 2" xfId="202" xr:uid="{00000000-0005-0000-0000-00009E000000}"/>
    <cellStyle name="悪い 3" xfId="203" xr:uid="{00000000-0005-0000-0000-00009F000000}"/>
    <cellStyle name="悪い 3 2" xfId="204" xr:uid="{00000000-0005-0000-0000-0000A0000000}"/>
    <cellStyle name="下1赤" xfId="205" xr:uid="{00000000-0005-0000-0000-0000A1000000}"/>
    <cellStyle name="計算" xfId="42" builtinId="22" customBuiltin="1"/>
    <cellStyle name="計算 2" xfId="206" xr:uid="{00000000-0005-0000-0000-0000A3000000}"/>
    <cellStyle name="計算 2 2" xfId="207" xr:uid="{00000000-0005-0000-0000-0000A4000000}"/>
    <cellStyle name="計算 2 2 2" xfId="389" xr:uid="{00000000-0005-0000-0000-000094010000}"/>
    <cellStyle name="計算 3" xfId="208" xr:uid="{00000000-0005-0000-0000-0000A5000000}"/>
    <cellStyle name="計算 3 2" xfId="209" xr:uid="{00000000-0005-0000-0000-0000A6000000}"/>
    <cellStyle name="計算 3 2 2" xfId="390" xr:uid="{00000000-0005-0000-0000-000095010000}"/>
    <cellStyle name="警告文" xfId="45" builtinId="11" customBuiltin="1"/>
    <cellStyle name="警告文 2" xfId="210" xr:uid="{00000000-0005-0000-0000-0000A8000000}"/>
    <cellStyle name="警告文 2 2" xfId="211" xr:uid="{00000000-0005-0000-0000-0000A9000000}"/>
    <cellStyle name="警告文 3" xfId="212" xr:uid="{00000000-0005-0000-0000-0000AA000000}"/>
    <cellStyle name="警告文 3 2" xfId="213" xr:uid="{00000000-0005-0000-0000-0000AB000000}"/>
    <cellStyle name="桁区切り" xfId="383" builtinId="6"/>
    <cellStyle name="桁区切り 2" xfId="3" xr:uid="{00000000-0005-0000-0000-0000AC000000}"/>
    <cellStyle name="桁区切り 2 2" xfId="215" xr:uid="{00000000-0005-0000-0000-0000AD000000}"/>
    <cellStyle name="桁区切り 2 2 2" xfId="413" xr:uid="{FD6059DE-AD46-4C79-BC63-3C8950741712}"/>
    <cellStyle name="桁区切り 2 3" xfId="216" xr:uid="{00000000-0005-0000-0000-0000AE000000}"/>
    <cellStyle name="桁区切り 2 3 2" xfId="391" xr:uid="{00000000-0005-0000-0000-000096010000}"/>
    <cellStyle name="桁区切り 2 4" xfId="217" xr:uid="{00000000-0005-0000-0000-0000AF000000}"/>
    <cellStyle name="桁区切り 2 5" xfId="214" xr:uid="{00000000-0005-0000-0000-0000B0000000}"/>
    <cellStyle name="桁区切り 2 5 2" xfId="392" xr:uid="{00000000-0005-0000-0000-000097010000}"/>
    <cellStyle name="桁区切り 2 6" xfId="393" xr:uid="{00000000-0005-0000-0000-000098010000}"/>
    <cellStyle name="桁区切り 3" xfId="4" xr:uid="{00000000-0005-0000-0000-0000B1000000}"/>
    <cellStyle name="桁区切り 3 2" xfId="76" xr:uid="{00000000-0005-0000-0000-0000B2000000}"/>
    <cellStyle name="桁区切り 3 3" xfId="218" xr:uid="{00000000-0005-0000-0000-0000B3000000}"/>
    <cellStyle name="桁区切り 4" xfId="219" xr:uid="{00000000-0005-0000-0000-0000B4000000}"/>
    <cellStyle name="桁区切り 4 2" xfId="220" xr:uid="{00000000-0005-0000-0000-0000B5000000}"/>
    <cellStyle name="桁区切り 4 3" xfId="394" xr:uid="{00000000-0005-0000-0000-000099010000}"/>
    <cellStyle name="桁区切り 5" xfId="221" xr:uid="{00000000-0005-0000-0000-0000B6000000}"/>
    <cellStyle name="桁区切り 5 2" xfId="395" xr:uid="{00000000-0005-0000-0000-00009A010000}"/>
    <cellStyle name="桁区切り 6" xfId="222" xr:uid="{00000000-0005-0000-0000-0000B7000000}"/>
    <cellStyle name="桁区切り 7" xfId="396" xr:uid="{00000000-0005-0000-0000-00009B010000}"/>
    <cellStyle name="桁区切り 8" xfId="397" xr:uid="{00000000-0005-0000-0000-00009C010000}"/>
    <cellStyle name="見出し 1" xfId="33" builtinId="16" customBuiltin="1"/>
    <cellStyle name="見出し 1 2" xfId="223" xr:uid="{00000000-0005-0000-0000-0000B9000000}"/>
    <cellStyle name="見出し 1 2 2" xfId="224" xr:uid="{00000000-0005-0000-0000-0000BA000000}"/>
    <cellStyle name="見出し 1 3" xfId="225" xr:uid="{00000000-0005-0000-0000-0000BB000000}"/>
    <cellStyle name="見出し 1 3 2" xfId="226" xr:uid="{00000000-0005-0000-0000-0000BC000000}"/>
    <cellStyle name="見出し 2" xfId="34" builtinId="17" customBuiltin="1"/>
    <cellStyle name="見出し 2 2" xfId="227" xr:uid="{00000000-0005-0000-0000-0000BE000000}"/>
    <cellStyle name="見出し 2 2 2" xfId="228" xr:uid="{00000000-0005-0000-0000-0000BF000000}"/>
    <cellStyle name="見出し 2 3" xfId="229" xr:uid="{00000000-0005-0000-0000-0000C0000000}"/>
    <cellStyle name="見出し 2 3 2" xfId="230" xr:uid="{00000000-0005-0000-0000-0000C1000000}"/>
    <cellStyle name="見出し 3" xfId="35" builtinId="18" customBuiltin="1"/>
    <cellStyle name="見出し 3 2" xfId="231" xr:uid="{00000000-0005-0000-0000-0000C3000000}"/>
    <cellStyle name="見出し 3 2 2" xfId="232" xr:uid="{00000000-0005-0000-0000-0000C4000000}"/>
    <cellStyle name="見出し 3 2 3" xfId="414" xr:uid="{2B64D24C-7672-492A-8C31-FDA4E1B8C66E}"/>
    <cellStyle name="見出し 3 3" xfId="233" xr:uid="{00000000-0005-0000-0000-0000C5000000}"/>
    <cellStyle name="見出し 3 3 2" xfId="234" xr:uid="{00000000-0005-0000-0000-0000C6000000}"/>
    <cellStyle name="見出し 4" xfId="36" builtinId="19" customBuiltin="1"/>
    <cellStyle name="見出し 4 2" xfId="235" xr:uid="{00000000-0005-0000-0000-0000C8000000}"/>
    <cellStyle name="見出し 4 2 2" xfId="236" xr:uid="{00000000-0005-0000-0000-0000C9000000}"/>
    <cellStyle name="見出し 4 3" xfId="237" xr:uid="{00000000-0005-0000-0000-0000CA000000}"/>
    <cellStyle name="見出し 4 3 2" xfId="238" xr:uid="{00000000-0005-0000-0000-0000CB000000}"/>
    <cellStyle name="仕様書標準" xfId="239" xr:uid="{00000000-0005-0000-0000-0000CC000000}"/>
    <cellStyle name="集計" xfId="47" builtinId="25" customBuiltin="1"/>
    <cellStyle name="集計 2" xfId="240" xr:uid="{00000000-0005-0000-0000-0000CE000000}"/>
    <cellStyle name="集計 2 2" xfId="241" xr:uid="{00000000-0005-0000-0000-0000CF000000}"/>
    <cellStyle name="集計 2 2 2" xfId="398" xr:uid="{00000000-0005-0000-0000-00009D010000}"/>
    <cellStyle name="集計 3" xfId="242" xr:uid="{00000000-0005-0000-0000-0000D0000000}"/>
    <cellStyle name="集計 3 2" xfId="243" xr:uid="{00000000-0005-0000-0000-0000D1000000}"/>
    <cellStyle name="集計 3 2 2" xfId="399" xr:uid="{00000000-0005-0000-0000-00009E010000}"/>
    <cellStyle name="出力" xfId="41" builtinId="21" customBuiltin="1"/>
    <cellStyle name="出力 2" xfId="244" xr:uid="{00000000-0005-0000-0000-0000D3000000}"/>
    <cellStyle name="出力 2 2" xfId="245" xr:uid="{00000000-0005-0000-0000-0000D4000000}"/>
    <cellStyle name="出力 2 2 2" xfId="400" xr:uid="{00000000-0005-0000-0000-00009F010000}"/>
    <cellStyle name="出力 3" xfId="246" xr:uid="{00000000-0005-0000-0000-0000D5000000}"/>
    <cellStyle name="出力 3 2" xfId="247" xr:uid="{00000000-0005-0000-0000-0000D6000000}"/>
    <cellStyle name="出力 3 2 2" xfId="401" xr:uid="{00000000-0005-0000-0000-0000A0010000}"/>
    <cellStyle name="赤%" xfId="248" xr:uid="{00000000-0005-0000-0000-0000D7000000}"/>
    <cellStyle name="説明文" xfId="46" builtinId="53" customBuiltin="1"/>
    <cellStyle name="説明文 2" xfId="249" xr:uid="{00000000-0005-0000-0000-0000D9000000}"/>
    <cellStyle name="説明文 2 2" xfId="250" xr:uid="{00000000-0005-0000-0000-0000DA000000}"/>
    <cellStyle name="説明文 3" xfId="251" xr:uid="{00000000-0005-0000-0000-0000DB000000}"/>
    <cellStyle name="説明文 3 2" xfId="252" xr:uid="{00000000-0005-0000-0000-0000DC000000}"/>
    <cellStyle name="通貨" xfId="384" builtinId="7"/>
    <cellStyle name="点以下1" xfId="253" xr:uid="{00000000-0005-0000-0000-0000DD000000}"/>
    <cellStyle name="点以下1 2" xfId="402" xr:uid="{00000000-0005-0000-0000-0000A1010000}"/>
    <cellStyle name="入力" xfId="40" builtinId="20" customBuiltin="1"/>
    <cellStyle name="入力 2" xfId="254" xr:uid="{00000000-0005-0000-0000-0000DF000000}"/>
    <cellStyle name="入力 2 2" xfId="255" xr:uid="{00000000-0005-0000-0000-0000E0000000}"/>
    <cellStyle name="入力 2 2 2" xfId="403" xr:uid="{00000000-0005-0000-0000-0000A2010000}"/>
    <cellStyle name="入力 3" xfId="256" xr:uid="{00000000-0005-0000-0000-0000E1000000}"/>
    <cellStyle name="入力 3 2" xfId="257" xr:uid="{00000000-0005-0000-0000-0000E2000000}"/>
    <cellStyle name="入力 3 2 2" xfId="404" xr:uid="{00000000-0005-0000-0000-0000A3010000}"/>
    <cellStyle name="標準" xfId="0" builtinId="0"/>
    <cellStyle name="標準 10" xfId="5" xr:uid="{00000000-0005-0000-0000-0000E4000000}"/>
    <cellStyle name="標準 10 2" xfId="258" xr:uid="{00000000-0005-0000-0000-0000E5000000}"/>
    <cellStyle name="標準 11" xfId="6" xr:uid="{00000000-0005-0000-0000-0000E6000000}"/>
    <cellStyle name="標準 11 2" xfId="260" xr:uid="{00000000-0005-0000-0000-0000E7000000}"/>
    <cellStyle name="標準 11 3" xfId="259" xr:uid="{00000000-0005-0000-0000-0000E8000000}"/>
    <cellStyle name="標準 12" xfId="7" xr:uid="{00000000-0005-0000-0000-0000E9000000}"/>
    <cellStyle name="標準 12 2" xfId="262" xr:uid="{00000000-0005-0000-0000-0000EA000000}"/>
    <cellStyle name="標準 12 3" xfId="261" xr:uid="{00000000-0005-0000-0000-0000EB000000}"/>
    <cellStyle name="標準 13" xfId="72" xr:uid="{00000000-0005-0000-0000-0000EC000000}"/>
    <cellStyle name="標準 13 2" xfId="263" xr:uid="{00000000-0005-0000-0000-0000ED000000}"/>
    <cellStyle name="標準 14" xfId="264" xr:uid="{00000000-0005-0000-0000-0000EE000000}"/>
    <cellStyle name="標準 14 2" xfId="265" xr:uid="{00000000-0005-0000-0000-0000EF000000}"/>
    <cellStyle name="標準 15" xfId="266" xr:uid="{00000000-0005-0000-0000-0000F0000000}"/>
    <cellStyle name="標準 16" xfId="267" xr:uid="{00000000-0005-0000-0000-0000F1000000}"/>
    <cellStyle name="標準 17" xfId="268" xr:uid="{00000000-0005-0000-0000-0000F2000000}"/>
    <cellStyle name="標準 17 2" xfId="269" xr:uid="{00000000-0005-0000-0000-0000F3000000}"/>
    <cellStyle name="標準 17 3" xfId="270" xr:uid="{00000000-0005-0000-0000-0000F4000000}"/>
    <cellStyle name="標準 17 4" xfId="271" xr:uid="{00000000-0005-0000-0000-0000F5000000}"/>
    <cellStyle name="標準 17 5" xfId="272" xr:uid="{00000000-0005-0000-0000-0000F6000000}"/>
    <cellStyle name="標準 17 6" xfId="273" xr:uid="{00000000-0005-0000-0000-0000F7000000}"/>
    <cellStyle name="標準 17 7" xfId="274" xr:uid="{00000000-0005-0000-0000-0000F8000000}"/>
    <cellStyle name="標準 18" xfId="275" xr:uid="{00000000-0005-0000-0000-0000F9000000}"/>
    <cellStyle name="標準 18 2" xfId="276" xr:uid="{00000000-0005-0000-0000-0000FA000000}"/>
    <cellStyle name="標準 18 3" xfId="405" xr:uid="{00000000-0005-0000-0000-0000A4010000}"/>
    <cellStyle name="標準 19" xfId="277" xr:uid="{00000000-0005-0000-0000-0000FB000000}"/>
    <cellStyle name="標準 2" xfId="8" xr:uid="{00000000-0005-0000-0000-0000FC000000}"/>
    <cellStyle name="標準 2 10" xfId="279" xr:uid="{00000000-0005-0000-0000-0000FD000000}"/>
    <cellStyle name="標準 2 11" xfId="280" xr:uid="{00000000-0005-0000-0000-0000FE000000}"/>
    <cellStyle name="標準 2 12" xfId="281" xr:uid="{00000000-0005-0000-0000-0000FF000000}"/>
    <cellStyle name="標準 2 13" xfId="282" xr:uid="{00000000-0005-0000-0000-000000010000}"/>
    <cellStyle name="標準 2 14" xfId="283" xr:uid="{00000000-0005-0000-0000-000001010000}"/>
    <cellStyle name="標準 2 15" xfId="284" xr:uid="{00000000-0005-0000-0000-000002010000}"/>
    <cellStyle name="標準 2 16" xfId="285" xr:uid="{00000000-0005-0000-0000-000003010000}"/>
    <cellStyle name="標準 2 17" xfId="286" xr:uid="{00000000-0005-0000-0000-000004010000}"/>
    <cellStyle name="標準 2 18" xfId="287" xr:uid="{00000000-0005-0000-0000-000005010000}"/>
    <cellStyle name="標準 2 19" xfId="288" xr:uid="{00000000-0005-0000-0000-000006010000}"/>
    <cellStyle name="標準 2 2" xfId="289" xr:uid="{00000000-0005-0000-0000-000007010000}"/>
    <cellStyle name="標準 2 2 2" xfId="290" xr:uid="{00000000-0005-0000-0000-000008010000}"/>
    <cellStyle name="標準 2 2 2 2" xfId="291" xr:uid="{00000000-0005-0000-0000-000009010000}"/>
    <cellStyle name="標準 2 2 3" xfId="292" xr:uid="{00000000-0005-0000-0000-00000A010000}"/>
    <cellStyle name="標準 2 2 3 2" xfId="406" xr:uid="{00000000-0005-0000-0000-0000A5010000}"/>
    <cellStyle name="標準 2 2 4" xfId="293" xr:uid="{00000000-0005-0000-0000-00000B010000}"/>
    <cellStyle name="標準 2 2 5" xfId="407" xr:uid="{00000000-0005-0000-0000-0000A6010000}"/>
    <cellStyle name="標準 2 2 6" xfId="415" xr:uid="{8E20A66B-B744-479A-BEC0-C32B95C0E6D3}"/>
    <cellStyle name="標準 2 20" xfId="294" xr:uid="{00000000-0005-0000-0000-00000C010000}"/>
    <cellStyle name="標準 2 21" xfId="295" xr:uid="{00000000-0005-0000-0000-00000D010000}"/>
    <cellStyle name="標準 2 22" xfId="296" xr:uid="{00000000-0005-0000-0000-00000E010000}"/>
    <cellStyle name="標準 2 23" xfId="297" xr:uid="{00000000-0005-0000-0000-00000F010000}"/>
    <cellStyle name="標準 2 24" xfId="298" xr:uid="{00000000-0005-0000-0000-000010010000}"/>
    <cellStyle name="標準 2 25" xfId="299" xr:uid="{00000000-0005-0000-0000-000011010000}"/>
    <cellStyle name="標準 2 26" xfId="300" xr:uid="{00000000-0005-0000-0000-000012010000}"/>
    <cellStyle name="標準 2 27" xfId="301" xr:uid="{00000000-0005-0000-0000-000013010000}"/>
    <cellStyle name="標準 2 28" xfId="302" xr:uid="{00000000-0005-0000-0000-000014010000}"/>
    <cellStyle name="標準 2 29" xfId="303" xr:uid="{00000000-0005-0000-0000-000015010000}"/>
    <cellStyle name="標準 2 3" xfId="304" xr:uid="{00000000-0005-0000-0000-000016010000}"/>
    <cellStyle name="標準 2 3 2" xfId="305" xr:uid="{00000000-0005-0000-0000-000017010000}"/>
    <cellStyle name="標準 2 3 2 2" xfId="306" xr:uid="{00000000-0005-0000-0000-000018010000}"/>
    <cellStyle name="標準 2 3 3" xfId="307" xr:uid="{00000000-0005-0000-0000-000019010000}"/>
    <cellStyle name="標準 2 3 3 2" xfId="408" xr:uid="{00000000-0005-0000-0000-0000A7010000}"/>
    <cellStyle name="標準 2 3 4" xfId="409" xr:uid="{00000000-0005-0000-0000-0000A8010000}"/>
    <cellStyle name="標準 2 30" xfId="308" xr:uid="{00000000-0005-0000-0000-00001A010000}"/>
    <cellStyle name="標準 2 31" xfId="309" xr:uid="{00000000-0005-0000-0000-00001B010000}"/>
    <cellStyle name="標準 2 32" xfId="310" xr:uid="{00000000-0005-0000-0000-00001C010000}"/>
    <cellStyle name="標準 2 33" xfId="311" xr:uid="{00000000-0005-0000-0000-00001D010000}"/>
    <cellStyle name="標準 2 34" xfId="312" xr:uid="{00000000-0005-0000-0000-00001E010000}"/>
    <cellStyle name="標準 2 35" xfId="313" xr:uid="{00000000-0005-0000-0000-00001F010000}"/>
    <cellStyle name="標準 2 36" xfId="314" xr:uid="{00000000-0005-0000-0000-000020010000}"/>
    <cellStyle name="標準 2 37" xfId="315" xr:uid="{00000000-0005-0000-0000-000021010000}"/>
    <cellStyle name="標準 2 38" xfId="316" xr:uid="{00000000-0005-0000-0000-000022010000}"/>
    <cellStyle name="標準 2 39" xfId="317" xr:uid="{00000000-0005-0000-0000-000023010000}"/>
    <cellStyle name="標準 2 4" xfId="318" xr:uid="{00000000-0005-0000-0000-000024010000}"/>
    <cellStyle name="標準 2 4 2" xfId="319" xr:uid="{00000000-0005-0000-0000-000025010000}"/>
    <cellStyle name="標準 2 40" xfId="320" xr:uid="{00000000-0005-0000-0000-000026010000}"/>
    <cellStyle name="標準 2 41" xfId="321" xr:uid="{00000000-0005-0000-0000-000027010000}"/>
    <cellStyle name="標準 2 42" xfId="322" xr:uid="{00000000-0005-0000-0000-000028010000}"/>
    <cellStyle name="標準 2 43" xfId="323" xr:uid="{00000000-0005-0000-0000-000029010000}"/>
    <cellStyle name="標準 2 44" xfId="324" xr:uid="{00000000-0005-0000-0000-00002A010000}"/>
    <cellStyle name="標準 2 45" xfId="325" xr:uid="{00000000-0005-0000-0000-00002B010000}"/>
    <cellStyle name="標準 2 46" xfId="326" xr:uid="{00000000-0005-0000-0000-00002C010000}"/>
    <cellStyle name="標準 2 47" xfId="327" xr:uid="{00000000-0005-0000-0000-00002D010000}"/>
    <cellStyle name="標準 2 48" xfId="328" xr:uid="{00000000-0005-0000-0000-00002E010000}"/>
    <cellStyle name="標準 2 49" xfId="329" xr:uid="{00000000-0005-0000-0000-00002F010000}"/>
    <cellStyle name="標準 2 5" xfId="330" xr:uid="{00000000-0005-0000-0000-000030010000}"/>
    <cellStyle name="標準 2 50" xfId="331" xr:uid="{00000000-0005-0000-0000-000031010000}"/>
    <cellStyle name="標準 2 51" xfId="332" xr:uid="{00000000-0005-0000-0000-000032010000}"/>
    <cellStyle name="標準 2 52" xfId="333" xr:uid="{00000000-0005-0000-0000-000033010000}"/>
    <cellStyle name="標準 2 53" xfId="334" xr:uid="{00000000-0005-0000-0000-000034010000}"/>
    <cellStyle name="標準 2 54" xfId="335" xr:uid="{00000000-0005-0000-0000-000035010000}"/>
    <cellStyle name="標準 2 55" xfId="336" xr:uid="{00000000-0005-0000-0000-000036010000}"/>
    <cellStyle name="標準 2 56" xfId="337" xr:uid="{00000000-0005-0000-0000-000037010000}"/>
    <cellStyle name="標準 2 57" xfId="338" xr:uid="{00000000-0005-0000-0000-000038010000}"/>
    <cellStyle name="標準 2 58" xfId="339" xr:uid="{00000000-0005-0000-0000-000039010000}"/>
    <cellStyle name="標準 2 59" xfId="340" xr:uid="{00000000-0005-0000-0000-00003A010000}"/>
    <cellStyle name="標準 2 6" xfId="341" xr:uid="{00000000-0005-0000-0000-00003B010000}"/>
    <cellStyle name="標準 2 60" xfId="342" xr:uid="{00000000-0005-0000-0000-00003C010000}"/>
    <cellStyle name="標準 2 61" xfId="343" xr:uid="{00000000-0005-0000-0000-00003D010000}"/>
    <cellStyle name="標準 2 62" xfId="278" xr:uid="{00000000-0005-0000-0000-00003E010000}"/>
    <cellStyle name="標準 2 7" xfId="344" xr:uid="{00000000-0005-0000-0000-00003F010000}"/>
    <cellStyle name="標準 2 8" xfId="345" xr:uid="{00000000-0005-0000-0000-000040010000}"/>
    <cellStyle name="標準 2 9" xfId="346" xr:uid="{00000000-0005-0000-0000-000041010000}"/>
    <cellStyle name="標準 20" xfId="385" xr:uid="{E0E0BAC0-04D2-4DF4-8BB1-9A537C522447}"/>
    <cellStyle name="標準 21" xfId="410" xr:uid="{00000000-0005-0000-0000-0000A9010000}"/>
    <cellStyle name="標準 22" xfId="412" xr:uid="{B60AC70F-40EF-43FC-A25D-56D4BB8B95E9}"/>
    <cellStyle name="標準 3" xfId="9" xr:uid="{00000000-0005-0000-0000-000042010000}"/>
    <cellStyle name="標準 3 2" xfId="348" xr:uid="{00000000-0005-0000-0000-000043010000}"/>
    <cellStyle name="標準 3 2 2" xfId="349" xr:uid="{00000000-0005-0000-0000-000044010000}"/>
    <cellStyle name="標準 3 2 2 2" xfId="350" xr:uid="{00000000-0005-0000-0000-000045010000}"/>
    <cellStyle name="標準 3 2 3" xfId="351" xr:uid="{00000000-0005-0000-0000-000046010000}"/>
    <cellStyle name="標準 3 2 4" xfId="352" xr:uid="{00000000-0005-0000-0000-000047010000}"/>
    <cellStyle name="標準 3 3" xfId="353" xr:uid="{00000000-0005-0000-0000-000048010000}"/>
    <cellStyle name="標準 3 3 2" xfId="354" xr:uid="{00000000-0005-0000-0000-000049010000}"/>
    <cellStyle name="標準 3 4" xfId="355" xr:uid="{00000000-0005-0000-0000-00004A010000}"/>
    <cellStyle name="標準 3 5" xfId="356" xr:uid="{00000000-0005-0000-0000-00004B010000}"/>
    <cellStyle name="標準 3 6" xfId="347" xr:uid="{00000000-0005-0000-0000-00004C010000}"/>
    <cellStyle name="標準 4" xfId="10" xr:uid="{00000000-0005-0000-0000-00004D010000}"/>
    <cellStyle name="標準 4 2" xfId="358" xr:uid="{00000000-0005-0000-0000-00004E010000}"/>
    <cellStyle name="標準 4 2 2" xfId="359" xr:uid="{00000000-0005-0000-0000-00004F010000}"/>
    <cellStyle name="標準 4 3" xfId="360" xr:uid="{00000000-0005-0000-0000-000050010000}"/>
    <cellStyle name="標準 4 3 2" xfId="361" xr:uid="{00000000-0005-0000-0000-000051010000}"/>
    <cellStyle name="標準 4 4" xfId="362" xr:uid="{00000000-0005-0000-0000-000052010000}"/>
    <cellStyle name="標準 4 5" xfId="357" xr:uid="{00000000-0005-0000-0000-000053010000}"/>
    <cellStyle name="標準 5" xfId="11" xr:uid="{00000000-0005-0000-0000-000054010000}"/>
    <cellStyle name="標準 5 2" xfId="364" xr:uid="{00000000-0005-0000-0000-000055010000}"/>
    <cellStyle name="標準 5 2 2" xfId="365" xr:uid="{00000000-0005-0000-0000-000056010000}"/>
    <cellStyle name="標準 5 2 3" xfId="366" xr:uid="{00000000-0005-0000-0000-000057010000}"/>
    <cellStyle name="標準 5 3" xfId="363" xr:uid="{00000000-0005-0000-0000-000058010000}"/>
    <cellStyle name="標準 6" xfId="12" xr:uid="{00000000-0005-0000-0000-000059010000}"/>
    <cellStyle name="標準 6 2" xfId="367" xr:uid="{00000000-0005-0000-0000-00005A010000}"/>
    <cellStyle name="標準 6 2 2" xfId="368" xr:uid="{00000000-0005-0000-0000-00005B010000}"/>
    <cellStyle name="標準 6 3" xfId="411" xr:uid="{00000000-0005-0000-0000-0000AA010000}"/>
    <cellStyle name="標準 7" xfId="13" xr:uid="{00000000-0005-0000-0000-00005C010000}"/>
    <cellStyle name="標準 7 2" xfId="370" xr:uid="{00000000-0005-0000-0000-00005D010000}"/>
    <cellStyle name="標準 7 2 2" xfId="371" xr:uid="{00000000-0005-0000-0000-00005E010000}"/>
    <cellStyle name="標準 7 2 3" xfId="372" xr:uid="{00000000-0005-0000-0000-00005F010000}"/>
    <cellStyle name="標準 7 3" xfId="369" xr:uid="{00000000-0005-0000-0000-000060010000}"/>
    <cellStyle name="標準 8" xfId="14" xr:uid="{00000000-0005-0000-0000-000061010000}"/>
    <cellStyle name="標準 8 2" xfId="374" xr:uid="{00000000-0005-0000-0000-000062010000}"/>
    <cellStyle name="標準 8 2 2" xfId="375" xr:uid="{00000000-0005-0000-0000-000063010000}"/>
    <cellStyle name="標準 8 3" xfId="376" xr:uid="{00000000-0005-0000-0000-000064010000}"/>
    <cellStyle name="標準 8 4" xfId="373" xr:uid="{00000000-0005-0000-0000-000065010000}"/>
    <cellStyle name="標準 9" xfId="15" xr:uid="{00000000-0005-0000-0000-000066010000}"/>
    <cellStyle name="標準 9 2" xfId="377" xr:uid="{00000000-0005-0000-0000-000067010000}"/>
    <cellStyle name="標準 9 3" xfId="378" xr:uid="{00000000-0005-0000-0000-000068010000}"/>
    <cellStyle name="標準_ー16ー (1)" xfId="16" xr:uid="{00000000-0005-0000-0000-000069010000}"/>
    <cellStyle name="標準_ー16ー (2)" xfId="17" xr:uid="{00000000-0005-0000-0000-00006A010000}"/>
    <cellStyle name="標準_4　鉱工業1411" xfId="18" xr:uid="{00000000-0005-0000-0000-00006B010000}"/>
    <cellStyle name="標準_Book1_1" xfId="19" xr:uid="{00000000-0005-0000-0000-00006C010000}"/>
    <cellStyle name="標準_Book3" xfId="20" xr:uid="{00000000-0005-0000-0000-00006D010000}"/>
    <cellStyle name="標準_ht2001.8" xfId="21" xr:uid="{00000000-0005-0000-0000-00006E010000}"/>
    <cellStyle name="標準_Sheet1" xfId="22" xr:uid="{00000000-0005-0000-0000-00006F010000}"/>
    <cellStyle name="標準_T100911a" xfId="23" xr:uid="{00000000-0005-0000-0000-000070010000}"/>
    <cellStyle name="標準_金融" xfId="24" xr:uid="{00000000-0005-0000-0000-000071010000}"/>
    <cellStyle name="標準_主要H12．1" xfId="25" xr:uid="{00000000-0005-0000-0000-000073010000}"/>
    <cellStyle name="標準_住宅" xfId="26" xr:uid="{00000000-0005-0000-0000-000074010000}"/>
    <cellStyle name="標準_人口・12.2" xfId="27" xr:uid="{00000000-0005-0000-0000-000075010000}"/>
    <cellStyle name="標準_兵庫の統計（ＣＩ右側表）" xfId="28" xr:uid="{00000000-0005-0000-0000-000076010000}"/>
    <cellStyle name="標準_兵庫の統計15-03（ＤＩ左側表）" xfId="29" xr:uid="{00000000-0005-0000-0000-000077010000}"/>
    <cellStyle name="標準_兵庫の統計2000.4" xfId="30" xr:uid="{00000000-0005-0000-0000-000078010000}"/>
    <cellStyle name="標準_兵庫の統計原稿" xfId="31" xr:uid="{00000000-0005-0000-0000-000079010000}"/>
    <cellStyle name="未定義" xfId="32" xr:uid="{00000000-0005-0000-0000-00007A010000}"/>
    <cellStyle name="良い" xfId="37" builtinId="26" customBuiltin="1"/>
    <cellStyle name="良い 2" xfId="379" xr:uid="{00000000-0005-0000-0000-00007C010000}"/>
    <cellStyle name="良い 2 2" xfId="380" xr:uid="{00000000-0005-0000-0000-00007D010000}"/>
    <cellStyle name="良い 3" xfId="381" xr:uid="{00000000-0005-0000-0000-00007E010000}"/>
    <cellStyle name="良い 3 2" xfId="382" xr:uid="{00000000-0005-0000-0000-00007F010000}"/>
  </cellStyles>
  <dxfs count="0"/>
  <tableStyles count="0" defaultTableStyle="TableStyleMedium2" defaultPivotStyle="PivotStyleLight16"/>
  <colors>
    <mruColors>
      <color rgb="FFFFFF99"/>
      <color rgb="FFECB3AA"/>
      <color rgb="FFF6E3E0"/>
      <color rgb="FFFFFFCC"/>
      <color rgb="FFCCFFCC"/>
      <color rgb="FFCCFF99"/>
      <color rgb="FFFF99FF"/>
      <color rgb="FF99FF66"/>
      <color rgb="FFADF98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114300</xdr:colOff>
      <xdr:row>1</xdr:row>
      <xdr:rowOff>15240</xdr:rowOff>
    </xdr:from>
    <xdr:to>
      <xdr:col>4</xdr:col>
      <xdr:colOff>171450</xdr:colOff>
      <xdr:row>2</xdr:row>
      <xdr:rowOff>45720</xdr:rowOff>
    </xdr:to>
    <xdr:sp macro="" textlink="">
      <xdr:nvSpPr>
        <xdr:cNvPr id="3" name="AutoShape 16">
          <a:extLst>
            <a:ext uri="{FF2B5EF4-FFF2-40B4-BE49-F238E27FC236}">
              <a16:creationId xmlns:a16="http://schemas.microsoft.com/office/drawing/2014/main" id="{BE852462-0C95-45C7-B3FA-1411DC8517BC}"/>
            </a:ext>
          </a:extLst>
        </xdr:cNvPr>
        <xdr:cNvSpPr>
          <a:spLocks noChangeArrowheads="1"/>
        </xdr:cNvSpPr>
      </xdr:nvSpPr>
      <xdr:spPr bwMode="auto">
        <a:xfrm>
          <a:off x="114300" y="186690"/>
          <a:ext cx="971550" cy="335280"/>
        </a:xfrm>
        <a:prstGeom prst="flowChartAlternateProcess">
          <a:avLst/>
        </a:prstGeom>
        <a:solidFill>
          <a:srgbClr xmlns:mc="http://schemas.openxmlformats.org/markup-compatibility/2006" xmlns:a14="http://schemas.microsoft.com/office/drawing/2010/main" val="FFFFFF" mc:Ignorable="a14" a14:legacySpreadsheetColorIndex="9"/>
        </a:solidFill>
        <a:ln w="9525">
          <a:miter lim="800000"/>
          <a:headEnd/>
          <a:tailEnd/>
        </a:ln>
        <a:effectLst/>
        <a:scene3d>
          <a:camera prst="legacyPerspectiveBottomRight"/>
          <a:lightRig rig="legacyFlat1" dir="t"/>
        </a:scene3d>
        <a:sp3d extrusionH="887400" prstMaterial="legacyMatte">
          <a:bevelT w="13500" h="13500" prst="angle"/>
          <a:bevelB w="13500" h="13500" prst="angle"/>
          <a:extrusionClr>
            <a:srgbClr xmlns:mc="http://schemas.openxmlformats.org/markup-compatibility/2006" xmlns:a14="http://schemas.microsoft.com/office/drawing/2010/main" val="FFFFFF" mc:Ignorable="a14" a14:legacySpreadsheetColorIndex="9"/>
          </a:extrusionClr>
        </a:sp3d>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106680</xdr:colOff>
      <xdr:row>1</xdr:row>
      <xdr:rowOff>11430</xdr:rowOff>
    </xdr:from>
    <xdr:to>
      <xdr:col>4</xdr:col>
      <xdr:colOff>247650</xdr:colOff>
      <xdr:row>2</xdr:row>
      <xdr:rowOff>49530</xdr:rowOff>
    </xdr:to>
    <xdr:sp macro="" textlink="">
      <xdr:nvSpPr>
        <xdr:cNvPr id="4" name="Text Box 17">
          <a:extLst>
            <a:ext uri="{FF2B5EF4-FFF2-40B4-BE49-F238E27FC236}">
              <a16:creationId xmlns:a16="http://schemas.microsoft.com/office/drawing/2014/main" id="{345245F0-84AB-44D9-A61C-432482C2C9F3}"/>
            </a:ext>
          </a:extLst>
        </xdr:cNvPr>
        <xdr:cNvSpPr txBox="1">
          <a:spLocks noChangeArrowheads="1"/>
        </xdr:cNvSpPr>
      </xdr:nvSpPr>
      <xdr:spPr bwMode="auto">
        <a:xfrm>
          <a:off x="106680" y="182880"/>
          <a:ext cx="1055370" cy="3429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0" anchor="t" upright="1"/>
        <a:lstStyle/>
        <a:p>
          <a:pPr algn="ctr" rtl="0">
            <a:defRPr sz="1000"/>
          </a:pPr>
          <a:r>
            <a:rPr lang="ja-JP" altLang="en-US" sz="1800" b="1" i="0" u="none" strike="noStrike" baseline="0">
              <a:solidFill>
                <a:srgbClr val="000000"/>
              </a:solidFill>
              <a:latin typeface="HG丸ｺﾞｼｯｸM-PRO"/>
              <a:ea typeface="HG丸ｺﾞｼｯｸM-PRO"/>
            </a:rPr>
            <a:t>目　次</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0</xdr:colOff>
      <xdr:row>0</xdr:row>
      <xdr:rowOff>0</xdr:rowOff>
    </xdr:from>
    <xdr:to>
      <xdr:col>16</xdr:col>
      <xdr:colOff>0</xdr:colOff>
      <xdr:row>0</xdr:row>
      <xdr:rowOff>0</xdr:rowOff>
    </xdr:to>
    <xdr:sp macro="" textlink="">
      <xdr:nvSpPr>
        <xdr:cNvPr id="55298" name="テキスト 2">
          <a:extLst>
            <a:ext uri="{FF2B5EF4-FFF2-40B4-BE49-F238E27FC236}">
              <a16:creationId xmlns:a16="http://schemas.microsoft.com/office/drawing/2014/main" id="{00000000-0008-0000-0000-000002D80000}"/>
            </a:ext>
          </a:extLst>
        </xdr:cNvPr>
        <xdr:cNvSpPr txBox="1">
          <a:spLocks noChangeArrowheads="1"/>
        </xdr:cNvSpPr>
      </xdr:nvSpPr>
      <xdr:spPr bwMode="auto">
        <a:xfrm>
          <a:off x="12258675" y="0"/>
          <a:ext cx="148590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明朝"/>
              <a:ea typeface="ＭＳ 明朝"/>
            </a:rPr>
            <a:t>主要経済指標</a:t>
          </a:r>
        </a:p>
      </xdr:txBody>
    </xdr:sp>
    <xdr:clientData/>
  </xdr:twoCellAnchor>
  <xdr:twoCellAnchor>
    <xdr:from>
      <xdr:col>16</xdr:col>
      <xdr:colOff>0</xdr:colOff>
      <xdr:row>0</xdr:row>
      <xdr:rowOff>0</xdr:rowOff>
    </xdr:from>
    <xdr:to>
      <xdr:col>16</xdr:col>
      <xdr:colOff>0</xdr:colOff>
      <xdr:row>0</xdr:row>
      <xdr:rowOff>0</xdr:rowOff>
    </xdr:to>
    <xdr:sp macro="" textlink="">
      <xdr:nvSpPr>
        <xdr:cNvPr id="55300" name="テキスト 2">
          <a:extLst>
            <a:ext uri="{FF2B5EF4-FFF2-40B4-BE49-F238E27FC236}">
              <a16:creationId xmlns:a16="http://schemas.microsoft.com/office/drawing/2014/main" id="{00000000-0008-0000-0000-000004D80000}"/>
            </a:ext>
          </a:extLst>
        </xdr:cNvPr>
        <xdr:cNvSpPr txBox="1">
          <a:spLocks noChangeArrowheads="1"/>
        </xdr:cNvSpPr>
      </xdr:nvSpPr>
      <xdr:spPr bwMode="auto">
        <a:xfrm>
          <a:off x="12258675" y="0"/>
          <a:ext cx="148590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明朝"/>
              <a:ea typeface="ＭＳ 明朝"/>
            </a:rPr>
            <a:t>主要経済指標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6</xdr:row>
      <xdr:rowOff>0</xdr:rowOff>
    </xdr:from>
    <xdr:to>
      <xdr:col>4</xdr:col>
      <xdr:colOff>0</xdr:colOff>
      <xdr:row>6</xdr:row>
      <xdr:rowOff>0</xdr:rowOff>
    </xdr:to>
    <xdr:sp macro="" textlink="">
      <xdr:nvSpPr>
        <xdr:cNvPr id="63489" name="テキスト 1">
          <a:extLst>
            <a:ext uri="{FF2B5EF4-FFF2-40B4-BE49-F238E27FC236}">
              <a16:creationId xmlns:a16="http://schemas.microsoft.com/office/drawing/2014/main" id="{00000000-0008-0000-1400-000001F80000}"/>
            </a:ext>
          </a:extLst>
        </xdr:cNvPr>
        <xdr:cNvSpPr txBox="1">
          <a:spLocks noChangeArrowheads="1"/>
        </xdr:cNvSpPr>
      </xdr:nvSpPr>
      <xdr:spPr bwMode="auto">
        <a:xfrm>
          <a:off x="173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704" name="テキスト 2">
          <a:extLst>
            <a:ext uri="{FF2B5EF4-FFF2-40B4-BE49-F238E27FC236}">
              <a16:creationId xmlns:a16="http://schemas.microsoft.com/office/drawing/2014/main" id="{00000000-0008-0000-1400-0000D04D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8705" name="テキスト 3">
          <a:extLst>
            <a:ext uri="{FF2B5EF4-FFF2-40B4-BE49-F238E27FC236}">
              <a16:creationId xmlns:a16="http://schemas.microsoft.com/office/drawing/2014/main" id="{00000000-0008-0000-1400-0000D14D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63492" name="テキスト 4">
          <a:extLst>
            <a:ext uri="{FF2B5EF4-FFF2-40B4-BE49-F238E27FC236}">
              <a16:creationId xmlns:a16="http://schemas.microsoft.com/office/drawing/2014/main" id="{00000000-0008-0000-1400-000004F8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8707" name="テキスト 5">
          <a:extLst>
            <a:ext uri="{FF2B5EF4-FFF2-40B4-BE49-F238E27FC236}">
              <a16:creationId xmlns:a16="http://schemas.microsoft.com/office/drawing/2014/main" id="{00000000-0008-0000-1400-0000D34D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6</xdr:row>
      <xdr:rowOff>0</xdr:rowOff>
    </xdr:from>
    <xdr:to>
      <xdr:col>6</xdr:col>
      <xdr:colOff>0</xdr:colOff>
      <xdr:row>6</xdr:row>
      <xdr:rowOff>0</xdr:rowOff>
    </xdr:to>
    <xdr:sp macro="" textlink="">
      <xdr:nvSpPr>
        <xdr:cNvPr id="63497" name="テキスト 9">
          <a:extLst>
            <a:ext uri="{FF2B5EF4-FFF2-40B4-BE49-F238E27FC236}">
              <a16:creationId xmlns:a16="http://schemas.microsoft.com/office/drawing/2014/main" id="{00000000-0008-0000-1400-000009F8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853440</xdr:colOff>
      <xdr:row>6</xdr:row>
      <xdr:rowOff>0</xdr:rowOff>
    </xdr:from>
    <xdr:to>
      <xdr:col>7</xdr:col>
      <xdr:colOff>601980</xdr:colOff>
      <xdr:row>6</xdr:row>
      <xdr:rowOff>0</xdr:rowOff>
    </xdr:to>
    <xdr:sp macro="" textlink="">
      <xdr:nvSpPr>
        <xdr:cNvPr id="7818712" name="テキスト 10">
          <a:extLst>
            <a:ext uri="{FF2B5EF4-FFF2-40B4-BE49-F238E27FC236}">
              <a16:creationId xmlns:a16="http://schemas.microsoft.com/office/drawing/2014/main" id="{00000000-0008-0000-1400-0000D84D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63499" name="テキスト 11">
          <a:extLst>
            <a:ext uri="{FF2B5EF4-FFF2-40B4-BE49-F238E27FC236}">
              <a16:creationId xmlns:a16="http://schemas.microsoft.com/office/drawing/2014/main" id="{00000000-0008-0000-1400-00000BF8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6</xdr:row>
      <xdr:rowOff>0</xdr:rowOff>
    </xdr:from>
    <xdr:to>
      <xdr:col>8</xdr:col>
      <xdr:colOff>601980</xdr:colOff>
      <xdr:row>6</xdr:row>
      <xdr:rowOff>0</xdr:rowOff>
    </xdr:to>
    <xdr:sp macro="" textlink="">
      <xdr:nvSpPr>
        <xdr:cNvPr id="7818714" name="テキスト 12">
          <a:extLst>
            <a:ext uri="{FF2B5EF4-FFF2-40B4-BE49-F238E27FC236}">
              <a16:creationId xmlns:a16="http://schemas.microsoft.com/office/drawing/2014/main" id="{00000000-0008-0000-1400-0000DA4D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0</xdr:colOff>
      <xdr:row>6</xdr:row>
      <xdr:rowOff>0</xdr:rowOff>
    </xdr:to>
    <xdr:sp macro="" textlink="">
      <xdr:nvSpPr>
        <xdr:cNvPr id="63504" name="テキスト 16">
          <a:extLst>
            <a:ext uri="{FF2B5EF4-FFF2-40B4-BE49-F238E27FC236}">
              <a16:creationId xmlns:a16="http://schemas.microsoft.com/office/drawing/2014/main" id="{00000000-0008-0000-1400-000010F80000}"/>
            </a:ext>
          </a:extLst>
        </xdr:cNvPr>
        <xdr:cNvSpPr txBox="1">
          <a:spLocks noChangeArrowheads="1"/>
        </xdr:cNvSpPr>
      </xdr:nvSpPr>
      <xdr:spPr bwMode="auto">
        <a:xfrm>
          <a:off x="173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0</xdr:colOff>
      <xdr:row>6</xdr:row>
      <xdr:rowOff>0</xdr:rowOff>
    </xdr:to>
    <xdr:sp macro="" textlink="">
      <xdr:nvSpPr>
        <xdr:cNvPr id="63505" name="テキスト 17">
          <a:extLst>
            <a:ext uri="{FF2B5EF4-FFF2-40B4-BE49-F238E27FC236}">
              <a16:creationId xmlns:a16="http://schemas.microsoft.com/office/drawing/2014/main" id="{00000000-0008-0000-1400-000011F80000}"/>
            </a:ext>
          </a:extLst>
        </xdr:cNvPr>
        <xdr:cNvSpPr txBox="1">
          <a:spLocks noChangeArrowheads="1"/>
        </xdr:cNvSpPr>
      </xdr:nvSpPr>
      <xdr:spPr bwMode="auto">
        <a:xfrm>
          <a:off x="173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8720" name="テキスト 18">
          <a:extLst>
            <a:ext uri="{FF2B5EF4-FFF2-40B4-BE49-F238E27FC236}">
              <a16:creationId xmlns:a16="http://schemas.microsoft.com/office/drawing/2014/main" id="{00000000-0008-0000-1400-0000E04D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6</xdr:row>
      <xdr:rowOff>0</xdr:rowOff>
    </xdr:from>
    <xdr:to>
      <xdr:col>7</xdr:col>
      <xdr:colOff>592455</xdr:colOff>
      <xdr:row>6</xdr:row>
      <xdr:rowOff>0</xdr:rowOff>
    </xdr:to>
    <xdr:sp macro="" textlink="">
      <xdr:nvSpPr>
        <xdr:cNvPr id="63507" name="テキスト 19">
          <a:extLst>
            <a:ext uri="{FF2B5EF4-FFF2-40B4-BE49-F238E27FC236}">
              <a16:creationId xmlns:a16="http://schemas.microsoft.com/office/drawing/2014/main" id="{00000000-0008-0000-1400-000013F8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63508" name="テキスト 20">
          <a:extLst>
            <a:ext uri="{FF2B5EF4-FFF2-40B4-BE49-F238E27FC236}">
              <a16:creationId xmlns:a16="http://schemas.microsoft.com/office/drawing/2014/main" id="{00000000-0008-0000-1400-000014F8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63509" name="テキスト 21">
          <a:extLst>
            <a:ext uri="{FF2B5EF4-FFF2-40B4-BE49-F238E27FC236}">
              <a16:creationId xmlns:a16="http://schemas.microsoft.com/office/drawing/2014/main" id="{00000000-0008-0000-1400-000015F8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8724" name="テキスト 22">
          <a:extLst>
            <a:ext uri="{FF2B5EF4-FFF2-40B4-BE49-F238E27FC236}">
              <a16:creationId xmlns:a16="http://schemas.microsoft.com/office/drawing/2014/main" id="{00000000-0008-0000-1400-0000E44D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6</xdr:row>
      <xdr:rowOff>0</xdr:rowOff>
    </xdr:from>
    <xdr:to>
      <xdr:col>8</xdr:col>
      <xdr:colOff>592455</xdr:colOff>
      <xdr:row>6</xdr:row>
      <xdr:rowOff>0</xdr:rowOff>
    </xdr:to>
    <xdr:sp macro="" textlink="">
      <xdr:nvSpPr>
        <xdr:cNvPr id="63511" name="テキスト 23">
          <a:extLst>
            <a:ext uri="{FF2B5EF4-FFF2-40B4-BE49-F238E27FC236}">
              <a16:creationId xmlns:a16="http://schemas.microsoft.com/office/drawing/2014/main" id="{00000000-0008-0000-1400-000017F80000}"/>
            </a:ext>
          </a:extLst>
        </xdr:cNvPr>
        <xdr:cNvSpPr txBox="1">
          <a:spLocks noChangeArrowheads="1"/>
        </xdr:cNvSpPr>
      </xdr:nvSpPr>
      <xdr:spPr bwMode="auto">
        <a:xfrm>
          <a:off x="4781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8732" name="テキスト 31">
          <a:extLst>
            <a:ext uri="{FF2B5EF4-FFF2-40B4-BE49-F238E27FC236}">
              <a16:creationId xmlns:a16="http://schemas.microsoft.com/office/drawing/2014/main" id="{00000000-0008-0000-1400-0000EC4D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6</xdr:row>
      <xdr:rowOff>0</xdr:rowOff>
    </xdr:from>
    <xdr:to>
      <xdr:col>7</xdr:col>
      <xdr:colOff>592455</xdr:colOff>
      <xdr:row>6</xdr:row>
      <xdr:rowOff>0</xdr:rowOff>
    </xdr:to>
    <xdr:sp macro="" textlink="">
      <xdr:nvSpPr>
        <xdr:cNvPr id="63520" name="テキスト 32">
          <a:extLst>
            <a:ext uri="{FF2B5EF4-FFF2-40B4-BE49-F238E27FC236}">
              <a16:creationId xmlns:a16="http://schemas.microsoft.com/office/drawing/2014/main" id="{00000000-0008-0000-1400-000020F8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63521" name="テキスト 33">
          <a:extLst>
            <a:ext uri="{FF2B5EF4-FFF2-40B4-BE49-F238E27FC236}">
              <a16:creationId xmlns:a16="http://schemas.microsoft.com/office/drawing/2014/main" id="{00000000-0008-0000-1400-000021F8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63522" name="テキスト 34">
          <a:extLst>
            <a:ext uri="{FF2B5EF4-FFF2-40B4-BE49-F238E27FC236}">
              <a16:creationId xmlns:a16="http://schemas.microsoft.com/office/drawing/2014/main" id="{00000000-0008-0000-1400-000022F8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8736" name="テキスト 35">
          <a:extLst>
            <a:ext uri="{FF2B5EF4-FFF2-40B4-BE49-F238E27FC236}">
              <a16:creationId xmlns:a16="http://schemas.microsoft.com/office/drawing/2014/main" id="{00000000-0008-0000-1400-0000F04D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6</xdr:row>
      <xdr:rowOff>0</xdr:rowOff>
    </xdr:from>
    <xdr:to>
      <xdr:col>8</xdr:col>
      <xdr:colOff>592455</xdr:colOff>
      <xdr:row>6</xdr:row>
      <xdr:rowOff>0</xdr:rowOff>
    </xdr:to>
    <xdr:sp macro="" textlink="">
      <xdr:nvSpPr>
        <xdr:cNvPr id="63524" name="テキスト 36">
          <a:extLst>
            <a:ext uri="{FF2B5EF4-FFF2-40B4-BE49-F238E27FC236}">
              <a16:creationId xmlns:a16="http://schemas.microsoft.com/office/drawing/2014/main" id="{00000000-0008-0000-1400-000024F80000}"/>
            </a:ext>
          </a:extLst>
        </xdr:cNvPr>
        <xdr:cNvSpPr txBox="1">
          <a:spLocks noChangeArrowheads="1"/>
        </xdr:cNvSpPr>
      </xdr:nvSpPr>
      <xdr:spPr bwMode="auto">
        <a:xfrm>
          <a:off x="4781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0</xdr:colOff>
      <xdr:row>6</xdr:row>
      <xdr:rowOff>0</xdr:rowOff>
    </xdr:to>
    <xdr:sp macro="" textlink="">
      <xdr:nvSpPr>
        <xdr:cNvPr id="63531" name="テキスト 43">
          <a:extLst>
            <a:ext uri="{FF2B5EF4-FFF2-40B4-BE49-F238E27FC236}">
              <a16:creationId xmlns:a16="http://schemas.microsoft.com/office/drawing/2014/main" id="{00000000-0008-0000-1400-00002BF80000}"/>
            </a:ext>
          </a:extLst>
        </xdr:cNvPr>
        <xdr:cNvSpPr txBox="1">
          <a:spLocks noChangeArrowheads="1"/>
        </xdr:cNvSpPr>
      </xdr:nvSpPr>
      <xdr:spPr bwMode="auto">
        <a:xfrm>
          <a:off x="173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0</xdr:colOff>
      <xdr:row>6</xdr:row>
      <xdr:rowOff>0</xdr:rowOff>
    </xdr:from>
    <xdr:to>
      <xdr:col>5</xdr:col>
      <xdr:colOff>38100</xdr:colOff>
      <xdr:row>6</xdr:row>
      <xdr:rowOff>0</xdr:rowOff>
    </xdr:to>
    <xdr:sp macro="" textlink="">
      <xdr:nvSpPr>
        <xdr:cNvPr id="63532" name="テキスト 44">
          <a:extLst>
            <a:ext uri="{FF2B5EF4-FFF2-40B4-BE49-F238E27FC236}">
              <a16:creationId xmlns:a16="http://schemas.microsoft.com/office/drawing/2014/main" id="{00000000-0008-0000-1400-00002CF80000}"/>
            </a:ext>
          </a:extLst>
        </xdr:cNvPr>
        <xdr:cNvSpPr txBox="1">
          <a:spLocks noChangeArrowheads="1"/>
        </xdr:cNvSpPr>
      </xdr:nvSpPr>
      <xdr:spPr bwMode="auto">
        <a:xfrm>
          <a:off x="2495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8746" name="テキスト 45">
          <a:extLst>
            <a:ext uri="{FF2B5EF4-FFF2-40B4-BE49-F238E27FC236}">
              <a16:creationId xmlns:a16="http://schemas.microsoft.com/office/drawing/2014/main" id="{00000000-0008-0000-1400-0000FA4D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1905</xdr:colOff>
      <xdr:row>6</xdr:row>
      <xdr:rowOff>0</xdr:rowOff>
    </xdr:from>
    <xdr:to>
      <xdr:col>8</xdr:col>
      <xdr:colOff>1905</xdr:colOff>
      <xdr:row>6</xdr:row>
      <xdr:rowOff>0</xdr:rowOff>
    </xdr:to>
    <xdr:sp macro="" textlink="">
      <xdr:nvSpPr>
        <xdr:cNvPr id="63534" name="テキスト 46">
          <a:extLst>
            <a:ext uri="{FF2B5EF4-FFF2-40B4-BE49-F238E27FC236}">
              <a16:creationId xmlns:a16="http://schemas.microsoft.com/office/drawing/2014/main" id="{00000000-0008-0000-1400-00002EF8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0</xdr:colOff>
      <xdr:row>6</xdr:row>
      <xdr:rowOff>0</xdr:rowOff>
    </xdr:from>
    <xdr:to>
      <xdr:col>8</xdr:col>
      <xdr:colOff>0</xdr:colOff>
      <xdr:row>6</xdr:row>
      <xdr:rowOff>0</xdr:rowOff>
    </xdr:to>
    <xdr:sp macro="" textlink="">
      <xdr:nvSpPr>
        <xdr:cNvPr id="63535" name="テキスト 47">
          <a:extLst>
            <a:ext uri="{FF2B5EF4-FFF2-40B4-BE49-F238E27FC236}">
              <a16:creationId xmlns:a16="http://schemas.microsoft.com/office/drawing/2014/main" id="{00000000-0008-0000-1400-00002FF8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8749" name="テキスト 49">
          <a:extLst>
            <a:ext uri="{FF2B5EF4-FFF2-40B4-BE49-F238E27FC236}">
              <a16:creationId xmlns:a16="http://schemas.microsoft.com/office/drawing/2014/main" id="{00000000-0008-0000-1400-0000FD4D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8754" name="Text Box 53">
          <a:extLst>
            <a:ext uri="{FF2B5EF4-FFF2-40B4-BE49-F238E27FC236}">
              <a16:creationId xmlns:a16="http://schemas.microsoft.com/office/drawing/2014/main" id="{00000000-0008-0000-1400-0000024E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838200</xdr:colOff>
      <xdr:row>6</xdr:row>
      <xdr:rowOff>0</xdr:rowOff>
    </xdr:from>
    <xdr:to>
      <xdr:col>8</xdr:col>
      <xdr:colOff>0</xdr:colOff>
      <xdr:row>6</xdr:row>
      <xdr:rowOff>0</xdr:rowOff>
    </xdr:to>
    <xdr:sp macro="" textlink="">
      <xdr:nvSpPr>
        <xdr:cNvPr id="63542" name="Text Box 54">
          <a:extLst>
            <a:ext uri="{FF2B5EF4-FFF2-40B4-BE49-F238E27FC236}">
              <a16:creationId xmlns:a16="http://schemas.microsoft.com/office/drawing/2014/main" id="{00000000-0008-0000-1400-000036F8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38100</xdr:colOff>
      <xdr:row>6</xdr:row>
      <xdr:rowOff>0</xdr:rowOff>
    </xdr:to>
    <xdr:sp macro="" textlink="">
      <xdr:nvSpPr>
        <xdr:cNvPr id="63543" name="Text Box 55">
          <a:extLst>
            <a:ext uri="{FF2B5EF4-FFF2-40B4-BE49-F238E27FC236}">
              <a16:creationId xmlns:a16="http://schemas.microsoft.com/office/drawing/2014/main" id="{00000000-0008-0000-1400-000037F80000}"/>
            </a:ext>
          </a:extLst>
        </xdr:cNvPr>
        <xdr:cNvSpPr txBox="1">
          <a:spLocks noChangeArrowheads="1"/>
        </xdr:cNvSpPr>
      </xdr:nvSpPr>
      <xdr:spPr bwMode="auto">
        <a:xfrm>
          <a:off x="3257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8757" name="Text Box 56">
          <a:extLst>
            <a:ext uri="{FF2B5EF4-FFF2-40B4-BE49-F238E27FC236}">
              <a16:creationId xmlns:a16="http://schemas.microsoft.com/office/drawing/2014/main" id="{00000000-0008-0000-1400-0000054E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6</xdr:row>
      <xdr:rowOff>0</xdr:rowOff>
    </xdr:from>
    <xdr:to>
      <xdr:col>9</xdr:col>
      <xdr:colOff>601980</xdr:colOff>
      <xdr:row>6</xdr:row>
      <xdr:rowOff>0</xdr:rowOff>
    </xdr:to>
    <xdr:sp macro="" textlink="">
      <xdr:nvSpPr>
        <xdr:cNvPr id="7818758" name="Text Box 57">
          <a:extLst>
            <a:ext uri="{FF2B5EF4-FFF2-40B4-BE49-F238E27FC236}">
              <a16:creationId xmlns:a16="http://schemas.microsoft.com/office/drawing/2014/main" id="{00000000-0008-0000-1400-0000064E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8759" name="Text Box 58">
          <a:extLst>
            <a:ext uri="{FF2B5EF4-FFF2-40B4-BE49-F238E27FC236}">
              <a16:creationId xmlns:a16="http://schemas.microsoft.com/office/drawing/2014/main" id="{00000000-0008-0000-1400-0000074E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6</xdr:row>
      <xdr:rowOff>0</xdr:rowOff>
    </xdr:from>
    <xdr:to>
      <xdr:col>9</xdr:col>
      <xdr:colOff>592455</xdr:colOff>
      <xdr:row>6</xdr:row>
      <xdr:rowOff>0</xdr:rowOff>
    </xdr:to>
    <xdr:sp macro="" textlink="">
      <xdr:nvSpPr>
        <xdr:cNvPr id="63547" name="Text Box 59">
          <a:extLst>
            <a:ext uri="{FF2B5EF4-FFF2-40B4-BE49-F238E27FC236}">
              <a16:creationId xmlns:a16="http://schemas.microsoft.com/office/drawing/2014/main" id="{00000000-0008-0000-1400-00003BF80000}"/>
            </a:ext>
          </a:extLst>
        </xdr:cNvPr>
        <xdr:cNvSpPr txBox="1">
          <a:spLocks noChangeArrowheads="1"/>
        </xdr:cNvSpPr>
      </xdr:nvSpPr>
      <xdr:spPr bwMode="auto">
        <a:xfrm>
          <a:off x="554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8761" name="Text Box 60">
          <a:extLst>
            <a:ext uri="{FF2B5EF4-FFF2-40B4-BE49-F238E27FC236}">
              <a16:creationId xmlns:a16="http://schemas.microsoft.com/office/drawing/2014/main" id="{00000000-0008-0000-1400-0000094E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6</xdr:row>
      <xdr:rowOff>0</xdr:rowOff>
    </xdr:from>
    <xdr:to>
      <xdr:col>9</xdr:col>
      <xdr:colOff>592455</xdr:colOff>
      <xdr:row>6</xdr:row>
      <xdr:rowOff>0</xdr:rowOff>
    </xdr:to>
    <xdr:sp macro="" textlink="">
      <xdr:nvSpPr>
        <xdr:cNvPr id="63549" name="Text Box 61">
          <a:extLst>
            <a:ext uri="{FF2B5EF4-FFF2-40B4-BE49-F238E27FC236}">
              <a16:creationId xmlns:a16="http://schemas.microsoft.com/office/drawing/2014/main" id="{00000000-0008-0000-1400-00003DF80000}"/>
            </a:ext>
          </a:extLst>
        </xdr:cNvPr>
        <xdr:cNvSpPr txBox="1">
          <a:spLocks noChangeArrowheads="1"/>
        </xdr:cNvSpPr>
      </xdr:nvSpPr>
      <xdr:spPr bwMode="auto">
        <a:xfrm>
          <a:off x="554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8763" name="Text Box 62">
          <a:extLst>
            <a:ext uri="{FF2B5EF4-FFF2-40B4-BE49-F238E27FC236}">
              <a16:creationId xmlns:a16="http://schemas.microsoft.com/office/drawing/2014/main" id="{00000000-0008-0000-1400-00000B4E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8764" name="Text Box 63">
          <a:extLst>
            <a:ext uri="{FF2B5EF4-FFF2-40B4-BE49-F238E27FC236}">
              <a16:creationId xmlns:a16="http://schemas.microsoft.com/office/drawing/2014/main" id="{00000000-0008-0000-1400-00000C4E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6</xdr:row>
      <xdr:rowOff>0</xdr:rowOff>
    </xdr:from>
    <xdr:to>
      <xdr:col>10</xdr:col>
      <xdr:colOff>601980</xdr:colOff>
      <xdr:row>6</xdr:row>
      <xdr:rowOff>0</xdr:rowOff>
    </xdr:to>
    <xdr:sp macro="" textlink="">
      <xdr:nvSpPr>
        <xdr:cNvPr id="7818765" name="Text Box 64">
          <a:extLst>
            <a:ext uri="{FF2B5EF4-FFF2-40B4-BE49-F238E27FC236}">
              <a16:creationId xmlns:a16="http://schemas.microsoft.com/office/drawing/2014/main" id="{00000000-0008-0000-1400-00000D4E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8766" name="Text Box 65">
          <a:extLst>
            <a:ext uri="{FF2B5EF4-FFF2-40B4-BE49-F238E27FC236}">
              <a16:creationId xmlns:a16="http://schemas.microsoft.com/office/drawing/2014/main" id="{00000000-0008-0000-1400-00000E4E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6</xdr:row>
      <xdr:rowOff>0</xdr:rowOff>
    </xdr:from>
    <xdr:to>
      <xdr:col>10</xdr:col>
      <xdr:colOff>600075</xdr:colOff>
      <xdr:row>6</xdr:row>
      <xdr:rowOff>0</xdr:rowOff>
    </xdr:to>
    <xdr:sp macro="" textlink="">
      <xdr:nvSpPr>
        <xdr:cNvPr id="63554" name="Text Box 66">
          <a:extLst>
            <a:ext uri="{FF2B5EF4-FFF2-40B4-BE49-F238E27FC236}">
              <a16:creationId xmlns:a16="http://schemas.microsoft.com/office/drawing/2014/main" id="{00000000-0008-0000-1400-000042F80000}"/>
            </a:ext>
          </a:extLst>
        </xdr:cNvPr>
        <xdr:cNvSpPr txBox="1">
          <a:spLocks noChangeArrowheads="1"/>
        </xdr:cNvSpPr>
      </xdr:nvSpPr>
      <xdr:spPr bwMode="auto">
        <a:xfrm>
          <a:off x="630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8768" name="Text Box 67">
          <a:extLst>
            <a:ext uri="{FF2B5EF4-FFF2-40B4-BE49-F238E27FC236}">
              <a16:creationId xmlns:a16="http://schemas.microsoft.com/office/drawing/2014/main" id="{00000000-0008-0000-1400-0000104E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6</xdr:row>
      <xdr:rowOff>0</xdr:rowOff>
    </xdr:from>
    <xdr:to>
      <xdr:col>10</xdr:col>
      <xdr:colOff>600075</xdr:colOff>
      <xdr:row>6</xdr:row>
      <xdr:rowOff>0</xdr:rowOff>
    </xdr:to>
    <xdr:sp macro="" textlink="">
      <xdr:nvSpPr>
        <xdr:cNvPr id="63556" name="Text Box 68">
          <a:extLst>
            <a:ext uri="{FF2B5EF4-FFF2-40B4-BE49-F238E27FC236}">
              <a16:creationId xmlns:a16="http://schemas.microsoft.com/office/drawing/2014/main" id="{00000000-0008-0000-1400-000044F80000}"/>
            </a:ext>
          </a:extLst>
        </xdr:cNvPr>
        <xdr:cNvSpPr txBox="1">
          <a:spLocks noChangeArrowheads="1"/>
        </xdr:cNvSpPr>
      </xdr:nvSpPr>
      <xdr:spPr bwMode="auto">
        <a:xfrm>
          <a:off x="630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8770" name="Text Box 69">
          <a:extLst>
            <a:ext uri="{FF2B5EF4-FFF2-40B4-BE49-F238E27FC236}">
              <a16:creationId xmlns:a16="http://schemas.microsoft.com/office/drawing/2014/main" id="{00000000-0008-0000-1400-0000124E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778" name="Text Box 77">
          <a:extLst>
            <a:ext uri="{FF2B5EF4-FFF2-40B4-BE49-F238E27FC236}">
              <a16:creationId xmlns:a16="http://schemas.microsoft.com/office/drawing/2014/main" id="{00000000-0008-0000-1400-00001A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853440</xdr:colOff>
      <xdr:row>6</xdr:row>
      <xdr:rowOff>0</xdr:rowOff>
    </xdr:from>
    <xdr:to>
      <xdr:col>5</xdr:col>
      <xdr:colOff>601980</xdr:colOff>
      <xdr:row>6</xdr:row>
      <xdr:rowOff>0</xdr:rowOff>
    </xdr:to>
    <xdr:sp macro="" textlink="">
      <xdr:nvSpPr>
        <xdr:cNvPr id="7818779" name="Text Box 78">
          <a:extLst>
            <a:ext uri="{FF2B5EF4-FFF2-40B4-BE49-F238E27FC236}">
              <a16:creationId xmlns:a16="http://schemas.microsoft.com/office/drawing/2014/main" id="{00000000-0008-0000-1400-00001B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780" name="Text Box 79">
          <a:extLst>
            <a:ext uri="{FF2B5EF4-FFF2-40B4-BE49-F238E27FC236}">
              <a16:creationId xmlns:a16="http://schemas.microsoft.com/office/drawing/2014/main" id="{00000000-0008-0000-1400-00001C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63568" name="Text Box 80">
          <a:extLst>
            <a:ext uri="{FF2B5EF4-FFF2-40B4-BE49-F238E27FC236}">
              <a16:creationId xmlns:a16="http://schemas.microsoft.com/office/drawing/2014/main" id="{00000000-0008-0000-1400-000050F8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782" name="Text Box 81">
          <a:extLst>
            <a:ext uri="{FF2B5EF4-FFF2-40B4-BE49-F238E27FC236}">
              <a16:creationId xmlns:a16="http://schemas.microsoft.com/office/drawing/2014/main" id="{00000000-0008-0000-1400-00001E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63570" name="Text Box 82">
          <a:extLst>
            <a:ext uri="{FF2B5EF4-FFF2-40B4-BE49-F238E27FC236}">
              <a16:creationId xmlns:a16="http://schemas.microsoft.com/office/drawing/2014/main" id="{00000000-0008-0000-1400-000052F8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784" name="Text Box 83">
          <a:extLst>
            <a:ext uri="{FF2B5EF4-FFF2-40B4-BE49-F238E27FC236}">
              <a16:creationId xmlns:a16="http://schemas.microsoft.com/office/drawing/2014/main" id="{00000000-0008-0000-1400-000020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6</xdr:row>
      <xdr:rowOff>0</xdr:rowOff>
    </xdr:from>
    <xdr:to>
      <xdr:col>6</xdr:col>
      <xdr:colOff>0</xdr:colOff>
      <xdr:row>6</xdr:row>
      <xdr:rowOff>0</xdr:rowOff>
    </xdr:to>
    <xdr:sp macro="" textlink="">
      <xdr:nvSpPr>
        <xdr:cNvPr id="63572" name="Text Box 84">
          <a:extLst>
            <a:ext uri="{FF2B5EF4-FFF2-40B4-BE49-F238E27FC236}">
              <a16:creationId xmlns:a16="http://schemas.microsoft.com/office/drawing/2014/main" id="{00000000-0008-0000-1400-000054F8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786" name="Text Box 85">
          <a:extLst>
            <a:ext uri="{FF2B5EF4-FFF2-40B4-BE49-F238E27FC236}">
              <a16:creationId xmlns:a16="http://schemas.microsoft.com/office/drawing/2014/main" id="{00000000-0008-0000-1400-000022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6</xdr:row>
      <xdr:rowOff>0</xdr:rowOff>
    </xdr:from>
    <xdr:to>
      <xdr:col>6</xdr:col>
      <xdr:colOff>0</xdr:colOff>
      <xdr:row>6</xdr:row>
      <xdr:rowOff>0</xdr:rowOff>
    </xdr:to>
    <xdr:sp macro="" textlink="">
      <xdr:nvSpPr>
        <xdr:cNvPr id="63574" name="Text Box 86">
          <a:extLst>
            <a:ext uri="{FF2B5EF4-FFF2-40B4-BE49-F238E27FC236}">
              <a16:creationId xmlns:a16="http://schemas.microsoft.com/office/drawing/2014/main" id="{00000000-0008-0000-1400-000056F8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6</xdr:row>
      <xdr:rowOff>0</xdr:rowOff>
    </xdr:from>
    <xdr:to>
      <xdr:col>5</xdr:col>
      <xdr:colOff>38100</xdr:colOff>
      <xdr:row>6</xdr:row>
      <xdr:rowOff>0</xdr:rowOff>
    </xdr:to>
    <xdr:sp macro="" textlink="">
      <xdr:nvSpPr>
        <xdr:cNvPr id="63575" name="Text Box 87">
          <a:extLst>
            <a:ext uri="{FF2B5EF4-FFF2-40B4-BE49-F238E27FC236}">
              <a16:creationId xmlns:a16="http://schemas.microsoft.com/office/drawing/2014/main" id="{00000000-0008-0000-1400-000057F80000}"/>
            </a:ext>
          </a:extLst>
        </xdr:cNvPr>
        <xdr:cNvSpPr txBox="1">
          <a:spLocks noChangeArrowheads="1"/>
        </xdr:cNvSpPr>
      </xdr:nvSpPr>
      <xdr:spPr bwMode="auto">
        <a:xfrm>
          <a:off x="2495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789" name="Text Box 88">
          <a:extLst>
            <a:ext uri="{FF2B5EF4-FFF2-40B4-BE49-F238E27FC236}">
              <a16:creationId xmlns:a16="http://schemas.microsoft.com/office/drawing/2014/main" id="{00000000-0008-0000-1400-000025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853440</xdr:colOff>
      <xdr:row>6</xdr:row>
      <xdr:rowOff>0</xdr:rowOff>
    </xdr:from>
    <xdr:to>
      <xdr:col>5</xdr:col>
      <xdr:colOff>601980</xdr:colOff>
      <xdr:row>6</xdr:row>
      <xdr:rowOff>0</xdr:rowOff>
    </xdr:to>
    <xdr:sp macro="" textlink="">
      <xdr:nvSpPr>
        <xdr:cNvPr id="7818790" name="Text Box 89">
          <a:extLst>
            <a:ext uri="{FF2B5EF4-FFF2-40B4-BE49-F238E27FC236}">
              <a16:creationId xmlns:a16="http://schemas.microsoft.com/office/drawing/2014/main" id="{00000000-0008-0000-1400-000026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791" name="Text Box 90">
          <a:extLst>
            <a:ext uri="{FF2B5EF4-FFF2-40B4-BE49-F238E27FC236}">
              <a16:creationId xmlns:a16="http://schemas.microsoft.com/office/drawing/2014/main" id="{00000000-0008-0000-1400-000027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63579" name="Text Box 91">
          <a:extLst>
            <a:ext uri="{FF2B5EF4-FFF2-40B4-BE49-F238E27FC236}">
              <a16:creationId xmlns:a16="http://schemas.microsoft.com/office/drawing/2014/main" id="{00000000-0008-0000-1400-00005BF8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793" name="Text Box 92">
          <a:extLst>
            <a:ext uri="{FF2B5EF4-FFF2-40B4-BE49-F238E27FC236}">
              <a16:creationId xmlns:a16="http://schemas.microsoft.com/office/drawing/2014/main" id="{00000000-0008-0000-1400-000029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63581" name="Text Box 93">
          <a:extLst>
            <a:ext uri="{FF2B5EF4-FFF2-40B4-BE49-F238E27FC236}">
              <a16:creationId xmlns:a16="http://schemas.microsoft.com/office/drawing/2014/main" id="{00000000-0008-0000-1400-00005DF8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795" name="Text Box 94">
          <a:extLst>
            <a:ext uri="{FF2B5EF4-FFF2-40B4-BE49-F238E27FC236}">
              <a16:creationId xmlns:a16="http://schemas.microsoft.com/office/drawing/2014/main" id="{00000000-0008-0000-1400-00002B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6</xdr:row>
      <xdr:rowOff>0</xdr:rowOff>
    </xdr:from>
    <xdr:to>
      <xdr:col>6</xdr:col>
      <xdr:colOff>0</xdr:colOff>
      <xdr:row>6</xdr:row>
      <xdr:rowOff>0</xdr:rowOff>
    </xdr:to>
    <xdr:sp macro="" textlink="">
      <xdr:nvSpPr>
        <xdr:cNvPr id="63583" name="Text Box 95">
          <a:extLst>
            <a:ext uri="{FF2B5EF4-FFF2-40B4-BE49-F238E27FC236}">
              <a16:creationId xmlns:a16="http://schemas.microsoft.com/office/drawing/2014/main" id="{00000000-0008-0000-1400-00005FF8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797" name="Text Box 96">
          <a:extLst>
            <a:ext uri="{FF2B5EF4-FFF2-40B4-BE49-F238E27FC236}">
              <a16:creationId xmlns:a16="http://schemas.microsoft.com/office/drawing/2014/main" id="{00000000-0008-0000-1400-00002D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6</xdr:row>
      <xdr:rowOff>0</xdr:rowOff>
    </xdr:from>
    <xdr:to>
      <xdr:col>6</xdr:col>
      <xdr:colOff>0</xdr:colOff>
      <xdr:row>6</xdr:row>
      <xdr:rowOff>0</xdr:rowOff>
    </xdr:to>
    <xdr:sp macro="" textlink="">
      <xdr:nvSpPr>
        <xdr:cNvPr id="63585" name="Text Box 97">
          <a:extLst>
            <a:ext uri="{FF2B5EF4-FFF2-40B4-BE49-F238E27FC236}">
              <a16:creationId xmlns:a16="http://schemas.microsoft.com/office/drawing/2014/main" id="{00000000-0008-0000-1400-000061F8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6</xdr:row>
      <xdr:rowOff>0</xdr:rowOff>
    </xdr:from>
    <xdr:to>
      <xdr:col>5</xdr:col>
      <xdr:colOff>38100</xdr:colOff>
      <xdr:row>6</xdr:row>
      <xdr:rowOff>0</xdr:rowOff>
    </xdr:to>
    <xdr:sp macro="" textlink="">
      <xdr:nvSpPr>
        <xdr:cNvPr id="63586" name="Text Box 98">
          <a:extLst>
            <a:ext uri="{FF2B5EF4-FFF2-40B4-BE49-F238E27FC236}">
              <a16:creationId xmlns:a16="http://schemas.microsoft.com/office/drawing/2014/main" id="{00000000-0008-0000-1400-000062F80000}"/>
            </a:ext>
          </a:extLst>
        </xdr:cNvPr>
        <xdr:cNvSpPr txBox="1">
          <a:spLocks noChangeArrowheads="1"/>
        </xdr:cNvSpPr>
      </xdr:nvSpPr>
      <xdr:spPr bwMode="auto">
        <a:xfrm>
          <a:off x="2495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0</xdr:colOff>
      <xdr:row>34</xdr:row>
      <xdr:rowOff>0</xdr:rowOff>
    </xdr:to>
    <xdr:sp macro="" textlink="">
      <xdr:nvSpPr>
        <xdr:cNvPr id="63587" name="テキスト 1">
          <a:extLst>
            <a:ext uri="{FF2B5EF4-FFF2-40B4-BE49-F238E27FC236}">
              <a16:creationId xmlns:a16="http://schemas.microsoft.com/office/drawing/2014/main" id="{00000000-0008-0000-1400-000063F80000}"/>
            </a:ext>
          </a:extLst>
        </xdr:cNvPr>
        <xdr:cNvSpPr txBox="1">
          <a:spLocks noChangeArrowheads="1"/>
        </xdr:cNvSpPr>
      </xdr:nvSpPr>
      <xdr:spPr bwMode="auto">
        <a:xfrm>
          <a:off x="1733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01" name="テキスト 2">
          <a:extLst>
            <a:ext uri="{FF2B5EF4-FFF2-40B4-BE49-F238E27FC236}">
              <a16:creationId xmlns:a16="http://schemas.microsoft.com/office/drawing/2014/main" id="{00000000-0008-0000-1400-000031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8802" name="テキスト 3">
          <a:extLst>
            <a:ext uri="{FF2B5EF4-FFF2-40B4-BE49-F238E27FC236}">
              <a16:creationId xmlns:a16="http://schemas.microsoft.com/office/drawing/2014/main" id="{00000000-0008-0000-1400-0000324E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63590" name="テキスト 4">
          <a:extLst>
            <a:ext uri="{FF2B5EF4-FFF2-40B4-BE49-F238E27FC236}">
              <a16:creationId xmlns:a16="http://schemas.microsoft.com/office/drawing/2014/main" id="{00000000-0008-0000-1400-000066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8804" name="テキスト 5">
          <a:extLst>
            <a:ext uri="{FF2B5EF4-FFF2-40B4-BE49-F238E27FC236}">
              <a16:creationId xmlns:a16="http://schemas.microsoft.com/office/drawing/2014/main" id="{00000000-0008-0000-1400-0000344E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34</xdr:row>
      <xdr:rowOff>0</xdr:rowOff>
    </xdr:from>
    <xdr:to>
      <xdr:col>6</xdr:col>
      <xdr:colOff>0</xdr:colOff>
      <xdr:row>34</xdr:row>
      <xdr:rowOff>0</xdr:rowOff>
    </xdr:to>
    <xdr:sp macro="" textlink="">
      <xdr:nvSpPr>
        <xdr:cNvPr id="63592" name="テキスト 9">
          <a:extLst>
            <a:ext uri="{FF2B5EF4-FFF2-40B4-BE49-F238E27FC236}">
              <a16:creationId xmlns:a16="http://schemas.microsoft.com/office/drawing/2014/main" id="{00000000-0008-0000-1400-000068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7818806" name="テキスト 10">
          <a:extLst>
            <a:ext uri="{FF2B5EF4-FFF2-40B4-BE49-F238E27FC236}">
              <a16:creationId xmlns:a16="http://schemas.microsoft.com/office/drawing/2014/main" id="{00000000-0008-0000-1400-0000364E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63594" name="テキスト 11">
          <a:extLst>
            <a:ext uri="{FF2B5EF4-FFF2-40B4-BE49-F238E27FC236}">
              <a16:creationId xmlns:a16="http://schemas.microsoft.com/office/drawing/2014/main" id="{00000000-0008-0000-1400-00006A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7818808" name="テキスト 12">
          <a:extLst>
            <a:ext uri="{FF2B5EF4-FFF2-40B4-BE49-F238E27FC236}">
              <a16:creationId xmlns:a16="http://schemas.microsoft.com/office/drawing/2014/main" id="{00000000-0008-0000-1400-0000384E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0</xdr:colOff>
      <xdr:row>34</xdr:row>
      <xdr:rowOff>0</xdr:rowOff>
    </xdr:to>
    <xdr:sp macro="" textlink="">
      <xdr:nvSpPr>
        <xdr:cNvPr id="63596" name="テキスト 16">
          <a:extLst>
            <a:ext uri="{FF2B5EF4-FFF2-40B4-BE49-F238E27FC236}">
              <a16:creationId xmlns:a16="http://schemas.microsoft.com/office/drawing/2014/main" id="{00000000-0008-0000-1400-00006CF80000}"/>
            </a:ext>
          </a:extLst>
        </xdr:cNvPr>
        <xdr:cNvSpPr txBox="1">
          <a:spLocks noChangeArrowheads="1"/>
        </xdr:cNvSpPr>
      </xdr:nvSpPr>
      <xdr:spPr bwMode="auto">
        <a:xfrm>
          <a:off x="1733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0</xdr:colOff>
      <xdr:row>34</xdr:row>
      <xdr:rowOff>0</xdr:rowOff>
    </xdr:to>
    <xdr:sp macro="" textlink="">
      <xdr:nvSpPr>
        <xdr:cNvPr id="63597" name="テキスト 17">
          <a:extLst>
            <a:ext uri="{FF2B5EF4-FFF2-40B4-BE49-F238E27FC236}">
              <a16:creationId xmlns:a16="http://schemas.microsoft.com/office/drawing/2014/main" id="{00000000-0008-0000-1400-00006DF80000}"/>
            </a:ext>
          </a:extLst>
        </xdr:cNvPr>
        <xdr:cNvSpPr txBox="1">
          <a:spLocks noChangeArrowheads="1"/>
        </xdr:cNvSpPr>
      </xdr:nvSpPr>
      <xdr:spPr bwMode="auto">
        <a:xfrm>
          <a:off x="1733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8811" name="テキスト 18">
          <a:extLst>
            <a:ext uri="{FF2B5EF4-FFF2-40B4-BE49-F238E27FC236}">
              <a16:creationId xmlns:a16="http://schemas.microsoft.com/office/drawing/2014/main" id="{00000000-0008-0000-1400-00003B4E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63599" name="テキスト 19">
          <a:extLst>
            <a:ext uri="{FF2B5EF4-FFF2-40B4-BE49-F238E27FC236}">
              <a16:creationId xmlns:a16="http://schemas.microsoft.com/office/drawing/2014/main" id="{00000000-0008-0000-1400-00006F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63600" name="テキスト 20">
          <a:extLst>
            <a:ext uri="{FF2B5EF4-FFF2-40B4-BE49-F238E27FC236}">
              <a16:creationId xmlns:a16="http://schemas.microsoft.com/office/drawing/2014/main" id="{00000000-0008-0000-1400-000070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63601" name="テキスト 21">
          <a:extLst>
            <a:ext uri="{FF2B5EF4-FFF2-40B4-BE49-F238E27FC236}">
              <a16:creationId xmlns:a16="http://schemas.microsoft.com/office/drawing/2014/main" id="{00000000-0008-0000-1400-000071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8815" name="テキスト 22">
          <a:extLst>
            <a:ext uri="{FF2B5EF4-FFF2-40B4-BE49-F238E27FC236}">
              <a16:creationId xmlns:a16="http://schemas.microsoft.com/office/drawing/2014/main" id="{00000000-0008-0000-1400-00003F4E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63603" name="テキスト 23">
          <a:extLst>
            <a:ext uri="{FF2B5EF4-FFF2-40B4-BE49-F238E27FC236}">
              <a16:creationId xmlns:a16="http://schemas.microsoft.com/office/drawing/2014/main" id="{00000000-0008-0000-1400-000073F80000}"/>
            </a:ext>
          </a:extLst>
        </xdr:cNvPr>
        <xdr:cNvSpPr txBox="1">
          <a:spLocks noChangeArrowheads="1"/>
        </xdr:cNvSpPr>
      </xdr:nvSpPr>
      <xdr:spPr bwMode="auto">
        <a:xfrm>
          <a:off x="4781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8818" name="テキスト 31">
          <a:extLst>
            <a:ext uri="{FF2B5EF4-FFF2-40B4-BE49-F238E27FC236}">
              <a16:creationId xmlns:a16="http://schemas.microsoft.com/office/drawing/2014/main" id="{00000000-0008-0000-1400-0000424E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63606" name="テキスト 32">
          <a:extLst>
            <a:ext uri="{FF2B5EF4-FFF2-40B4-BE49-F238E27FC236}">
              <a16:creationId xmlns:a16="http://schemas.microsoft.com/office/drawing/2014/main" id="{00000000-0008-0000-1400-000076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63607" name="テキスト 33">
          <a:extLst>
            <a:ext uri="{FF2B5EF4-FFF2-40B4-BE49-F238E27FC236}">
              <a16:creationId xmlns:a16="http://schemas.microsoft.com/office/drawing/2014/main" id="{00000000-0008-0000-1400-000077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63608" name="テキスト 34">
          <a:extLst>
            <a:ext uri="{FF2B5EF4-FFF2-40B4-BE49-F238E27FC236}">
              <a16:creationId xmlns:a16="http://schemas.microsoft.com/office/drawing/2014/main" id="{00000000-0008-0000-1400-000078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8822" name="テキスト 35">
          <a:extLst>
            <a:ext uri="{FF2B5EF4-FFF2-40B4-BE49-F238E27FC236}">
              <a16:creationId xmlns:a16="http://schemas.microsoft.com/office/drawing/2014/main" id="{00000000-0008-0000-1400-0000464E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63610" name="テキスト 36">
          <a:extLst>
            <a:ext uri="{FF2B5EF4-FFF2-40B4-BE49-F238E27FC236}">
              <a16:creationId xmlns:a16="http://schemas.microsoft.com/office/drawing/2014/main" id="{00000000-0008-0000-1400-00007AF80000}"/>
            </a:ext>
          </a:extLst>
        </xdr:cNvPr>
        <xdr:cNvSpPr txBox="1">
          <a:spLocks noChangeArrowheads="1"/>
        </xdr:cNvSpPr>
      </xdr:nvSpPr>
      <xdr:spPr bwMode="auto">
        <a:xfrm>
          <a:off x="4781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0</xdr:colOff>
      <xdr:row>34</xdr:row>
      <xdr:rowOff>0</xdr:rowOff>
    </xdr:to>
    <xdr:sp macro="" textlink="">
      <xdr:nvSpPr>
        <xdr:cNvPr id="63611" name="テキスト 43">
          <a:extLst>
            <a:ext uri="{FF2B5EF4-FFF2-40B4-BE49-F238E27FC236}">
              <a16:creationId xmlns:a16="http://schemas.microsoft.com/office/drawing/2014/main" id="{00000000-0008-0000-1400-00007BF80000}"/>
            </a:ext>
          </a:extLst>
        </xdr:cNvPr>
        <xdr:cNvSpPr txBox="1">
          <a:spLocks noChangeArrowheads="1"/>
        </xdr:cNvSpPr>
      </xdr:nvSpPr>
      <xdr:spPr bwMode="auto">
        <a:xfrm>
          <a:off x="1733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0</xdr:colOff>
      <xdr:row>34</xdr:row>
      <xdr:rowOff>0</xdr:rowOff>
    </xdr:from>
    <xdr:to>
      <xdr:col>5</xdr:col>
      <xdr:colOff>38100</xdr:colOff>
      <xdr:row>34</xdr:row>
      <xdr:rowOff>0</xdr:rowOff>
    </xdr:to>
    <xdr:sp macro="" textlink="">
      <xdr:nvSpPr>
        <xdr:cNvPr id="63612" name="テキスト 44">
          <a:extLst>
            <a:ext uri="{FF2B5EF4-FFF2-40B4-BE49-F238E27FC236}">
              <a16:creationId xmlns:a16="http://schemas.microsoft.com/office/drawing/2014/main" id="{00000000-0008-0000-1400-00007CF80000}"/>
            </a:ext>
          </a:extLst>
        </xdr:cNvPr>
        <xdr:cNvSpPr txBox="1">
          <a:spLocks noChangeArrowheads="1"/>
        </xdr:cNvSpPr>
      </xdr:nvSpPr>
      <xdr:spPr bwMode="auto">
        <a:xfrm>
          <a:off x="2495550" y="89344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8826" name="テキスト 45">
          <a:extLst>
            <a:ext uri="{FF2B5EF4-FFF2-40B4-BE49-F238E27FC236}">
              <a16:creationId xmlns:a16="http://schemas.microsoft.com/office/drawing/2014/main" id="{00000000-0008-0000-1400-00004A4E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1905</xdr:colOff>
      <xdr:row>34</xdr:row>
      <xdr:rowOff>0</xdr:rowOff>
    </xdr:from>
    <xdr:to>
      <xdr:col>8</xdr:col>
      <xdr:colOff>1905</xdr:colOff>
      <xdr:row>34</xdr:row>
      <xdr:rowOff>0</xdr:rowOff>
    </xdr:to>
    <xdr:sp macro="" textlink="">
      <xdr:nvSpPr>
        <xdr:cNvPr id="63614" name="テキスト 46">
          <a:extLst>
            <a:ext uri="{FF2B5EF4-FFF2-40B4-BE49-F238E27FC236}">
              <a16:creationId xmlns:a16="http://schemas.microsoft.com/office/drawing/2014/main" id="{00000000-0008-0000-1400-00007E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0</xdr:colOff>
      <xdr:row>34</xdr:row>
      <xdr:rowOff>0</xdr:rowOff>
    </xdr:from>
    <xdr:to>
      <xdr:col>8</xdr:col>
      <xdr:colOff>0</xdr:colOff>
      <xdr:row>34</xdr:row>
      <xdr:rowOff>0</xdr:rowOff>
    </xdr:to>
    <xdr:sp macro="" textlink="">
      <xdr:nvSpPr>
        <xdr:cNvPr id="63615" name="テキスト 47">
          <a:extLst>
            <a:ext uri="{FF2B5EF4-FFF2-40B4-BE49-F238E27FC236}">
              <a16:creationId xmlns:a16="http://schemas.microsoft.com/office/drawing/2014/main" id="{00000000-0008-0000-1400-00007F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8829" name="テキスト 49">
          <a:extLst>
            <a:ext uri="{FF2B5EF4-FFF2-40B4-BE49-F238E27FC236}">
              <a16:creationId xmlns:a16="http://schemas.microsoft.com/office/drawing/2014/main" id="{00000000-0008-0000-1400-00004D4E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8830" name="Text Box 129">
          <a:extLst>
            <a:ext uri="{FF2B5EF4-FFF2-40B4-BE49-F238E27FC236}">
              <a16:creationId xmlns:a16="http://schemas.microsoft.com/office/drawing/2014/main" id="{00000000-0008-0000-1400-00004E4E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838200</xdr:colOff>
      <xdr:row>34</xdr:row>
      <xdr:rowOff>0</xdr:rowOff>
    </xdr:from>
    <xdr:to>
      <xdr:col>8</xdr:col>
      <xdr:colOff>0</xdr:colOff>
      <xdr:row>34</xdr:row>
      <xdr:rowOff>0</xdr:rowOff>
    </xdr:to>
    <xdr:sp macro="" textlink="">
      <xdr:nvSpPr>
        <xdr:cNvPr id="63618" name="Text Box 130">
          <a:extLst>
            <a:ext uri="{FF2B5EF4-FFF2-40B4-BE49-F238E27FC236}">
              <a16:creationId xmlns:a16="http://schemas.microsoft.com/office/drawing/2014/main" id="{00000000-0008-0000-1400-000082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38100</xdr:colOff>
      <xdr:row>34</xdr:row>
      <xdr:rowOff>0</xdr:rowOff>
    </xdr:to>
    <xdr:sp macro="" textlink="">
      <xdr:nvSpPr>
        <xdr:cNvPr id="63619" name="Text Box 131">
          <a:extLst>
            <a:ext uri="{FF2B5EF4-FFF2-40B4-BE49-F238E27FC236}">
              <a16:creationId xmlns:a16="http://schemas.microsoft.com/office/drawing/2014/main" id="{00000000-0008-0000-1400-000083F80000}"/>
            </a:ext>
          </a:extLst>
        </xdr:cNvPr>
        <xdr:cNvSpPr txBox="1">
          <a:spLocks noChangeArrowheads="1"/>
        </xdr:cNvSpPr>
      </xdr:nvSpPr>
      <xdr:spPr bwMode="auto">
        <a:xfrm>
          <a:off x="3257550" y="89344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8833" name="Text Box 132">
          <a:extLst>
            <a:ext uri="{FF2B5EF4-FFF2-40B4-BE49-F238E27FC236}">
              <a16:creationId xmlns:a16="http://schemas.microsoft.com/office/drawing/2014/main" id="{00000000-0008-0000-1400-0000514E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7818834" name="Text Box 133">
          <a:extLst>
            <a:ext uri="{FF2B5EF4-FFF2-40B4-BE49-F238E27FC236}">
              <a16:creationId xmlns:a16="http://schemas.microsoft.com/office/drawing/2014/main" id="{00000000-0008-0000-1400-0000524E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8835" name="Text Box 134">
          <a:extLst>
            <a:ext uri="{FF2B5EF4-FFF2-40B4-BE49-F238E27FC236}">
              <a16:creationId xmlns:a16="http://schemas.microsoft.com/office/drawing/2014/main" id="{00000000-0008-0000-1400-0000534E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63623" name="Text Box 135">
          <a:extLst>
            <a:ext uri="{FF2B5EF4-FFF2-40B4-BE49-F238E27FC236}">
              <a16:creationId xmlns:a16="http://schemas.microsoft.com/office/drawing/2014/main" id="{00000000-0008-0000-1400-000087F80000}"/>
            </a:ext>
          </a:extLst>
        </xdr:cNvPr>
        <xdr:cNvSpPr txBox="1">
          <a:spLocks noChangeArrowheads="1"/>
        </xdr:cNvSpPr>
      </xdr:nvSpPr>
      <xdr:spPr bwMode="auto">
        <a:xfrm>
          <a:off x="5543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8837" name="Text Box 136">
          <a:extLst>
            <a:ext uri="{FF2B5EF4-FFF2-40B4-BE49-F238E27FC236}">
              <a16:creationId xmlns:a16="http://schemas.microsoft.com/office/drawing/2014/main" id="{00000000-0008-0000-1400-0000554E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63625" name="Text Box 137">
          <a:extLst>
            <a:ext uri="{FF2B5EF4-FFF2-40B4-BE49-F238E27FC236}">
              <a16:creationId xmlns:a16="http://schemas.microsoft.com/office/drawing/2014/main" id="{00000000-0008-0000-1400-000089F80000}"/>
            </a:ext>
          </a:extLst>
        </xdr:cNvPr>
        <xdr:cNvSpPr txBox="1">
          <a:spLocks noChangeArrowheads="1"/>
        </xdr:cNvSpPr>
      </xdr:nvSpPr>
      <xdr:spPr bwMode="auto">
        <a:xfrm>
          <a:off x="5543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8839" name="Text Box 138">
          <a:extLst>
            <a:ext uri="{FF2B5EF4-FFF2-40B4-BE49-F238E27FC236}">
              <a16:creationId xmlns:a16="http://schemas.microsoft.com/office/drawing/2014/main" id="{00000000-0008-0000-1400-0000574E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8840" name="Text Box 139">
          <a:extLst>
            <a:ext uri="{FF2B5EF4-FFF2-40B4-BE49-F238E27FC236}">
              <a16:creationId xmlns:a16="http://schemas.microsoft.com/office/drawing/2014/main" id="{00000000-0008-0000-1400-0000584E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7818841" name="Text Box 140">
          <a:extLst>
            <a:ext uri="{FF2B5EF4-FFF2-40B4-BE49-F238E27FC236}">
              <a16:creationId xmlns:a16="http://schemas.microsoft.com/office/drawing/2014/main" id="{00000000-0008-0000-1400-0000594E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8842" name="Text Box 141">
          <a:extLst>
            <a:ext uri="{FF2B5EF4-FFF2-40B4-BE49-F238E27FC236}">
              <a16:creationId xmlns:a16="http://schemas.microsoft.com/office/drawing/2014/main" id="{00000000-0008-0000-1400-00005A4E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63630" name="Text Box 142">
          <a:extLst>
            <a:ext uri="{FF2B5EF4-FFF2-40B4-BE49-F238E27FC236}">
              <a16:creationId xmlns:a16="http://schemas.microsoft.com/office/drawing/2014/main" id="{00000000-0008-0000-1400-00008EF80000}"/>
            </a:ext>
          </a:extLst>
        </xdr:cNvPr>
        <xdr:cNvSpPr txBox="1">
          <a:spLocks noChangeArrowheads="1"/>
        </xdr:cNvSpPr>
      </xdr:nvSpPr>
      <xdr:spPr bwMode="auto">
        <a:xfrm>
          <a:off x="630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8844" name="Text Box 143">
          <a:extLst>
            <a:ext uri="{FF2B5EF4-FFF2-40B4-BE49-F238E27FC236}">
              <a16:creationId xmlns:a16="http://schemas.microsoft.com/office/drawing/2014/main" id="{00000000-0008-0000-1400-00005C4E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63632" name="Text Box 144">
          <a:extLst>
            <a:ext uri="{FF2B5EF4-FFF2-40B4-BE49-F238E27FC236}">
              <a16:creationId xmlns:a16="http://schemas.microsoft.com/office/drawing/2014/main" id="{00000000-0008-0000-1400-000090F80000}"/>
            </a:ext>
          </a:extLst>
        </xdr:cNvPr>
        <xdr:cNvSpPr txBox="1">
          <a:spLocks noChangeArrowheads="1"/>
        </xdr:cNvSpPr>
      </xdr:nvSpPr>
      <xdr:spPr bwMode="auto">
        <a:xfrm>
          <a:off x="630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8846" name="Text Box 145">
          <a:extLst>
            <a:ext uri="{FF2B5EF4-FFF2-40B4-BE49-F238E27FC236}">
              <a16:creationId xmlns:a16="http://schemas.microsoft.com/office/drawing/2014/main" id="{00000000-0008-0000-1400-00005E4E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54" name="Text Box 153">
          <a:extLst>
            <a:ext uri="{FF2B5EF4-FFF2-40B4-BE49-F238E27FC236}">
              <a16:creationId xmlns:a16="http://schemas.microsoft.com/office/drawing/2014/main" id="{00000000-0008-0000-1400-000066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853440</xdr:colOff>
      <xdr:row>34</xdr:row>
      <xdr:rowOff>0</xdr:rowOff>
    </xdr:from>
    <xdr:to>
      <xdr:col>5</xdr:col>
      <xdr:colOff>601980</xdr:colOff>
      <xdr:row>34</xdr:row>
      <xdr:rowOff>0</xdr:rowOff>
    </xdr:to>
    <xdr:sp macro="" textlink="">
      <xdr:nvSpPr>
        <xdr:cNvPr id="7818855" name="Text Box 154">
          <a:extLst>
            <a:ext uri="{FF2B5EF4-FFF2-40B4-BE49-F238E27FC236}">
              <a16:creationId xmlns:a16="http://schemas.microsoft.com/office/drawing/2014/main" id="{00000000-0008-0000-1400-000067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56" name="Text Box 155">
          <a:extLst>
            <a:ext uri="{FF2B5EF4-FFF2-40B4-BE49-F238E27FC236}">
              <a16:creationId xmlns:a16="http://schemas.microsoft.com/office/drawing/2014/main" id="{00000000-0008-0000-1400-000068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63644" name="Text Box 156">
          <a:extLst>
            <a:ext uri="{FF2B5EF4-FFF2-40B4-BE49-F238E27FC236}">
              <a16:creationId xmlns:a16="http://schemas.microsoft.com/office/drawing/2014/main" id="{00000000-0008-0000-1400-00009C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58" name="Text Box 157">
          <a:extLst>
            <a:ext uri="{FF2B5EF4-FFF2-40B4-BE49-F238E27FC236}">
              <a16:creationId xmlns:a16="http://schemas.microsoft.com/office/drawing/2014/main" id="{00000000-0008-0000-1400-00006A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63646" name="Text Box 158">
          <a:extLst>
            <a:ext uri="{FF2B5EF4-FFF2-40B4-BE49-F238E27FC236}">
              <a16:creationId xmlns:a16="http://schemas.microsoft.com/office/drawing/2014/main" id="{00000000-0008-0000-1400-00009E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60" name="Text Box 159">
          <a:extLst>
            <a:ext uri="{FF2B5EF4-FFF2-40B4-BE49-F238E27FC236}">
              <a16:creationId xmlns:a16="http://schemas.microsoft.com/office/drawing/2014/main" id="{00000000-0008-0000-1400-00006C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34</xdr:row>
      <xdr:rowOff>0</xdr:rowOff>
    </xdr:from>
    <xdr:to>
      <xdr:col>6</xdr:col>
      <xdr:colOff>0</xdr:colOff>
      <xdr:row>34</xdr:row>
      <xdr:rowOff>0</xdr:rowOff>
    </xdr:to>
    <xdr:sp macro="" textlink="">
      <xdr:nvSpPr>
        <xdr:cNvPr id="63648" name="Text Box 160">
          <a:extLst>
            <a:ext uri="{FF2B5EF4-FFF2-40B4-BE49-F238E27FC236}">
              <a16:creationId xmlns:a16="http://schemas.microsoft.com/office/drawing/2014/main" id="{00000000-0008-0000-1400-0000A0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62" name="Text Box 161">
          <a:extLst>
            <a:ext uri="{FF2B5EF4-FFF2-40B4-BE49-F238E27FC236}">
              <a16:creationId xmlns:a16="http://schemas.microsoft.com/office/drawing/2014/main" id="{00000000-0008-0000-1400-00006E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34</xdr:row>
      <xdr:rowOff>0</xdr:rowOff>
    </xdr:from>
    <xdr:to>
      <xdr:col>6</xdr:col>
      <xdr:colOff>0</xdr:colOff>
      <xdr:row>34</xdr:row>
      <xdr:rowOff>0</xdr:rowOff>
    </xdr:to>
    <xdr:sp macro="" textlink="">
      <xdr:nvSpPr>
        <xdr:cNvPr id="63650" name="Text Box 162">
          <a:extLst>
            <a:ext uri="{FF2B5EF4-FFF2-40B4-BE49-F238E27FC236}">
              <a16:creationId xmlns:a16="http://schemas.microsoft.com/office/drawing/2014/main" id="{00000000-0008-0000-1400-0000A2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34</xdr:row>
      <xdr:rowOff>0</xdr:rowOff>
    </xdr:from>
    <xdr:to>
      <xdr:col>5</xdr:col>
      <xdr:colOff>38100</xdr:colOff>
      <xdr:row>34</xdr:row>
      <xdr:rowOff>0</xdr:rowOff>
    </xdr:to>
    <xdr:sp macro="" textlink="">
      <xdr:nvSpPr>
        <xdr:cNvPr id="63651" name="Text Box 163">
          <a:extLst>
            <a:ext uri="{FF2B5EF4-FFF2-40B4-BE49-F238E27FC236}">
              <a16:creationId xmlns:a16="http://schemas.microsoft.com/office/drawing/2014/main" id="{00000000-0008-0000-1400-0000A3F80000}"/>
            </a:ext>
          </a:extLst>
        </xdr:cNvPr>
        <xdr:cNvSpPr txBox="1">
          <a:spLocks noChangeArrowheads="1"/>
        </xdr:cNvSpPr>
      </xdr:nvSpPr>
      <xdr:spPr bwMode="auto">
        <a:xfrm>
          <a:off x="2495550" y="89344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65" name="Text Box 164">
          <a:extLst>
            <a:ext uri="{FF2B5EF4-FFF2-40B4-BE49-F238E27FC236}">
              <a16:creationId xmlns:a16="http://schemas.microsoft.com/office/drawing/2014/main" id="{00000000-0008-0000-1400-000071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853440</xdr:colOff>
      <xdr:row>34</xdr:row>
      <xdr:rowOff>0</xdr:rowOff>
    </xdr:from>
    <xdr:to>
      <xdr:col>5</xdr:col>
      <xdr:colOff>601980</xdr:colOff>
      <xdr:row>34</xdr:row>
      <xdr:rowOff>0</xdr:rowOff>
    </xdr:to>
    <xdr:sp macro="" textlink="">
      <xdr:nvSpPr>
        <xdr:cNvPr id="7818866" name="Text Box 165">
          <a:extLst>
            <a:ext uri="{FF2B5EF4-FFF2-40B4-BE49-F238E27FC236}">
              <a16:creationId xmlns:a16="http://schemas.microsoft.com/office/drawing/2014/main" id="{00000000-0008-0000-1400-000072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67" name="Text Box 166">
          <a:extLst>
            <a:ext uri="{FF2B5EF4-FFF2-40B4-BE49-F238E27FC236}">
              <a16:creationId xmlns:a16="http://schemas.microsoft.com/office/drawing/2014/main" id="{00000000-0008-0000-1400-000073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63655" name="Text Box 167">
          <a:extLst>
            <a:ext uri="{FF2B5EF4-FFF2-40B4-BE49-F238E27FC236}">
              <a16:creationId xmlns:a16="http://schemas.microsoft.com/office/drawing/2014/main" id="{00000000-0008-0000-1400-0000A7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69" name="Text Box 168">
          <a:extLst>
            <a:ext uri="{FF2B5EF4-FFF2-40B4-BE49-F238E27FC236}">
              <a16:creationId xmlns:a16="http://schemas.microsoft.com/office/drawing/2014/main" id="{00000000-0008-0000-1400-000075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63657" name="Text Box 169">
          <a:extLst>
            <a:ext uri="{FF2B5EF4-FFF2-40B4-BE49-F238E27FC236}">
              <a16:creationId xmlns:a16="http://schemas.microsoft.com/office/drawing/2014/main" id="{00000000-0008-0000-1400-0000A9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71" name="Text Box 170">
          <a:extLst>
            <a:ext uri="{FF2B5EF4-FFF2-40B4-BE49-F238E27FC236}">
              <a16:creationId xmlns:a16="http://schemas.microsoft.com/office/drawing/2014/main" id="{00000000-0008-0000-1400-000077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34</xdr:row>
      <xdr:rowOff>0</xdr:rowOff>
    </xdr:from>
    <xdr:to>
      <xdr:col>6</xdr:col>
      <xdr:colOff>0</xdr:colOff>
      <xdr:row>34</xdr:row>
      <xdr:rowOff>0</xdr:rowOff>
    </xdr:to>
    <xdr:sp macro="" textlink="">
      <xdr:nvSpPr>
        <xdr:cNvPr id="63659" name="Text Box 171">
          <a:extLst>
            <a:ext uri="{FF2B5EF4-FFF2-40B4-BE49-F238E27FC236}">
              <a16:creationId xmlns:a16="http://schemas.microsoft.com/office/drawing/2014/main" id="{00000000-0008-0000-1400-0000AB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73" name="Text Box 172">
          <a:extLst>
            <a:ext uri="{FF2B5EF4-FFF2-40B4-BE49-F238E27FC236}">
              <a16:creationId xmlns:a16="http://schemas.microsoft.com/office/drawing/2014/main" id="{00000000-0008-0000-1400-000079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34</xdr:row>
      <xdr:rowOff>0</xdr:rowOff>
    </xdr:from>
    <xdr:to>
      <xdr:col>6</xdr:col>
      <xdr:colOff>0</xdr:colOff>
      <xdr:row>34</xdr:row>
      <xdr:rowOff>0</xdr:rowOff>
    </xdr:to>
    <xdr:sp macro="" textlink="">
      <xdr:nvSpPr>
        <xdr:cNvPr id="63661" name="Text Box 173">
          <a:extLst>
            <a:ext uri="{FF2B5EF4-FFF2-40B4-BE49-F238E27FC236}">
              <a16:creationId xmlns:a16="http://schemas.microsoft.com/office/drawing/2014/main" id="{00000000-0008-0000-1400-0000AD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34</xdr:row>
      <xdr:rowOff>0</xdr:rowOff>
    </xdr:from>
    <xdr:to>
      <xdr:col>5</xdr:col>
      <xdr:colOff>38100</xdr:colOff>
      <xdr:row>34</xdr:row>
      <xdr:rowOff>0</xdr:rowOff>
    </xdr:to>
    <xdr:sp macro="" textlink="">
      <xdr:nvSpPr>
        <xdr:cNvPr id="63662" name="Text Box 174">
          <a:extLst>
            <a:ext uri="{FF2B5EF4-FFF2-40B4-BE49-F238E27FC236}">
              <a16:creationId xmlns:a16="http://schemas.microsoft.com/office/drawing/2014/main" id="{00000000-0008-0000-1400-0000AEF80000}"/>
            </a:ext>
          </a:extLst>
        </xdr:cNvPr>
        <xdr:cNvSpPr txBox="1">
          <a:spLocks noChangeArrowheads="1"/>
        </xdr:cNvSpPr>
      </xdr:nvSpPr>
      <xdr:spPr bwMode="auto">
        <a:xfrm>
          <a:off x="2495550" y="89344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8876" name="テキスト 2">
          <a:extLst>
            <a:ext uri="{FF2B5EF4-FFF2-40B4-BE49-F238E27FC236}">
              <a16:creationId xmlns:a16="http://schemas.microsoft.com/office/drawing/2014/main" id="{00000000-0008-0000-1400-00007C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77" name="テキスト 3">
          <a:extLst>
            <a:ext uri="{FF2B5EF4-FFF2-40B4-BE49-F238E27FC236}">
              <a16:creationId xmlns:a16="http://schemas.microsoft.com/office/drawing/2014/main" id="{00000000-0008-0000-1400-00007D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63665" name="テキスト 4">
          <a:extLst>
            <a:ext uri="{FF2B5EF4-FFF2-40B4-BE49-F238E27FC236}">
              <a16:creationId xmlns:a16="http://schemas.microsoft.com/office/drawing/2014/main" id="{00000000-0008-0000-1400-0000B1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8879" name="テキスト 5">
          <a:extLst>
            <a:ext uri="{FF2B5EF4-FFF2-40B4-BE49-F238E27FC236}">
              <a16:creationId xmlns:a16="http://schemas.microsoft.com/office/drawing/2014/main" id="{00000000-0008-0000-1400-00007F4E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34</xdr:row>
      <xdr:rowOff>0</xdr:rowOff>
    </xdr:from>
    <xdr:to>
      <xdr:col>5</xdr:col>
      <xdr:colOff>0</xdr:colOff>
      <xdr:row>34</xdr:row>
      <xdr:rowOff>0</xdr:rowOff>
    </xdr:to>
    <xdr:sp macro="" textlink="">
      <xdr:nvSpPr>
        <xdr:cNvPr id="63667" name="テキスト 9">
          <a:extLst>
            <a:ext uri="{FF2B5EF4-FFF2-40B4-BE49-F238E27FC236}">
              <a16:creationId xmlns:a16="http://schemas.microsoft.com/office/drawing/2014/main" id="{00000000-0008-0000-1400-0000B3F80000}"/>
            </a:ext>
          </a:extLst>
        </xdr:cNvPr>
        <xdr:cNvSpPr txBox="1">
          <a:spLocks noChangeArrowheads="1"/>
        </xdr:cNvSpPr>
      </xdr:nvSpPr>
      <xdr:spPr bwMode="auto">
        <a:xfrm>
          <a:off x="249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853440</xdr:colOff>
      <xdr:row>34</xdr:row>
      <xdr:rowOff>0</xdr:rowOff>
    </xdr:from>
    <xdr:to>
      <xdr:col>5</xdr:col>
      <xdr:colOff>601980</xdr:colOff>
      <xdr:row>34</xdr:row>
      <xdr:rowOff>0</xdr:rowOff>
    </xdr:to>
    <xdr:sp macro="" textlink="">
      <xdr:nvSpPr>
        <xdr:cNvPr id="7818881" name="テキスト 10">
          <a:extLst>
            <a:ext uri="{FF2B5EF4-FFF2-40B4-BE49-F238E27FC236}">
              <a16:creationId xmlns:a16="http://schemas.microsoft.com/office/drawing/2014/main" id="{00000000-0008-0000-1400-000081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63669" name="テキスト 11">
          <a:extLst>
            <a:ext uri="{FF2B5EF4-FFF2-40B4-BE49-F238E27FC236}">
              <a16:creationId xmlns:a16="http://schemas.microsoft.com/office/drawing/2014/main" id="{00000000-0008-0000-1400-0000B5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7818883" name="テキスト 12">
          <a:extLst>
            <a:ext uri="{FF2B5EF4-FFF2-40B4-BE49-F238E27FC236}">
              <a16:creationId xmlns:a16="http://schemas.microsoft.com/office/drawing/2014/main" id="{00000000-0008-0000-1400-0000834E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84" name="テキスト 18">
          <a:extLst>
            <a:ext uri="{FF2B5EF4-FFF2-40B4-BE49-F238E27FC236}">
              <a16:creationId xmlns:a16="http://schemas.microsoft.com/office/drawing/2014/main" id="{00000000-0008-0000-1400-000084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63672" name="テキスト 19">
          <a:extLst>
            <a:ext uri="{FF2B5EF4-FFF2-40B4-BE49-F238E27FC236}">
              <a16:creationId xmlns:a16="http://schemas.microsoft.com/office/drawing/2014/main" id="{00000000-0008-0000-1400-0000B8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63673" name="テキスト 20">
          <a:extLst>
            <a:ext uri="{FF2B5EF4-FFF2-40B4-BE49-F238E27FC236}">
              <a16:creationId xmlns:a16="http://schemas.microsoft.com/office/drawing/2014/main" id="{00000000-0008-0000-1400-0000B9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63674" name="テキスト 21">
          <a:extLst>
            <a:ext uri="{FF2B5EF4-FFF2-40B4-BE49-F238E27FC236}">
              <a16:creationId xmlns:a16="http://schemas.microsoft.com/office/drawing/2014/main" id="{00000000-0008-0000-1400-0000BA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8888" name="テキスト 22">
          <a:extLst>
            <a:ext uri="{FF2B5EF4-FFF2-40B4-BE49-F238E27FC236}">
              <a16:creationId xmlns:a16="http://schemas.microsoft.com/office/drawing/2014/main" id="{00000000-0008-0000-1400-0000884E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63676" name="テキスト 23">
          <a:extLst>
            <a:ext uri="{FF2B5EF4-FFF2-40B4-BE49-F238E27FC236}">
              <a16:creationId xmlns:a16="http://schemas.microsoft.com/office/drawing/2014/main" id="{00000000-0008-0000-1400-0000BC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90" name="テキスト 31">
          <a:extLst>
            <a:ext uri="{FF2B5EF4-FFF2-40B4-BE49-F238E27FC236}">
              <a16:creationId xmlns:a16="http://schemas.microsoft.com/office/drawing/2014/main" id="{00000000-0008-0000-1400-00008A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63678" name="テキスト 32">
          <a:extLst>
            <a:ext uri="{FF2B5EF4-FFF2-40B4-BE49-F238E27FC236}">
              <a16:creationId xmlns:a16="http://schemas.microsoft.com/office/drawing/2014/main" id="{00000000-0008-0000-1400-0000BE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63679" name="テキスト 33">
          <a:extLst>
            <a:ext uri="{FF2B5EF4-FFF2-40B4-BE49-F238E27FC236}">
              <a16:creationId xmlns:a16="http://schemas.microsoft.com/office/drawing/2014/main" id="{00000000-0008-0000-1400-0000BF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63680" name="テキスト 34">
          <a:extLst>
            <a:ext uri="{FF2B5EF4-FFF2-40B4-BE49-F238E27FC236}">
              <a16:creationId xmlns:a16="http://schemas.microsoft.com/office/drawing/2014/main" id="{00000000-0008-0000-1400-0000C0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8894" name="テキスト 35">
          <a:extLst>
            <a:ext uri="{FF2B5EF4-FFF2-40B4-BE49-F238E27FC236}">
              <a16:creationId xmlns:a16="http://schemas.microsoft.com/office/drawing/2014/main" id="{00000000-0008-0000-1400-00008E4E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63682" name="テキスト 36">
          <a:extLst>
            <a:ext uri="{FF2B5EF4-FFF2-40B4-BE49-F238E27FC236}">
              <a16:creationId xmlns:a16="http://schemas.microsoft.com/office/drawing/2014/main" id="{00000000-0008-0000-1400-0000C2F80000}"/>
            </a:ext>
          </a:extLst>
        </xdr:cNvPr>
        <xdr:cNvSpPr txBox="1">
          <a:spLocks noChangeArrowheads="1"/>
        </xdr:cNvSpPr>
      </xdr:nvSpPr>
      <xdr:spPr bwMode="auto">
        <a:xfrm>
          <a:off x="4019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38100</xdr:colOff>
      <xdr:row>34</xdr:row>
      <xdr:rowOff>0</xdr:rowOff>
    </xdr:to>
    <xdr:sp macro="" textlink="">
      <xdr:nvSpPr>
        <xdr:cNvPr id="63683" name="テキスト 44">
          <a:extLst>
            <a:ext uri="{FF2B5EF4-FFF2-40B4-BE49-F238E27FC236}">
              <a16:creationId xmlns:a16="http://schemas.microsoft.com/office/drawing/2014/main" id="{00000000-0008-0000-1400-0000C3F80000}"/>
            </a:ext>
          </a:extLst>
        </xdr:cNvPr>
        <xdr:cNvSpPr txBox="1">
          <a:spLocks noChangeArrowheads="1"/>
        </xdr:cNvSpPr>
      </xdr:nvSpPr>
      <xdr:spPr bwMode="auto">
        <a:xfrm>
          <a:off x="1733550" y="89344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897" name="テキスト 45">
          <a:extLst>
            <a:ext uri="{FF2B5EF4-FFF2-40B4-BE49-F238E27FC236}">
              <a16:creationId xmlns:a16="http://schemas.microsoft.com/office/drawing/2014/main" id="{00000000-0008-0000-1400-000091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34</xdr:row>
      <xdr:rowOff>0</xdr:rowOff>
    </xdr:from>
    <xdr:to>
      <xdr:col>6</xdr:col>
      <xdr:colOff>0</xdr:colOff>
      <xdr:row>34</xdr:row>
      <xdr:rowOff>0</xdr:rowOff>
    </xdr:to>
    <xdr:sp macro="" textlink="">
      <xdr:nvSpPr>
        <xdr:cNvPr id="63685" name="テキスト 46">
          <a:extLst>
            <a:ext uri="{FF2B5EF4-FFF2-40B4-BE49-F238E27FC236}">
              <a16:creationId xmlns:a16="http://schemas.microsoft.com/office/drawing/2014/main" id="{00000000-0008-0000-1400-0000C5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7</xdr:col>
      <xdr:colOff>0</xdr:colOff>
      <xdr:row>34</xdr:row>
      <xdr:rowOff>0</xdr:rowOff>
    </xdr:from>
    <xdr:to>
      <xdr:col>7</xdr:col>
      <xdr:colOff>0</xdr:colOff>
      <xdr:row>34</xdr:row>
      <xdr:rowOff>0</xdr:rowOff>
    </xdr:to>
    <xdr:sp macro="" textlink="">
      <xdr:nvSpPr>
        <xdr:cNvPr id="63686" name="テキスト 47">
          <a:extLst>
            <a:ext uri="{FF2B5EF4-FFF2-40B4-BE49-F238E27FC236}">
              <a16:creationId xmlns:a16="http://schemas.microsoft.com/office/drawing/2014/main" id="{00000000-0008-0000-1400-0000C6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8900" name="テキスト 49">
          <a:extLst>
            <a:ext uri="{FF2B5EF4-FFF2-40B4-BE49-F238E27FC236}">
              <a16:creationId xmlns:a16="http://schemas.microsoft.com/office/drawing/2014/main" id="{00000000-0008-0000-1400-0000944E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8901" name="Text Box 200">
          <a:extLst>
            <a:ext uri="{FF2B5EF4-FFF2-40B4-BE49-F238E27FC236}">
              <a16:creationId xmlns:a16="http://schemas.microsoft.com/office/drawing/2014/main" id="{00000000-0008-0000-1400-0000954E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34</xdr:row>
      <xdr:rowOff>0</xdr:rowOff>
    </xdr:from>
    <xdr:to>
      <xdr:col>6</xdr:col>
      <xdr:colOff>0</xdr:colOff>
      <xdr:row>34</xdr:row>
      <xdr:rowOff>0</xdr:rowOff>
    </xdr:to>
    <xdr:sp macro="" textlink="">
      <xdr:nvSpPr>
        <xdr:cNvPr id="63689" name="Text Box 201">
          <a:extLst>
            <a:ext uri="{FF2B5EF4-FFF2-40B4-BE49-F238E27FC236}">
              <a16:creationId xmlns:a16="http://schemas.microsoft.com/office/drawing/2014/main" id="{00000000-0008-0000-1400-0000C9F80000}"/>
            </a:ext>
          </a:extLst>
        </xdr:cNvPr>
        <xdr:cNvSpPr txBox="1">
          <a:spLocks noChangeArrowheads="1"/>
        </xdr:cNvSpPr>
      </xdr:nvSpPr>
      <xdr:spPr bwMode="auto">
        <a:xfrm>
          <a:off x="3257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34</xdr:row>
      <xdr:rowOff>0</xdr:rowOff>
    </xdr:from>
    <xdr:to>
      <xdr:col>5</xdr:col>
      <xdr:colOff>38100</xdr:colOff>
      <xdr:row>34</xdr:row>
      <xdr:rowOff>0</xdr:rowOff>
    </xdr:to>
    <xdr:sp macro="" textlink="">
      <xdr:nvSpPr>
        <xdr:cNvPr id="63690" name="Text Box 202">
          <a:extLst>
            <a:ext uri="{FF2B5EF4-FFF2-40B4-BE49-F238E27FC236}">
              <a16:creationId xmlns:a16="http://schemas.microsoft.com/office/drawing/2014/main" id="{00000000-0008-0000-1400-0000CAF80000}"/>
            </a:ext>
          </a:extLst>
        </xdr:cNvPr>
        <xdr:cNvSpPr txBox="1">
          <a:spLocks noChangeArrowheads="1"/>
        </xdr:cNvSpPr>
      </xdr:nvSpPr>
      <xdr:spPr bwMode="auto">
        <a:xfrm>
          <a:off x="2495550" y="89344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8904" name="Text Box 203">
          <a:extLst>
            <a:ext uri="{FF2B5EF4-FFF2-40B4-BE49-F238E27FC236}">
              <a16:creationId xmlns:a16="http://schemas.microsoft.com/office/drawing/2014/main" id="{00000000-0008-0000-1400-0000984E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7818905" name="Text Box 204">
          <a:extLst>
            <a:ext uri="{FF2B5EF4-FFF2-40B4-BE49-F238E27FC236}">
              <a16:creationId xmlns:a16="http://schemas.microsoft.com/office/drawing/2014/main" id="{00000000-0008-0000-1400-0000994E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8906" name="Text Box 205">
          <a:extLst>
            <a:ext uri="{FF2B5EF4-FFF2-40B4-BE49-F238E27FC236}">
              <a16:creationId xmlns:a16="http://schemas.microsoft.com/office/drawing/2014/main" id="{00000000-0008-0000-1400-00009A4E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63694" name="Text Box 206">
          <a:extLst>
            <a:ext uri="{FF2B5EF4-FFF2-40B4-BE49-F238E27FC236}">
              <a16:creationId xmlns:a16="http://schemas.microsoft.com/office/drawing/2014/main" id="{00000000-0008-0000-1400-0000CEF80000}"/>
            </a:ext>
          </a:extLst>
        </xdr:cNvPr>
        <xdr:cNvSpPr txBox="1">
          <a:spLocks noChangeArrowheads="1"/>
        </xdr:cNvSpPr>
      </xdr:nvSpPr>
      <xdr:spPr bwMode="auto">
        <a:xfrm>
          <a:off x="4781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8908" name="Text Box 207">
          <a:extLst>
            <a:ext uri="{FF2B5EF4-FFF2-40B4-BE49-F238E27FC236}">
              <a16:creationId xmlns:a16="http://schemas.microsoft.com/office/drawing/2014/main" id="{00000000-0008-0000-1400-00009C4E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63696" name="Text Box 208">
          <a:extLst>
            <a:ext uri="{FF2B5EF4-FFF2-40B4-BE49-F238E27FC236}">
              <a16:creationId xmlns:a16="http://schemas.microsoft.com/office/drawing/2014/main" id="{00000000-0008-0000-1400-0000D0F80000}"/>
            </a:ext>
          </a:extLst>
        </xdr:cNvPr>
        <xdr:cNvSpPr txBox="1">
          <a:spLocks noChangeArrowheads="1"/>
        </xdr:cNvSpPr>
      </xdr:nvSpPr>
      <xdr:spPr bwMode="auto">
        <a:xfrm>
          <a:off x="4781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8910" name="Text Box 209">
          <a:extLst>
            <a:ext uri="{FF2B5EF4-FFF2-40B4-BE49-F238E27FC236}">
              <a16:creationId xmlns:a16="http://schemas.microsoft.com/office/drawing/2014/main" id="{00000000-0008-0000-1400-00009E4E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8911" name="Text Box 210">
          <a:extLst>
            <a:ext uri="{FF2B5EF4-FFF2-40B4-BE49-F238E27FC236}">
              <a16:creationId xmlns:a16="http://schemas.microsoft.com/office/drawing/2014/main" id="{00000000-0008-0000-1400-00009F4E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7818912" name="Text Box 211">
          <a:extLst>
            <a:ext uri="{FF2B5EF4-FFF2-40B4-BE49-F238E27FC236}">
              <a16:creationId xmlns:a16="http://schemas.microsoft.com/office/drawing/2014/main" id="{00000000-0008-0000-1400-0000A04E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8913" name="Text Box 212">
          <a:extLst>
            <a:ext uri="{FF2B5EF4-FFF2-40B4-BE49-F238E27FC236}">
              <a16:creationId xmlns:a16="http://schemas.microsoft.com/office/drawing/2014/main" id="{00000000-0008-0000-1400-0000A14E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63701" name="Text Box 213">
          <a:extLst>
            <a:ext uri="{FF2B5EF4-FFF2-40B4-BE49-F238E27FC236}">
              <a16:creationId xmlns:a16="http://schemas.microsoft.com/office/drawing/2014/main" id="{00000000-0008-0000-1400-0000D5F80000}"/>
            </a:ext>
          </a:extLst>
        </xdr:cNvPr>
        <xdr:cNvSpPr txBox="1">
          <a:spLocks noChangeArrowheads="1"/>
        </xdr:cNvSpPr>
      </xdr:nvSpPr>
      <xdr:spPr bwMode="auto">
        <a:xfrm>
          <a:off x="5543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8915" name="Text Box 214">
          <a:extLst>
            <a:ext uri="{FF2B5EF4-FFF2-40B4-BE49-F238E27FC236}">
              <a16:creationId xmlns:a16="http://schemas.microsoft.com/office/drawing/2014/main" id="{00000000-0008-0000-1400-0000A34E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63703" name="Text Box 215">
          <a:extLst>
            <a:ext uri="{FF2B5EF4-FFF2-40B4-BE49-F238E27FC236}">
              <a16:creationId xmlns:a16="http://schemas.microsoft.com/office/drawing/2014/main" id="{00000000-0008-0000-1400-0000D7F80000}"/>
            </a:ext>
          </a:extLst>
        </xdr:cNvPr>
        <xdr:cNvSpPr txBox="1">
          <a:spLocks noChangeArrowheads="1"/>
        </xdr:cNvSpPr>
      </xdr:nvSpPr>
      <xdr:spPr bwMode="auto">
        <a:xfrm>
          <a:off x="5543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8917" name="Text Box 216">
          <a:extLst>
            <a:ext uri="{FF2B5EF4-FFF2-40B4-BE49-F238E27FC236}">
              <a16:creationId xmlns:a16="http://schemas.microsoft.com/office/drawing/2014/main" id="{00000000-0008-0000-1400-0000A54E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8918" name="Text Box 217">
          <a:extLst>
            <a:ext uri="{FF2B5EF4-FFF2-40B4-BE49-F238E27FC236}">
              <a16:creationId xmlns:a16="http://schemas.microsoft.com/office/drawing/2014/main" id="{00000000-0008-0000-1400-0000A64E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7818919" name="Text Box 218">
          <a:extLst>
            <a:ext uri="{FF2B5EF4-FFF2-40B4-BE49-F238E27FC236}">
              <a16:creationId xmlns:a16="http://schemas.microsoft.com/office/drawing/2014/main" id="{00000000-0008-0000-1400-0000A74E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8920" name="Text Box 219">
          <a:extLst>
            <a:ext uri="{FF2B5EF4-FFF2-40B4-BE49-F238E27FC236}">
              <a16:creationId xmlns:a16="http://schemas.microsoft.com/office/drawing/2014/main" id="{00000000-0008-0000-1400-0000A84E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63708" name="Text Box 220">
          <a:extLst>
            <a:ext uri="{FF2B5EF4-FFF2-40B4-BE49-F238E27FC236}">
              <a16:creationId xmlns:a16="http://schemas.microsoft.com/office/drawing/2014/main" id="{00000000-0008-0000-1400-0000DCF80000}"/>
            </a:ext>
          </a:extLst>
        </xdr:cNvPr>
        <xdr:cNvSpPr txBox="1">
          <a:spLocks noChangeArrowheads="1"/>
        </xdr:cNvSpPr>
      </xdr:nvSpPr>
      <xdr:spPr bwMode="auto">
        <a:xfrm>
          <a:off x="630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8922" name="Text Box 221">
          <a:extLst>
            <a:ext uri="{FF2B5EF4-FFF2-40B4-BE49-F238E27FC236}">
              <a16:creationId xmlns:a16="http://schemas.microsoft.com/office/drawing/2014/main" id="{00000000-0008-0000-1400-0000AA4E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63710" name="Text Box 222">
          <a:extLst>
            <a:ext uri="{FF2B5EF4-FFF2-40B4-BE49-F238E27FC236}">
              <a16:creationId xmlns:a16="http://schemas.microsoft.com/office/drawing/2014/main" id="{00000000-0008-0000-1400-0000DEF80000}"/>
            </a:ext>
          </a:extLst>
        </xdr:cNvPr>
        <xdr:cNvSpPr txBox="1">
          <a:spLocks noChangeArrowheads="1"/>
        </xdr:cNvSpPr>
      </xdr:nvSpPr>
      <xdr:spPr bwMode="auto">
        <a:xfrm>
          <a:off x="630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8924" name="Text Box 223">
          <a:extLst>
            <a:ext uri="{FF2B5EF4-FFF2-40B4-BE49-F238E27FC236}">
              <a16:creationId xmlns:a16="http://schemas.microsoft.com/office/drawing/2014/main" id="{00000000-0008-0000-1400-0000AC4E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8925" name="Text Box 224">
          <a:extLst>
            <a:ext uri="{FF2B5EF4-FFF2-40B4-BE49-F238E27FC236}">
              <a16:creationId xmlns:a16="http://schemas.microsoft.com/office/drawing/2014/main" id="{00000000-0008-0000-1400-0000AD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853440</xdr:colOff>
      <xdr:row>34</xdr:row>
      <xdr:rowOff>0</xdr:rowOff>
    </xdr:from>
    <xdr:to>
      <xdr:col>4</xdr:col>
      <xdr:colOff>601980</xdr:colOff>
      <xdr:row>34</xdr:row>
      <xdr:rowOff>0</xdr:rowOff>
    </xdr:to>
    <xdr:sp macro="" textlink="">
      <xdr:nvSpPr>
        <xdr:cNvPr id="7818926" name="Text Box 225">
          <a:extLst>
            <a:ext uri="{FF2B5EF4-FFF2-40B4-BE49-F238E27FC236}">
              <a16:creationId xmlns:a16="http://schemas.microsoft.com/office/drawing/2014/main" id="{00000000-0008-0000-1400-0000AE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8927" name="Text Box 226">
          <a:extLst>
            <a:ext uri="{FF2B5EF4-FFF2-40B4-BE49-F238E27FC236}">
              <a16:creationId xmlns:a16="http://schemas.microsoft.com/office/drawing/2014/main" id="{00000000-0008-0000-1400-0000AF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34</xdr:row>
      <xdr:rowOff>0</xdr:rowOff>
    </xdr:from>
    <xdr:to>
      <xdr:col>4</xdr:col>
      <xdr:colOff>592455</xdr:colOff>
      <xdr:row>34</xdr:row>
      <xdr:rowOff>0</xdr:rowOff>
    </xdr:to>
    <xdr:sp macro="" textlink="">
      <xdr:nvSpPr>
        <xdr:cNvPr id="63715" name="Text Box 227">
          <a:extLst>
            <a:ext uri="{FF2B5EF4-FFF2-40B4-BE49-F238E27FC236}">
              <a16:creationId xmlns:a16="http://schemas.microsoft.com/office/drawing/2014/main" id="{00000000-0008-0000-1400-0000E3F80000}"/>
            </a:ext>
          </a:extLst>
        </xdr:cNvPr>
        <xdr:cNvSpPr txBox="1">
          <a:spLocks noChangeArrowheads="1"/>
        </xdr:cNvSpPr>
      </xdr:nvSpPr>
      <xdr:spPr bwMode="auto">
        <a:xfrm>
          <a:off x="249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8929" name="Text Box 228">
          <a:extLst>
            <a:ext uri="{FF2B5EF4-FFF2-40B4-BE49-F238E27FC236}">
              <a16:creationId xmlns:a16="http://schemas.microsoft.com/office/drawing/2014/main" id="{00000000-0008-0000-1400-0000B1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34</xdr:row>
      <xdr:rowOff>0</xdr:rowOff>
    </xdr:from>
    <xdr:to>
      <xdr:col>4</xdr:col>
      <xdr:colOff>592455</xdr:colOff>
      <xdr:row>34</xdr:row>
      <xdr:rowOff>0</xdr:rowOff>
    </xdr:to>
    <xdr:sp macro="" textlink="">
      <xdr:nvSpPr>
        <xdr:cNvPr id="63717" name="Text Box 229">
          <a:extLst>
            <a:ext uri="{FF2B5EF4-FFF2-40B4-BE49-F238E27FC236}">
              <a16:creationId xmlns:a16="http://schemas.microsoft.com/office/drawing/2014/main" id="{00000000-0008-0000-1400-0000E5F80000}"/>
            </a:ext>
          </a:extLst>
        </xdr:cNvPr>
        <xdr:cNvSpPr txBox="1">
          <a:spLocks noChangeArrowheads="1"/>
        </xdr:cNvSpPr>
      </xdr:nvSpPr>
      <xdr:spPr bwMode="auto">
        <a:xfrm>
          <a:off x="249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8931" name="Text Box 230">
          <a:extLst>
            <a:ext uri="{FF2B5EF4-FFF2-40B4-BE49-F238E27FC236}">
              <a16:creationId xmlns:a16="http://schemas.microsoft.com/office/drawing/2014/main" id="{00000000-0008-0000-1400-0000B3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1905</xdr:colOff>
      <xdr:row>34</xdr:row>
      <xdr:rowOff>0</xdr:rowOff>
    </xdr:from>
    <xdr:to>
      <xdr:col>5</xdr:col>
      <xdr:colOff>1905</xdr:colOff>
      <xdr:row>34</xdr:row>
      <xdr:rowOff>0</xdr:rowOff>
    </xdr:to>
    <xdr:sp macro="" textlink="">
      <xdr:nvSpPr>
        <xdr:cNvPr id="63719" name="Text Box 231">
          <a:extLst>
            <a:ext uri="{FF2B5EF4-FFF2-40B4-BE49-F238E27FC236}">
              <a16:creationId xmlns:a16="http://schemas.microsoft.com/office/drawing/2014/main" id="{00000000-0008-0000-1400-0000E7F80000}"/>
            </a:ext>
          </a:extLst>
        </xdr:cNvPr>
        <xdr:cNvSpPr txBox="1">
          <a:spLocks noChangeArrowheads="1"/>
        </xdr:cNvSpPr>
      </xdr:nvSpPr>
      <xdr:spPr bwMode="auto">
        <a:xfrm>
          <a:off x="249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8933" name="Text Box 232">
          <a:extLst>
            <a:ext uri="{FF2B5EF4-FFF2-40B4-BE49-F238E27FC236}">
              <a16:creationId xmlns:a16="http://schemas.microsoft.com/office/drawing/2014/main" id="{00000000-0008-0000-1400-0000B5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34</xdr:row>
      <xdr:rowOff>0</xdr:rowOff>
    </xdr:from>
    <xdr:to>
      <xdr:col>5</xdr:col>
      <xdr:colOff>0</xdr:colOff>
      <xdr:row>34</xdr:row>
      <xdr:rowOff>0</xdr:rowOff>
    </xdr:to>
    <xdr:sp macro="" textlink="">
      <xdr:nvSpPr>
        <xdr:cNvPr id="63721" name="Text Box 233">
          <a:extLst>
            <a:ext uri="{FF2B5EF4-FFF2-40B4-BE49-F238E27FC236}">
              <a16:creationId xmlns:a16="http://schemas.microsoft.com/office/drawing/2014/main" id="{00000000-0008-0000-1400-0000E9F80000}"/>
            </a:ext>
          </a:extLst>
        </xdr:cNvPr>
        <xdr:cNvSpPr txBox="1">
          <a:spLocks noChangeArrowheads="1"/>
        </xdr:cNvSpPr>
      </xdr:nvSpPr>
      <xdr:spPr bwMode="auto">
        <a:xfrm>
          <a:off x="249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38100</xdr:colOff>
      <xdr:row>34</xdr:row>
      <xdr:rowOff>0</xdr:rowOff>
    </xdr:to>
    <xdr:sp macro="" textlink="">
      <xdr:nvSpPr>
        <xdr:cNvPr id="63722" name="Text Box 234">
          <a:extLst>
            <a:ext uri="{FF2B5EF4-FFF2-40B4-BE49-F238E27FC236}">
              <a16:creationId xmlns:a16="http://schemas.microsoft.com/office/drawing/2014/main" id="{00000000-0008-0000-1400-0000EAF80000}"/>
            </a:ext>
          </a:extLst>
        </xdr:cNvPr>
        <xdr:cNvSpPr txBox="1">
          <a:spLocks noChangeArrowheads="1"/>
        </xdr:cNvSpPr>
      </xdr:nvSpPr>
      <xdr:spPr bwMode="auto">
        <a:xfrm>
          <a:off x="1733550" y="89344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8936" name="Text Box 235">
          <a:extLst>
            <a:ext uri="{FF2B5EF4-FFF2-40B4-BE49-F238E27FC236}">
              <a16:creationId xmlns:a16="http://schemas.microsoft.com/office/drawing/2014/main" id="{00000000-0008-0000-1400-0000B8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853440</xdr:colOff>
      <xdr:row>34</xdr:row>
      <xdr:rowOff>0</xdr:rowOff>
    </xdr:from>
    <xdr:to>
      <xdr:col>4</xdr:col>
      <xdr:colOff>601980</xdr:colOff>
      <xdr:row>34</xdr:row>
      <xdr:rowOff>0</xdr:rowOff>
    </xdr:to>
    <xdr:sp macro="" textlink="">
      <xdr:nvSpPr>
        <xdr:cNvPr id="7818937" name="Text Box 236">
          <a:extLst>
            <a:ext uri="{FF2B5EF4-FFF2-40B4-BE49-F238E27FC236}">
              <a16:creationId xmlns:a16="http://schemas.microsoft.com/office/drawing/2014/main" id="{00000000-0008-0000-1400-0000B9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8938" name="Text Box 237">
          <a:extLst>
            <a:ext uri="{FF2B5EF4-FFF2-40B4-BE49-F238E27FC236}">
              <a16:creationId xmlns:a16="http://schemas.microsoft.com/office/drawing/2014/main" id="{00000000-0008-0000-1400-0000BA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34</xdr:row>
      <xdr:rowOff>0</xdr:rowOff>
    </xdr:from>
    <xdr:to>
      <xdr:col>4</xdr:col>
      <xdr:colOff>592455</xdr:colOff>
      <xdr:row>34</xdr:row>
      <xdr:rowOff>0</xdr:rowOff>
    </xdr:to>
    <xdr:sp macro="" textlink="">
      <xdr:nvSpPr>
        <xdr:cNvPr id="63726" name="Text Box 238">
          <a:extLst>
            <a:ext uri="{FF2B5EF4-FFF2-40B4-BE49-F238E27FC236}">
              <a16:creationId xmlns:a16="http://schemas.microsoft.com/office/drawing/2014/main" id="{00000000-0008-0000-1400-0000EEF80000}"/>
            </a:ext>
          </a:extLst>
        </xdr:cNvPr>
        <xdr:cNvSpPr txBox="1">
          <a:spLocks noChangeArrowheads="1"/>
        </xdr:cNvSpPr>
      </xdr:nvSpPr>
      <xdr:spPr bwMode="auto">
        <a:xfrm>
          <a:off x="249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8940" name="Text Box 239">
          <a:extLst>
            <a:ext uri="{FF2B5EF4-FFF2-40B4-BE49-F238E27FC236}">
              <a16:creationId xmlns:a16="http://schemas.microsoft.com/office/drawing/2014/main" id="{00000000-0008-0000-1400-0000BC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34</xdr:row>
      <xdr:rowOff>0</xdr:rowOff>
    </xdr:from>
    <xdr:to>
      <xdr:col>4</xdr:col>
      <xdr:colOff>592455</xdr:colOff>
      <xdr:row>34</xdr:row>
      <xdr:rowOff>0</xdr:rowOff>
    </xdr:to>
    <xdr:sp macro="" textlink="">
      <xdr:nvSpPr>
        <xdr:cNvPr id="63728" name="Text Box 240">
          <a:extLst>
            <a:ext uri="{FF2B5EF4-FFF2-40B4-BE49-F238E27FC236}">
              <a16:creationId xmlns:a16="http://schemas.microsoft.com/office/drawing/2014/main" id="{00000000-0008-0000-1400-0000F0F80000}"/>
            </a:ext>
          </a:extLst>
        </xdr:cNvPr>
        <xdr:cNvSpPr txBox="1">
          <a:spLocks noChangeArrowheads="1"/>
        </xdr:cNvSpPr>
      </xdr:nvSpPr>
      <xdr:spPr bwMode="auto">
        <a:xfrm>
          <a:off x="249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8942" name="Text Box 241">
          <a:extLst>
            <a:ext uri="{FF2B5EF4-FFF2-40B4-BE49-F238E27FC236}">
              <a16:creationId xmlns:a16="http://schemas.microsoft.com/office/drawing/2014/main" id="{00000000-0008-0000-1400-0000BE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1905</xdr:colOff>
      <xdr:row>34</xdr:row>
      <xdr:rowOff>0</xdr:rowOff>
    </xdr:from>
    <xdr:to>
      <xdr:col>5</xdr:col>
      <xdr:colOff>1905</xdr:colOff>
      <xdr:row>34</xdr:row>
      <xdr:rowOff>0</xdr:rowOff>
    </xdr:to>
    <xdr:sp macro="" textlink="">
      <xdr:nvSpPr>
        <xdr:cNvPr id="63730" name="Text Box 242">
          <a:extLst>
            <a:ext uri="{FF2B5EF4-FFF2-40B4-BE49-F238E27FC236}">
              <a16:creationId xmlns:a16="http://schemas.microsoft.com/office/drawing/2014/main" id="{00000000-0008-0000-1400-0000F2F80000}"/>
            </a:ext>
          </a:extLst>
        </xdr:cNvPr>
        <xdr:cNvSpPr txBox="1">
          <a:spLocks noChangeArrowheads="1"/>
        </xdr:cNvSpPr>
      </xdr:nvSpPr>
      <xdr:spPr bwMode="auto">
        <a:xfrm>
          <a:off x="249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8944" name="Text Box 243">
          <a:extLst>
            <a:ext uri="{FF2B5EF4-FFF2-40B4-BE49-F238E27FC236}">
              <a16:creationId xmlns:a16="http://schemas.microsoft.com/office/drawing/2014/main" id="{00000000-0008-0000-1400-0000C04E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34</xdr:row>
      <xdr:rowOff>0</xdr:rowOff>
    </xdr:from>
    <xdr:to>
      <xdr:col>5</xdr:col>
      <xdr:colOff>0</xdr:colOff>
      <xdr:row>34</xdr:row>
      <xdr:rowOff>0</xdr:rowOff>
    </xdr:to>
    <xdr:sp macro="" textlink="">
      <xdr:nvSpPr>
        <xdr:cNvPr id="63732" name="Text Box 244">
          <a:extLst>
            <a:ext uri="{FF2B5EF4-FFF2-40B4-BE49-F238E27FC236}">
              <a16:creationId xmlns:a16="http://schemas.microsoft.com/office/drawing/2014/main" id="{00000000-0008-0000-1400-0000F4F80000}"/>
            </a:ext>
          </a:extLst>
        </xdr:cNvPr>
        <xdr:cNvSpPr txBox="1">
          <a:spLocks noChangeArrowheads="1"/>
        </xdr:cNvSpPr>
      </xdr:nvSpPr>
      <xdr:spPr bwMode="auto">
        <a:xfrm>
          <a:off x="2495550" y="8934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38100</xdr:colOff>
      <xdr:row>34</xdr:row>
      <xdr:rowOff>0</xdr:rowOff>
    </xdr:to>
    <xdr:sp macro="" textlink="">
      <xdr:nvSpPr>
        <xdr:cNvPr id="63733" name="Text Box 245">
          <a:extLst>
            <a:ext uri="{FF2B5EF4-FFF2-40B4-BE49-F238E27FC236}">
              <a16:creationId xmlns:a16="http://schemas.microsoft.com/office/drawing/2014/main" id="{00000000-0008-0000-1400-0000F5F80000}"/>
            </a:ext>
          </a:extLst>
        </xdr:cNvPr>
        <xdr:cNvSpPr txBox="1">
          <a:spLocks noChangeArrowheads="1"/>
        </xdr:cNvSpPr>
      </xdr:nvSpPr>
      <xdr:spPr bwMode="auto">
        <a:xfrm>
          <a:off x="1733550" y="89344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8947" name="テキスト 2">
          <a:extLst>
            <a:ext uri="{FF2B5EF4-FFF2-40B4-BE49-F238E27FC236}">
              <a16:creationId xmlns:a16="http://schemas.microsoft.com/office/drawing/2014/main" id="{00000000-0008-0000-1400-0000C34E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948" name="テキスト 3">
          <a:extLst>
            <a:ext uri="{FF2B5EF4-FFF2-40B4-BE49-F238E27FC236}">
              <a16:creationId xmlns:a16="http://schemas.microsoft.com/office/drawing/2014/main" id="{00000000-0008-0000-1400-0000C4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63736" name="テキスト 4">
          <a:extLst>
            <a:ext uri="{FF2B5EF4-FFF2-40B4-BE49-F238E27FC236}">
              <a16:creationId xmlns:a16="http://schemas.microsoft.com/office/drawing/2014/main" id="{00000000-0008-0000-1400-0000F8F8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8950" name="テキスト 5">
          <a:extLst>
            <a:ext uri="{FF2B5EF4-FFF2-40B4-BE49-F238E27FC236}">
              <a16:creationId xmlns:a16="http://schemas.microsoft.com/office/drawing/2014/main" id="{00000000-0008-0000-1400-0000C64E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6</xdr:row>
      <xdr:rowOff>0</xdr:rowOff>
    </xdr:from>
    <xdr:to>
      <xdr:col>5</xdr:col>
      <xdr:colOff>0</xdr:colOff>
      <xdr:row>6</xdr:row>
      <xdr:rowOff>0</xdr:rowOff>
    </xdr:to>
    <xdr:sp macro="" textlink="">
      <xdr:nvSpPr>
        <xdr:cNvPr id="63738" name="テキスト 9">
          <a:extLst>
            <a:ext uri="{FF2B5EF4-FFF2-40B4-BE49-F238E27FC236}">
              <a16:creationId xmlns:a16="http://schemas.microsoft.com/office/drawing/2014/main" id="{00000000-0008-0000-1400-0000FAF8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853440</xdr:colOff>
      <xdr:row>6</xdr:row>
      <xdr:rowOff>0</xdr:rowOff>
    </xdr:from>
    <xdr:to>
      <xdr:col>5</xdr:col>
      <xdr:colOff>601980</xdr:colOff>
      <xdr:row>6</xdr:row>
      <xdr:rowOff>0</xdr:rowOff>
    </xdr:to>
    <xdr:sp macro="" textlink="">
      <xdr:nvSpPr>
        <xdr:cNvPr id="7818952" name="テキスト 10">
          <a:extLst>
            <a:ext uri="{FF2B5EF4-FFF2-40B4-BE49-F238E27FC236}">
              <a16:creationId xmlns:a16="http://schemas.microsoft.com/office/drawing/2014/main" id="{00000000-0008-0000-1400-0000C8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63740" name="テキスト 11">
          <a:extLst>
            <a:ext uri="{FF2B5EF4-FFF2-40B4-BE49-F238E27FC236}">
              <a16:creationId xmlns:a16="http://schemas.microsoft.com/office/drawing/2014/main" id="{00000000-0008-0000-1400-0000FCF8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6</xdr:row>
      <xdr:rowOff>0</xdr:rowOff>
    </xdr:from>
    <xdr:to>
      <xdr:col>7</xdr:col>
      <xdr:colOff>601980</xdr:colOff>
      <xdr:row>6</xdr:row>
      <xdr:rowOff>0</xdr:rowOff>
    </xdr:to>
    <xdr:sp macro="" textlink="">
      <xdr:nvSpPr>
        <xdr:cNvPr id="7818954" name="テキスト 12">
          <a:extLst>
            <a:ext uri="{FF2B5EF4-FFF2-40B4-BE49-F238E27FC236}">
              <a16:creationId xmlns:a16="http://schemas.microsoft.com/office/drawing/2014/main" id="{00000000-0008-0000-1400-0000CA4E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955" name="テキスト 18">
          <a:extLst>
            <a:ext uri="{FF2B5EF4-FFF2-40B4-BE49-F238E27FC236}">
              <a16:creationId xmlns:a16="http://schemas.microsoft.com/office/drawing/2014/main" id="{00000000-0008-0000-1400-0000CB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63743" name="テキスト 19">
          <a:extLst>
            <a:ext uri="{FF2B5EF4-FFF2-40B4-BE49-F238E27FC236}">
              <a16:creationId xmlns:a16="http://schemas.microsoft.com/office/drawing/2014/main" id="{00000000-0008-0000-1400-0000FFF8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63744" name="テキスト 20">
          <a:extLst>
            <a:ext uri="{FF2B5EF4-FFF2-40B4-BE49-F238E27FC236}">
              <a16:creationId xmlns:a16="http://schemas.microsoft.com/office/drawing/2014/main" id="{00000000-0008-0000-1400-000000F9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63745" name="テキスト 21">
          <a:extLst>
            <a:ext uri="{FF2B5EF4-FFF2-40B4-BE49-F238E27FC236}">
              <a16:creationId xmlns:a16="http://schemas.microsoft.com/office/drawing/2014/main" id="{00000000-0008-0000-1400-000001F9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8959" name="テキスト 22">
          <a:extLst>
            <a:ext uri="{FF2B5EF4-FFF2-40B4-BE49-F238E27FC236}">
              <a16:creationId xmlns:a16="http://schemas.microsoft.com/office/drawing/2014/main" id="{00000000-0008-0000-1400-0000CF4E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6</xdr:row>
      <xdr:rowOff>0</xdr:rowOff>
    </xdr:from>
    <xdr:to>
      <xdr:col>7</xdr:col>
      <xdr:colOff>592455</xdr:colOff>
      <xdr:row>6</xdr:row>
      <xdr:rowOff>0</xdr:rowOff>
    </xdr:to>
    <xdr:sp macro="" textlink="">
      <xdr:nvSpPr>
        <xdr:cNvPr id="63747" name="テキスト 23">
          <a:extLst>
            <a:ext uri="{FF2B5EF4-FFF2-40B4-BE49-F238E27FC236}">
              <a16:creationId xmlns:a16="http://schemas.microsoft.com/office/drawing/2014/main" id="{00000000-0008-0000-1400-000003F9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961" name="テキスト 31">
          <a:extLst>
            <a:ext uri="{FF2B5EF4-FFF2-40B4-BE49-F238E27FC236}">
              <a16:creationId xmlns:a16="http://schemas.microsoft.com/office/drawing/2014/main" id="{00000000-0008-0000-1400-0000D1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63749" name="テキスト 32">
          <a:extLst>
            <a:ext uri="{FF2B5EF4-FFF2-40B4-BE49-F238E27FC236}">
              <a16:creationId xmlns:a16="http://schemas.microsoft.com/office/drawing/2014/main" id="{00000000-0008-0000-1400-000005F9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63750" name="テキスト 33">
          <a:extLst>
            <a:ext uri="{FF2B5EF4-FFF2-40B4-BE49-F238E27FC236}">
              <a16:creationId xmlns:a16="http://schemas.microsoft.com/office/drawing/2014/main" id="{00000000-0008-0000-1400-000006F9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63751" name="テキスト 34">
          <a:extLst>
            <a:ext uri="{FF2B5EF4-FFF2-40B4-BE49-F238E27FC236}">
              <a16:creationId xmlns:a16="http://schemas.microsoft.com/office/drawing/2014/main" id="{00000000-0008-0000-1400-000007F9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8965" name="テキスト 35">
          <a:extLst>
            <a:ext uri="{FF2B5EF4-FFF2-40B4-BE49-F238E27FC236}">
              <a16:creationId xmlns:a16="http://schemas.microsoft.com/office/drawing/2014/main" id="{00000000-0008-0000-1400-0000D54E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6</xdr:row>
      <xdr:rowOff>0</xdr:rowOff>
    </xdr:from>
    <xdr:to>
      <xdr:col>7</xdr:col>
      <xdr:colOff>592455</xdr:colOff>
      <xdr:row>6</xdr:row>
      <xdr:rowOff>0</xdr:rowOff>
    </xdr:to>
    <xdr:sp macro="" textlink="">
      <xdr:nvSpPr>
        <xdr:cNvPr id="63753" name="テキスト 36">
          <a:extLst>
            <a:ext uri="{FF2B5EF4-FFF2-40B4-BE49-F238E27FC236}">
              <a16:creationId xmlns:a16="http://schemas.microsoft.com/office/drawing/2014/main" id="{00000000-0008-0000-1400-000009F9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38100</xdr:colOff>
      <xdr:row>6</xdr:row>
      <xdr:rowOff>0</xdr:rowOff>
    </xdr:to>
    <xdr:sp macro="" textlink="">
      <xdr:nvSpPr>
        <xdr:cNvPr id="63754" name="テキスト 44">
          <a:extLst>
            <a:ext uri="{FF2B5EF4-FFF2-40B4-BE49-F238E27FC236}">
              <a16:creationId xmlns:a16="http://schemas.microsoft.com/office/drawing/2014/main" id="{00000000-0008-0000-1400-00000AF90000}"/>
            </a:ext>
          </a:extLst>
        </xdr:cNvPr>
        <xdr:cNvSpPr txBox="1">
          <a:spLocks noChangeArrowheads="1"/>
        </xdr:cNvSpPr>
      </xdr:nvSpPr>
      <xdr:spPr bwMode="auto">
        <a:xfrm>
          <a:off x="1733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968" name="テキスト 45">
          <a:extLst>
            <a:ext uri="{FF2B5EF4-FFF2-40B4-BE49-F238E27FC236}">
              <a16:creationId xmlns:a16="http://schemas.microsoft.com/office/drawing/2014/main" id="{00000000-0008-0000-1400-0000D8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6</xdr:row>
      <xdr:rowOff>0</xdr:rowOff>
    </xdr:from>
    <xdr:to>
      <xdr:col>6</xdr:col>
      <xdr:colOff>0</xdr:colOff>
      <xdr:row>6</xdr:row>
      <xdr:rowOff>0</xdr:rowOff>
    </xdr:to>
    <xdr:sp macro="" textlink="">
      <xdr:nvSpPr>
        <xdr:cNvPr id="63756" name="テキスト 46">
          <a:extLst>
            <a:ext uri="{FF2B5EF4-FFF2-40B4-BE49-F238E27FC236}">
              <a16:creationId xmlns:a16="http://schemas.microsoft.com/office/drawing/2014/main" id="{00000000-0008-0000-1400-00000CF9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7</xdr:col>
      <xdr:colOff>0</xdr:colOff>
      <xdr:row>6</xdr:row>
      <xdr:rowOff>0</xdr:rowOff>
    </xdr:from>
    <xdr:to>
      <xdr:col>7</xdr:col>
      <xdr:colOff>0</xdr:colOff>
      <xdr:row>6</xdr:row>
      <xdr:rowOff>0</xdr:rowOff>
    </xdr:to>
    <xdr:sp macro="" textlink="">
      <xdr:nvSpPr>
        <xdr:cNvPr id="63757" name="テキスト 47">
          <a:extLst>
            <a:ext uri="{FF2B5EF4-FFF2-40B4-BE49-F238E27FC236}">
              <a16:creationId xmlns:a16="http://schemas.microsoft.com/office/drawing/2014/main" id="{00000000-0008-0000-1400-00000DF9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8971" name="テキスト 49">
          <a:extLst>
            <a:ext uri="{FF2B5EF4-FFF2-40B4-BE49-F238E27FC236}">
              <a16:creationId xmlns:a16="http://schemas.microsoft.com/office/drawing/2014/main" id="{00000000-0008-0000-1400-0000DB4E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8972" name="Text Box 271">
          <a:extLst>
            <a:ext uri="{FF2B5EF4-FFF2-40B4-BE49-F238E27FC236}">
              <a16:creationId xmlns:a16="http://schemas.microsoft.com/office/drawing/2014/main" id="{00000000-0008-0000-1400-0000DC4E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6</xdr:row>
      <xdr:rowOff>0</xdr:rowOff>
    </xdr:from>
    <xdr:to>
      <xdr:col>6</xdr:col>
      <xdr:colOff>0</xdr:colOff>
      <xdr:row>6</xdr:row>
      <xdr:rowOff>0</xdr:rowOff>
    </xdr:to>
    <xdr:sp macro="" textlink="">
      <xdr:nvSpPr>
        <xdr:cNvPr id="63760" name="Text Box 272">
          <a:extLst>
            <a:ext uri="{FF2B5EF4-FFF2-40B4-BE49-F238E27FC236}">
              <a16:creationId xmlns:a16="http://schemas.microsoft.com/office/drawing/2014/main" id="{00000000-0008-0000-1400-000010F9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6</xdr:row>
      <xdr:rowOff>0</xdr:rowOff>
    </xdr:from>
    <xdr:to>
      <xdr:col>5</xdr:col>
      <xdr:colOff>38100</xdr:colOff>
      <xdr:row>6</xdr:row>
      <xdr:rowOff>0</xdr:rowOff>
    </xdr:to>
    <xdr:sp macro="" textlink="">
      <xdr:nvSpPr>
        <xdr:cNvPr id="63761" name="Text Box 273">
          <a:extLst>
            <a:ext uri="{FF2B5EF4-FFF2-40B4-BE49-F238E27FC236}">
              <a16:creationId xmlns:a16="http://schemas.microsoft.com/office/drawing/2014/main" id="{00000000-0008-0000-1400-000011F90000}"/>
            </a:ext>
          </a:extLst>
        </xdr:cNvPr>
        <xdr:cNvSpPr txBox="1">
          <a:spLocks noChangeArrowheads="1"/>
        </xdr:cNvSpPr>
      </xdr:nvSpPr>
      <xdr:spPr bwMode="auto">
        <a:xfrm>
          <a:off x="2495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8975" name="Text Box 274">
          <a:extLst>
            <a:ext uri="{FF2B5EF4-FFF2-40B4-BE49-F238E27FC236}">
              <a16:creationId xmlns:a16="http://schemas.microsoft.com/office/drawing/2014/main" id="{00000000-0008-0000-1400-0000DF4E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6</xdr:row>
      <xdr:rowOff>0</xdr:rowOff>
    </xdr:from>
    <xdr:to>
      <xdr:col>8</xdr:col>
      <xdr:colOff>601980</xdr:colOff>
      <xdr:row>6</xdr:row>
      <xdr:rowOff>0</xdr:rowOff>
    </xdr:to>
    <xdr:sp macro="" textlink="">
      <xdr:nvSpPr>
        <xdr:cNvPr id="7818976" name="Text Box 275">
          <a:extLst>
            <a:ext uri="{FF2B5EF4-FFF2-40B4-BE49-F238E27FC236}">
              <a16:creationId xmlns:a16="http://schemas.microsoft.com/office/drawing/2014/main" id="{00000000-0008-0000-1400-0000E04E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8977" name="Text Box 276">
          <a:extLst>
            <a:ext uri="{FF2B5EF4-FFF2-40B4-BE49-F238E27FC236}">
              <a16:creationId xmlns:a16="http://schemas.microsoft.com/office/drawing/2014/main" id="{00000000-0008-0000-1400-0000E14E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6</xdr:row>
      <xdr:rowOff>0</xdr:rowOff>
    </xdr:from>
    <xdr:to>
      <xdr:col>8</xdr:col>
      <xdr:colOff>592455</xdr:colOff>
      <xdr:row>6</xdr:row>
      <xdr:rowOff>0</xdr:rowOff>
    </xdr:to>
    <xdr:sp macro="" textlink="">
      <xdr:nvSpPr>
        <xdr:cNvPr id="63765" name="Text Box 277">
          <a:extLst>
            <a:ext uri="{FF2B5EF4-FFF2-40B4-BE49-F238E27FC236}">
              <a16:creationId xmlns:a16="http://schemas.microsoft.com/office/drawing/2014/main" id="{00000000-0008-0000-1400-000015F90000}"/>
            </a:ext>
          </a:extLst>
        </xdr:cNvPr>
        <xdr:cNvSpPr txBox="1">
          <a:spLocks noChangeArrowheads="1"/>
        </xdr:cNvSpPr>
      </xdr:nvSpPr>
      <xdr:spPr bwMode="auto">
        <a:xfrm>
          <a:off x="4781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8979" name="Text Box 278">
          <a:extLst>
            <a:ext uri="{FF2B5EF4-FFF2-40B4-BE49-F238E27FC236}">
              <a16:creationId xmlns:a16="http://schemas.microsoft.com/office/drawing/2014/main" id="{00000000-0008-0000-1400-0000E34E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6</xdr:row>
      <xdr:rowOff>0</xdr:rowOff>
    </xdr:from>
    <xdr:to>
      <xdr:col>8</xdr:col>
      <xdr:colOff>592455</xdr:colOff>
      <xdr:row>6</xdr:row>
      <xdr:rowOff>0</xdr:rowOff>
    </xdr:to>
    <xdr:sp macro="" textlink="">
      <xdr:nvSpPr>
        <xdr:cNvPr id="63767" name="Text Box 279">
          <a:extLst>
            <a:ext uri="{FF2B5EF4-FFF2-40B4-BE49-F238E27FC236}">
              <a16:creationId xmlns:a16="http://schemas.microsoft.com/office/drawing/2014/main" id="{00000000-0008-0000-1400-000017F90000}"/>
            </a:ext>
          </a:extLst>
        </xdr:cNvPr>
        <xdr:cNvSpPr txBox="1">
          <a:spLocks noChangeArrowheads="1"/>
        </xdr:cNvSpPr>
      </xdr:nvSpPr>
      <xdr:spPr bwMode="auto">
        <a:xfrm>
          <a:off x="4781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8981" name="Text Box 280">
          <a:extLst>
            <a:ext uri="{FF2B5EF4-FFF2-40B4-BE49-F238E27FC236}">
              <a16:creationId xmlns:a16="http://schemas.microsoft.com/office/drawing/2014/main" id="{00000000-0008-0000-1400-0000E54E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8982" name="Text Box 281">
          <a:extLst>
            <a:ext uri="{FF2B5EF4-FFF2-40B4-BE49-F238E27FC236}">
              <a16:creationId xmlns:a16="http://schemas.microsoft.com/office/drawing/2014/main" id="{00000000-0008-0000-1400-0000E64E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6</xdr:row>
      <xdr:rowOff>0</xdr:rowOff>
    </xdr:from>
    <xdr:to>
      <xdr:col>9</xdr:col>
      <xdr:colOff>601980</xdr:colOff>
      <xdr:row>6</xdr:row>
      <xdr:rowOff>0</xdr:rowOff>
    </xdr:to>
    <xdr:sp macro="" textlink="">
      <xdr:nvSpPr>
        <xdr:cNvPr id="7818983" name="Text Box 282">
          <a:extLst>
            <a:ext uri="{FF2B5EF4-FFF2-40B4-BE49-F238E27FC236}">
              <a16:creationId xmlns:a16="http://schemas.microsoft.com/office/drawing/2014/main" id="{00000000-0008-0000-1400-0000E74E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8984" name="Text Box 283">
          <a:extLst>
            <a:ext uri="{FF2B5EF4-FFF2-40B4-BE49-F238E27FC236}">
              <a16:creationId xmlns:a16="http://schemas.microsoft.com/office/drawing/2014/main" id="{00000000-0008-0000-1400-0000E84E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6</xdr:row>
      <xdr:rowOff>0</xdr:rowOff>
    </xdr:from>
    <xdr:to>
      <xdr:col>9</xdr:col>
      <xdr:colOff>592455</xdr:colOff>
      <xdr:row>6</xdr:row>
      <xdr:rowOff>0</xdr:rowOff>
    </xdr:to>
    <xdr:sp macro="" textlink="">
      <xdr:nvSpPr>
        <xdr:cNvPr id="63772" name="Text Box 284">
          <a:extLst>
            <a:ext uri="{FF2B5EF4-FFF2-40B4-BE49-F238E27FC236}">
              <a16:creationId xmlns:a16="http://schemas.microsoft.com/office/drawing/2014/main" id="{00000000-0008-0000-1400-00001CF90000}"/>
            </a:ext>
          </a:extLst>
        </xdr:cNvPr>
        <xdr:cNvSpPr txBox="1">
          <a:spLocks noChangeArrowheads="1"/>
        </xdr:cNvSpPr>
      </xdr:nvSpPr>
      <xdr:spPr bwMode="auto">
        <a:xfrm>
          <a:off x="554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8986" name="Text Box 285">
          <a:extLst>
            <a:ext uri="{FF2B5EF4-FFF2-40B4-BE49-F238E27FC236}">
              <a16:creationId xmlns:a16="http://schemas.microsoft.com/office/drawing/2014/main" id="{00000000-0008-0000-1400-0000EA4E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6</xdr:row>
      <xdr:rowOff>0</xdr:rowOff>
    </xdr:from>
    <xdr:to>
      <xdr:col>9</xdr:col>
      <xdr:colOff>592455</xdr:colOff>
      <xdr:row>6</xdr:row>
      <xdr:rowOff>0</xdr:rowOff>
    </xdr:to>
    <xdr:sp macro="" textlink="">
      <xdr:nvSpPr>
        <xdr:cNvPr id="63774" name="Text Box 286">
          <a:extLst>
            <a:ext uri="{FF2B5EF4-FFF2-40B4-BE49-F238E27FC236}">
              <a16:creationId xmlns:a16="http://schemas.microsoft.com/office/drawing/2014/main" id="{00000000-0008-0000-1400-00001EF90000}"/>
            </a:ext>
          </a:extLst>
        </xdr:cNvPr>
        <xdr:cNvSpPr txBox="1">
          <a:spLocks noChangeArrowheads="1"/>
        </xdr:cNvSpPr>
      </xdr:nvSpPr>
      <xdr:spPr bwMode="auto">
        <a:xfrm>
          <a:off x="554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8988" name="Text Box 287">
          <a:extLst>
            <a:ext uri="{FF2B5EF4-FFF2-40B4-BE49-F238E27FC236}">
              <a16:creationId xmlns:a16="http://schemas.microsoft.com/office/drawing/2014/main" id="{00000000-0008-0000-1400-0000EC4E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8989" name="Text Box 288">
          <a:extLst>
            <a:ext uri="{FF2B5EF4-FFF2-40B4-BE49-F238E27FC236}">
              <a16:creationId xmlns:a16="http://schemas.microsoft.com/office/drawing/2014/main" id="{00000000-0008-0000-1400-0000ED4E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6</xdr:row>
      <xdr:rowOff>0</xdr:rowOff>
    </xdr:from>
    <xdr:to>
      <xdr:col>10</xdr:col>
      <xdr:colOff>601980</xdr:colOff>
      <xdr:row>6</xdr:row>
      <xdr:rowOff>0</xdr:rowOff>
    </xdr:to>
    <xdr:sp macro="" textlink="">
      <xdr:nvSpPr>
        <xdr:cNvPr id="7818990" name="Text Box 289">
          <a:extLst>
            <a:ext uri="{FF2B5EF4-FFF2-40B4-BE49-F238E27FC236}">
              <a16:creationId xmlns:a16="http://schemas.microsoft.com/office/drawing/2014/main" id="{00000000-0008-0000-1400-0000EE4E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8991" name="Text Box 290">
          <a:extLst>
            <a:ext uri="{FF2B5EF4-FFF2-40B4-BE49-F238E27FC236}">
              <a16:creationId xmlns:a16="http://schemas.microsoft.com/office/drawing/2014/main" id="{00000000-0008-0000-1400-0000EF4E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6</xdr:row>
      <xdr:rowOff>0</xdr:rowOff>
    </xdr:from>
    <xdr:to>
      <xdr:col>10</xdr:col>
      <xdr:colOff>600075</xdr:colOff>
      <xdr:row>6</xdr:row>
      <xdr:rowOff>0</xdr:rowOff>
    </xdr:to>
    <xdr:sp macro="" textlink="">
      <xdr:nvSpPr>
        <xdr:cNvPr id="63779" name="Text Box 291">
          <a:extLst>
            <a:ext uri="{FF2B5EF4-FFF2-40B4-BE49-F238E27FC236}">
              <a16:creationId xmlns:a16="http://schemas.microsoft.com/office/drawing/2014/main" id="{00000000-0008-0000-1400-000023F90000}"/>
            </a:ext>
          </a:extLst>
        </xdr:cNvPr>
        <xdr:cNvSpPr txBox="1">
          <a:spLocks noChangeArrowheads="1"/>
        </xdr:cNvSpPr>
      </xdr:nvSpPr>
      <xdr:spPr bwMode="auto">
        <a:xfrm>
          <a:off x="630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8993" name="Text Box 292">
          <a:extLst>
            <a:ext uri="{FF2B5EF4-FFF2-40B4-BE49-F238E27FC236}">
              <a16:creationId xmlns:a16="http://schemas.microsoft.com/office/drawing/2014/main" id="{00000000-0008-0000-1400-0000F14E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6</xdr:row>
      <xdr:rowOff>0</xdr:rowOff>
    </xdr:from>
    <xdr:to>
      <xdr:col>10</xdr:col>
      <xdr:colOff>600075</xdr:colOff>
      <xdr:row>6</xdr:row>
      <xdr:rowOff>0</xdr:rowOff>
    </xdr:to>
    <xdr:sp macro="" textlink="">
      <xdr:nvSpPr>
        <xdr:cNvPr id="63781" name="Text Box 293">
          <a:extLst>
            <a:ext uri="{FF2B5EF4-FFF2-40B4-BE49-F238E27FC236}">
              <a16:creationId xmlns:a16="http://schemas.microsoft.com/office/drawing/2014/main" id="{00000000-0008-0000-1400-000025F90000}"/>
            </a:ext>
          </a:extLst>
        </xdr:cNvPr>
        <xdr:cNvSpPr txBox="1">
          <a:spLocks noChangeArrowheads="1"/>
        </xdr:cNvSpPr>
      </xdr:nvSpPr>
      <xdr:spPr bwMode="auto">
        <a:xfrm>
          <a:off x="630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8995" name="Text Box 294">
          <a:extLst>
            <a:ext uri="{FF2B5EF4-FFF2-40B4-BE49-F238E27FC236}">
              <a16:creationId xmlns:a16="http://schemas.microsoft.com/office/drawing/2014/main" id="{00000000-0008-0000-1400-0000F34E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8996" name="Text Box 295">
          <a:extLst>
            <a:ext uri="{FF2B5EF4-FFF2-40B4-BE49-F238E27FC236}">
              <a16:creationId xmlns:a16="http://schemas.microsoft.com/office/drawing/2014/main" id="{00000000-0008-0000-1400-0000F44E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853440</xdr:colOff>
      <xdr:row>6</xdr:row>
      <xdr:rowOff>0</xdr:rowOff>
    </xdr:from>
    <xdr:to>
      <xdr:col>4</xdr:col>
      <xdr:colOff>601980</xdr:colOff>
      <xdr:row>6</xdr:row>
      <xdr:rowOff>0</xdr:rowOff>
    </xdr:to>
    <xdr:sp macro="" textlink="">
      <xdr:nvSpPr>
        <xdr:cNvPr id="7818997" name="Text Box 296">
          <a:extLst>
            <a:ext uri="{FF2B5EF4-FFF2-40B4-BE49-F238E27FC236}">
              <a16:creationId xmlns:a16="http://schemas.microsoft.com/office/drawing/2014/main" id="{00000000-0008-0000-1400-0000F54E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8998" name="Text Box 297">
          <a:extLst>
            <a:ext uri="{FF2B5EF4-FFF2-40B4-BE49-F238E27FC236}">
              <a16:creationId xmlns:a16="http://schemas.microsoft.com/office/drawing/2014/main" id="{00000000-0008-0000-1400-0000F64E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6</xdr:row>
      <xdr:rowOff>0</xdr:rowOff>
    </xdr:from>
    <xdr:to>
      <xdr:col>4</xdr:col>
      <xdr:colOff>592455</xdr:colOff>
      <xdr:row>6</xdr:row>
      <xdr:rowOff>0</xdr:rowOff>
    </xdr:to>
    <xdr:sp macro="" textlink="">
      <xdr:nvSpPr>
        <xdr:cNvPr id="63786" name="Text Box 298">
          <a:extLst>
            <a:ext uri="{FF2B5EF4-FFF2-40B4-BE49-F238E27FC236}">
              <a16:creationId xmlns:a16="http://schemas.microsoft.com/office/drawing/2014/main" id="{00000000-0008-0000-1400-00002AF9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000" name="Text Box 299">
          <a:extLst>
            <a:ext uri="{FF2B5EF4-FFF2-40B4-BE49-F238E27FC236}">
              <a16:creationId xmlns:a16="http://schemas.microsoft.com/office/drawing/2014/main" id="{00000000-0008-0000-1400-0000F84E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6</xdr:row>
      <xdr:rowOff>0</xdr:rowOff>
    </xdr:from>
    <xdr:to>
      <xdr:col>4</xdr:col>
      <xdr:colOff>592455</xdr:colOff>
      <xdr:row>6</xdr:row>
      <xdr:rowOff>0</xdr:rowOff>
    </xdr:to>
    <xdr:sp macro="" textlink="">
      <xdr:nvSpPr>
        <xdr:cNvPr id="63788" name="Text Box 300">
          <a:extLst>
            <a:ext uri="{FF2B5EF4-FFF2-40B4-BE49-F238E27FC236}">
              <a16:creationId xmlns:a16="http://schemas.microsoft.com/office/drawing/2014/main" id="{00000000-0008-0000-1400-00002CF9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002" name="Text Box 301">
          <a:extLst>
            <a:ext uri="{FF2B5EF4-FFF2-40B4-BE49-F238E27FC236}">
              <a16:creationId xmlns:a16="http://schemas.microsoft.com/office/drawing/2014/main" id="{00000000-0008-0000-1400-0000FA4E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1905</xdr:colOff>
      <xdr:row>6</xdr:row>
      <xdr:rowOff>0</xdr:rowOff>
    </xdr:from>
    <xdr:to>
      <xdr:col>5</xdr:col>
      <xdr:colOff>1905</xdr:colOff>
      <xdr:row>6</xdr:row>
      <xdr:rowOff>0</xdr:rowOff>
    </xdr:to>
    <xdr:sp macro="" textlink="">
      <xdr:nvSpPr>
        <xdr:cNvPr id="63790" name="Text Box 302">
          <a:extLst>
            <a:ext uri="{FF2B5EF4-FFF2-40B4-BE49-F238E27FC236}">
              <a16:creationId xmlns:a16="http://schemas.microsoft.com/office/drawing/2014/main" id="{00000000-0008-0000-1400-00002EF9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004" name="Text Box 303">
          <a:extLst>
            <a:ext uri="{FF2B5EF4-FFF2-40B4-BE49-F238E27FC236}">
              <a16:creationId xmlns:a16="http://schemas.microsoft.com/office/drawing/2014/main" id="{00000000-0008-0000-1400-0000FC4E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6</xdr:row>
      <xdr:rowOff>0</xdr:rowOff>
    </xdr:from>
    <xdr:to>
      <xdr:col>5</xdr:col>
      <xdr:colOff>0</xdr:colOff>
      <xdr:row>6</xdr:row>
      <xdr:rowOff>0</xdr:rowOff>
    </xdr:to>
    <xdr:sp macro="" textlink="">
      <xdr:nvSpPr>
        <xdr:cNvPr id="63792" name="Text Box 304">
          <a:extLst>
            <a:ext uri="{FF2B5EF4-FFF2-40B4-BE49-F238E27FC236}">
              <a16:creationId xmlns:a16="http://schemas.microsoft.com/office/drawing/2014/main" id="{00000000-0008-0000-1400-000030F9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38100</xdr:colOff>
      <xdr:row>6</xdr:row>
      <xdr:rowOff>0</xdr:rowOff>
    </xdr:to>
    <xdr:sp macro="" textlink="">
      <xdr:nvSpPr>
        <xdr:cNvPr id="63793" name="Text Box 305">
          <a:extLst>
            <a:ext uri="{FF2B5EF4-FFF2-40B4-BE49-F238E27FC236}">
              <a16:creationId xmlns:a16="http://schemas.microsoft.com/office/drawing/2014/main" id="{00000000-0008-0000-1400-000031F90000}"/>
            </a:ext>
          </a:extLst>
        </xdr:cNvPr>
        <xdr:cNvSpPr txBox="1">
          <a:spLocks noChangeArrowheads="1"/>
        </xdr:cNvSpPr>
      </xdr:nvSpPr>
      <xdr:spPr bwMode="auto">
        <a:xfrm>
          <a:off x="1733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007" name="Text Box 306">
          <a:extLst>
            <a:ext uri="{FF2B5EF4-FFF2-40B4-BE49-F238E27FC236}">
              <a16:creationId xmlns:a16="http://schemas.microsoft.com/office/drawing/2014/main" id="{00000000-0008-0000-1400-0000FF4E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853440</xdr:colOff>
      <xdr:row>6</xdr:row>
      <xdr:rowOff>0</xdr:rowOff>
    </xdr:from>
    <xdr:to>
      <xdr:col>4</xdr:col>
      <xdr:colOff>601980</xdr:colOff>
      <xdr:row>6</xdr:row>
      <xdr:rowOff>0</xdr:rowOff>
    </xdr:to>
    <xdr:sp macro="" textlink="">
      <xdr:nvSpPr>
        <xdr:cNvPr id="7819008" name="Text Box 307">
          <a:extLst>
            <a:ext uri="{FF2B5EF4-FFF2-40B4-BE49-F238E27FC236}">
              <a16:creationId xmlns:a16="http://schemas.microsoft.com/office/drawing/2014/main" id="{00000000-0008-0000-1400-0000004F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009" name="Text Box 308">
          <a:extLst>
            <a:ext uri="{FF2B5EF4-FFF2-40B4-BE49-F238E27FC236}">
              <a16:creationId xmlns:a16="http://schemas.microsoft.com/office/drawing/2014/main" id="{00000000-0008-0000-1400-0000014F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6</xdr:row>
      <xdr:rowOff>0</xdr:rowOff>
    </xdr:from>
    <xdr:to>
      <xdr:col>4</xdr:col>
      <xdr:colOff>592455</xdr:colOff>
      <xdr:row>6</xdr:row>
      <xdr:rowOff>0</xdr:rowOff>
    </xdr:to>
    <xdr:sp macro="" textlink="">
      <xdr:nvSpPr>
        <xdr:cNvPr id="63797" name="Text Box 309">
          <a:extLst>
            <a:ext uri="{FF2B5EF4-FFF2-40B4-BE49-F238E27FC236}">
              <a16:creationId xmlns:a16="http://schemas.microsoft.com/office/drawing/2014/main" id="{00000000-0008-0000-1400-000035F9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011" name="Text Box 310">
          <a:extLst>
            <a:ext uri="{FF2B5EF4-FFF2-40B4-BE49-F238E27FC236}">
              <a16:creationId xmlns:a16="http://schemas.microsoft.com/office/drawing/2014/main" id="{00000000-0008-0000-1400-0000034F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6</xdr:row>
      <xdr:rowOff>0</xdr:rowOff>
    </xdr:from>
    <xdr:to>
      <xdr:col>4</xdr:col>
      <xdr:colOff>592455</xdr:colOff>
      <xdr:row>6</xdr:row>
      <xdr:rowOff>0</xdr:rowOff>
    </xdr:to>
    <xdr:sp macro="" textlink="">
      <xdr:nvSpPr>
        <xdr:cNvPr id="63799" name="Text Box 311">
          <a:extLst>
            <a:ext uri="{FF2B5EF4-FFF2-40B4-BE49-F238E27FC236}">
              <a16:creationId xmlns:a16="http://schemas.microsoft.com/office/drawing/2014/main" id="{00000000-0008-0000-1400-000037F9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013" name="Text Box 312">
          <a:extLst>
            <a:ext uri="{FF2B5EF4-FFF2-40B4-BE49-F238E27FC236}">
              <a16:creationId xmlns:a16="http://schemas.microsoft.com/office/drawing/2014/main" id="{00000000-0008-0000-1400-0000054F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1905</xdr:colOff>
      <xdr:row>6</xdr:row>
      <xdr:rowOff>0</xdr:rowOff>
    </xdr:from>
    <xdr:to>
      <xdr:col>5</xdr:col>
      <xdr:colOff>1905</xdr:colOff>
      <xdr:row>6</xdr:row>
      <xdr:rowOff>0</xdr:rowOff>
    </xdr:to>
    <xdr:sp macro="" textlink="">
      <xdr:nvSpPr>
        <xdr:cNvPr id="63801" name="Text Box 313">
          <a:extLst>
            <a:ext uri="{FF2B5EF4-FFF2-40B4-BE49-F238E27FC236}">
              <a16:creationId xmlns:a16="http://schemas.microsoft.com/office/drawing/2014/main" id="{00000000-0008-0000-1400-000039F9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015" name="Text Box 314">
          <a:extLst>
            <a:ext uri="{FF2B5EF4-FFF2-40B4-BE49-F238E27FC236}">
              <a16:creationId xmlns:a16="http://schemas.microsoft.com/office/drawing/2014/main" id="{00000000-0008-0000-1400-0000074F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6</xdr:row>
      <xdr:rowOff>0</xdr:rowOff>
    </xdr:from>
    <xdr:to>
      <xdr:col>5</xdr:col>
      <xdr:colOff>0</xdr:colOff>
      <xdr:row>6</xdr:row>
      <xdr:rowOff>0</xdr:rowOff>
    </xdr:to>
    <xdr:sp macro="" textlink="">
      <xdr:nvSpPr>
        <xdr:cNvPr id="63803" name="Text Box 315">
          <a:extLst>
            <a:ext uri="{FF2B5EF4-FFF2-40B4-BE49-F238E27FC236}">
              <a16:creationId xmlns:a16="http://schemas.microsoft.com/office/drawing/2014/main" id="{00000000-0008-0000-1400-00003BF9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38100</xdr:colOff>
      <xdr:row>6</xdr:row>
      <xdr:rowOff>0</xdr:rowOff>
    </xdr:to>
    <xdr:sp macro="" textlink="">
      <xdr:nvSpPr>
        <xdr:cNvPr id="63804" name="Text Box 316">
          <a:extLst>
            <a:ext uri="{FF2B5EF4-FFF2-40B4-BE49-F238E27FC236}">
              <a16:creationId xmlns:a16="http://schemas.microsoft.com/office/drawing/2014/main" id="{00000000-0008-0000-1400-00003CF90000}"/>
            </a:ext>
          </a:extLst>
        </xdr:cNvPr>
        <xdr:cNvSpPr txBox="1">
          <a:spLocks noChangeArrowheads="1"/>
        </xdr:cNvSpPr>
      </xdr:nvSpPr>
      <xdr:spPr bwMode="auto">
        <a:xfrm>
          <a:off x="1733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0</xdr:colOff>
      <xdr:row>6</xdr:row>
      <xdr:rowOff>0</xdr:rowOff>
    </xdr:to>
    <xdr:sp macro="" textlink="">
      <xdr:nvSpPr>
        <xdr:cNvPr id="317" name="テキスト 1">
          <a:extLst>
            <a:ext uri="{FF2B5EF4-FFF2-40B4-BE49-F238E27FC236}">
              <a16:creationId xmlns:a16="http://schemas.microsoft.com/office/drawing/2014/main" id="{00000000-0008-0000-1400-00003D010000}"/>
            </a:ext>
          </a:extLst>
        </xdr:cNvPr>
        <xdr:cNvSpPr txBox="1">
          <a:spLocks noChangeArrowheads="1"/>
        </xdr:cNvSpPr>
      </xdr:nvSpPr>
      <xdr:spPr bwMode="auto">
        <a:xfrm>
          <a:off x="173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019" name="テキスト 2">
          <a:extLst>
            <a:ext uri="{FF2B5EF4-FFF2-40B4-BE49-F238E27FC236}">
              <a16:creationId xmlns:a16="http://schemas.microsoft.com/office/drawing/2014/main" id="{00000000-0008-0000-1400-00000B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020" name="テキスト 3">
          <a:extLst>
            <a:ext uri="{FF2B5EF4-FFF2-40B4-BE49-F238E27FC236}">
              <a16:creationId xmlns:a16="http://schemas.microsoft.com/office/drawing/2014/main" id="{00000000-0008-0000-1400-00000C4F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20" name="テキスト 4">
          <a:extLst>
            <a:ext uri="{FF2B5EF4-FFF2-40B4-BE49-F238E27FC236}">
              <a16:creationId xmlns:a16="http://schemas.microsoft.com/office/drawing/2014/main" id="{00000000-0008-0000-1400-00004001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022" name="テキスト 5">
          <a:extLst>
            <a:ext uri="{FF2B5EF4-FFF2-40B4-BE49-F238E27FC236}">
              <a16:creationId xmlns:a16="http://schemas.microsoft.com/office/drawing/2014/main" id="{00000000-0008-0000-1400-00000E4F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6</xdr:row>
      <xdr:rowOff>0</xdr:rowOff>
    </xdr:from>
    <xdr:to>
      <xdr:col>6</xdr:col>
      <xdr:colOff>0</xdr:colOff>
      <xdr:row>6</xdr:row>
      <xdr:rowOff>0</xdr:rowOff>
    </xdr:to>
    <xdr:sp macro="" textlink="">
      <xdr:nvSpPr>
        <xdr:cNvPr id="325" name="テキスト 9">
          <a:extLst>
            <a:ext uri="{FF2B5EF4-FFF2-40B4-BE49-F238E27FC236}">
              <a16:creationId xmlns:a16="http://schemas.microsoft.com/office/drawing/2014/main" id="{00000000-0008-0000-1400-00004501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853440</xdr:colOff>
      <xdr:row>6</xdr:row>
      <xdr:rowOff>0</xdr:rowOff>
    </xdr:from>
    <xdr:to>
      <xdr:col>7</xdr:col>
      <xdr:colOff>601980</xdr:colOff>
      <xdr:row>6</xdr:row>
      <xdr:rowOff>0</xdr:rowOff>
    </xdr:to>
    <xdr:sp macro="" textlink="">
      <xdr:nvSpPr>
        <xdr:cNvPr id="7819027" name="テキスト 10">
          <a:extLst>
            <a:ext uri="{FF2B5EF4-FFF2-40B4-BE49-F238E27FC236}">
              <a16:creationId xmlns:a16="http://schemas.microsoft.com/office/drawing/2014/main" id="{00000000-0008-0000-1400-0000134F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27" name="テキスト 11">
          <a:extLst>
            <a:ext uri="{FF2B5EF4-FFF2-40B4-BE49-F238E27FC236}">
              <a16:creationId xmlns:a16="http://schemas.microsoft.com/office/drawing/2014/main" id="{00000000-0008-0000-1400-00004701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6</xdr:row>
      <xdr:rowOff>0</xdr:rowOff>
    </xdr:from>
    <xdr:to>
      <xdr:col>8</xdr:col>
      <xdr:colOff>601980</xdr:colOff>
      <xdr:row>6</xdr:row>
      <xdr:rowOff>0</xdr:rowOff>
    </xdr:to>
    <xdr:sp macro="" textlink="">
      <xdr:nvSpPr>
        <xdr:cNvPr id="7819029" name="テキスト 12">
          <a:extLst>
            <a:ext uri="{FF2B5EF4-FFF2-40B4-BE49-F238E27FC236}">
              <a16:creationId xmlns:a16="http://schemas.microsoft.com/office/drawing/2014/main" id="{00000000-0008-0000-1400-0000154F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0</xdr:colOff>
      <xdr:row>6</xdr:row>
      <xdr:rowOff>0</xdr:rowOff>
    </xdr:to>
    <xdr:sp macro="" textlink="">
      <xdr:nvSpPr>
        <xdr:cNvPr id="332" name="テキスト 16">
          <a:extLst>
            <a:ext uri="{FF2B5EF4-FFF2-40B4-BE49-F238E27FC236}">
              <a16:creationId xmlns:a16="http://schemas.microsoft.com/office/drawing/2014/main" id="{00000000-0008-0000-1400-00004C010000}"/>
            </a:ext>
          </a:extLst>
        </xdr:cNvPr>
        <xdr:cNvSpPr txBox="1">
          <a:spLocks noChangeArrowheads="1"/>
        </xdr:cNvSpPr>
      </xdr:nvSpPr>
      <xdr:spPr bwMode="auto">
        <a:xfrm>
          <a:off x="173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0</xdr:colOff>
      <xdr:row>6</xdr:row>
      <xdr:rowOff>0</xdr:rowOff>
    </xdr:to>
    <xdr:sp macro="" textlink="">
      <xdr:nvSpPr>
        <xdr:cNvPr id="333" name="テキスト 17">
          <a:extLst>
            <a:ext uri="{FF2B5EF4-FFF2-40B4-BE49-F238E27FC236}">
              <a16:creationId xmlns:a16="http://schemas.microsoft.com/office/drawing/2014/main" id="{00000000-0008-0000-1400-00004D010000}"/>
            </a:ext>
          </a:extLst>
        </xdr:cNvPr>
        <xdr:cNvSpPr txBox="1">
          <a:spLocks noChangeArrowheads="1"/>
        </xdr:cNvSpPr>
      </xdr:nvSpPr>
      <xdr:spPr bwMode="auto">
        <a:xfrm>
          <a:off x="173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035" name="テキスト 18">
          <a:extLst>
            <a:ext uri="{FF2B5EF4-FFF2-40B4-BE49-F238E27FC236}">
              <a16:creationId xmlns:a16="http://schemas.microsoft.com/office/drawing/2014/main" id="{00000000-0008-0000-1400-00001B4F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6</xdr:row>
      <xdr:rowOff>0</xdr:rowOff>
    </xdr:from>
    <xdr:to>
      <xdr:col>7</xdr:col>
      <xdr:colOff>592455</xdr:colOff>
      <xdr:row>6</xdr:row>
      <xdr:rowOff>0</xdr:rowOff>
    </xdr:to>
    <xdr:sp macro="" textlink="">
      <xdr:nvSpPr>
        <xdr:cNvPr id="335" name="テキスト 19">
          <a:extLst>
            <a:ext uri="{FF2B5EF4-FFF2-40B4-BE49-F238E27FC236}">
              <a16:creationId xmlns:a16="http://schemas.microsoft.com/office/drawing/2014/main" id="{00000000-0008-0000-1400-00004F01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36" name="テキスト 20">
          <a:extLst>
            <a:ext uri="{FF2B5EF4-FFF2-40B4-BE49-F238E27FC236}">
              <a16:creationId xmlns:a16="http://schemas.microsoft.com/office/drawing/2014/main" id="{00000000-0008-0000-1400-00005001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37" name="テキスト 21">
          <a:extLst>
            <a:ext uri="{FF2B5EF4-FFF2-40B4-BE49-F238E27FC236}">
              <a16:creationId xmlns:a16="http://schemas.microsoft.com/office/drawing/2014/main" id="{00000000-0008-0000-1400-00005101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039" name="テキスト 22">
          <a:extLst>
            <a:ext uri="{FF2B5EF4-FFF2-40B4-BE49-F238E27FC236}">
              <a16:creationId xmlns:a16="http://schemas.microsoft.com/office/drawing/2014/main" id="{00000000-0008-0000-1400-00001F4F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6</xdr:row>
      <xdr:rowOff>0</xdr:rowOff>
    </xdr:from>
    <xdr:to>
      <xdr:col>8</xdr:col>
      <xdr:colOff>592455</xdr:colOff>
      <xdr:row>6</xdr:row>
      <xdr:rowOff>0</xdr:rowOff>
    </xdr:to>
    <xdr:sp macro="" textlink="">
      <xdr:nvSpPr>
        <xdr:cNvPr id="339" name="テキスト 23">
          <a:extLst>
            <a:ext uri="{FF2B5EF4-FFF2-40B4-BE49-F238E27FC236}">
              <a16:creationId xmlns:a16="http://schemas.microsoft.com/office/drawing/2014/main" id="{00000000-0008-0000-1400-000053010000}"/>
            </a:ext>
          </a:extLst>
        </xdr:cNvPr>
        <xdr:cNvSpPr txBox="1">
          <a:spLocks noChangeArrowheads="1"/>
        </xdr:cNvSpPr>
      </xdr:nvSpPr>
      <xdr:spPr bwMode="auto">
        <a:xfrm>
          <a:off x="4781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047" name="テキスト 31">
          <a:extLst>
            <a:ext uri="{FF2B5EF4-FFF2-40B4-BE49-F238E27FC236}">
              <a16:creationId xmlns:a16="http://schemas.microsoft.com/office/drawing/2014/main" id="{00000000-0008-0000-1400-0000274F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6</xdr:row>
      <xdr:rowOff>0</xdr:rowOff>
    </xdr:from>
    <xdr:to>
      <xdr:col>7</xdr:col>
      <xdr:colOff>592455</xdr:colOff>
      <xdr:row>6</xdr:row>
      <xdr:rowOff>0</xdr:rowOff>
    </xdr:to>
    <xdr:sp macro="" textlink="">
      <xdr:nvSpPr>
        <xdr:cNvPr id="347" name="テキスト 32">
          <a:extLst>
            <a:ext uri="{FF2B5EF4-FFF2-40B4-BE49-F238E27FC236}">
              <a16:creationId xmlns:a16="http://schemas.microsoft.com/office/drawing/2014/main" id="{00000000-0008-0000-1400-00005B01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48" name="テキスト 33">
          <a:extLst>
            <a:ext uri="{FF2B5EF4-FFF2-40B4-BE49-F238E27FC236}">
              <a16:creationId xmlns:a16="http://schemas.microsoft.com/office/drawing/2014/main" id="{00000000-0008-0000-1400-00005C01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49" name="テキスト 34">
          <a:extLst>
            <a:ext uri="{FF2B5EF4-FFF2-40B4-BE49-F238E27FC236}">
              <a16:creationId xmlns:a16="http://schemas.microsoft.com/office/drawing/2014/main" id="{00000000-0008-0000-1400-00005D01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051" name="テキスト 35">
          <a:extLst>
            <a:ext uri="{FF2B5EF4-FFF2-40B4-BE49-F238E27FC236}">
              <a16:creationId xmlns:a16="http://schemas.microsoft.com/office/drawing/2014/main" id="{00000000-0008-0000-1400-00002B4F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6</xdr:row>
      <xdr:rowOff>0</xdr:rowOff>
    </xdr:from>
    <xdr:to>
      <xdr:col>8</xdr:col>
      <xdr:colOff>592455</xdr:colOff>
      <xdr:row>6</xdr:row>
      <xdr:rowOff>0</xdr:rowOff>
    </xdr:to>
    <xdr:sp macro="" textlink="">
      <xdr:nvSpPr>
        <xdr:cNvPr id="351" name="テキスト 36">
          <a:extLst>
            <a:ext uri="{FF2B5EF4-FFF2-40B4-BE49-F238E27FC236}">
              <a16:creationId xmlns:a16="http://schemas.microsoft.com/office/drawing/2014/main" id="{00000000-0008-0000-1400-00005F010000}"/>
            </a:ext>
          </a:extLst>
        </xdr:cNvPr>
        <xdr:cNvSpPr txBox="1">
          <a:spLocks noChangeArrowheads="1"/>
        </xdr:cNvSpPr>
      </xdr:nvSpPr>
      <xdr:spPr bwMode="auto">
        <a:xfrm>
          <a:off x="4781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0</xdr:colOff>
      <xdr:row>6</xdr:row>
      <xdr:rowOff>0</xdr:rowOff>
    </xdr:to>
    <xdr:sp macro="" textlink="">
      <xdr:nvSpPr>
        <xdr:cNvPr id="358" name="テキスト 43">
          <a:extLst>
            <a:ext uri="{FF2B5EF4-FFF2-40B4-BE49-F238E27FC236}">
              <a16:creationId xmlns:a16="http://schemas.microsoft.com/office/drawing/2014/main" id="{00000000-0008-0000-1400-000066010000}"/>
            </a:ext>
          </a:extLst>
        </xdr:cNvPr>
        <xdr:cNvSpPr txBox="1">
          <a:spLocks noChangeArrowheads="1"/>
        </xdr:cNvSpPr>
      </xdr:nvSpPr>
      <xdr:spPr bwMode="auto">
        <a:xfrm>
          <a:off x="173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0</xdr:colOff>
      <xdr:row>6</xdr:row>
      <xdr:rowOff>0</xdr:rowOff>
    </xdr:from>
    <xdr:to>
      <xdr:col>5</xdr:col>
      <xdr:colOff>38100</xdr:colOff>
      <xdr:row>6</xdr:row>
      <xdr:rowOff>0</xdr:rowOff>
    </xdr:to>
    <xdr:sp macro="" textlink="">
      <xdr:nvSpPr>
        <xdr:cNvPr id="359" name="テキスト 44">
          <a:extLst>
            <a:ext uri="{FF2B5EF4-FFF2-40B4-BE49-F238E27FC236}">
              <a16:creationId xmlns:a16="http://schemas.microsoft.com/office/drawing/2014/main" id="{00000000-0008-0000-1400-000067010000}"/>
            </a:ext>
          </a:extLst>
        </xdr:cNvPr>
        <xdr:cNvSpPr txBox="1">
          <a:spLocks noChangeArrowheads="1"/>
        </xdr:cNvSpPr>
      </xdr:nvSpPr>
      <xdr:spPr bwMode="auto">
        <a:xfrm>
          <a:off x="2495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061" name="テキスト 45">
          <a:extLst>
            <a:ext uri="{FF2B5EF4-FFF2-40B4-BE49-F238E27FC236}">
              <a16:creationId xmlns:a16="http://schemas.microsoft.com/office/drawing/2014/main" id="{00000000-0008-0000-1400-0000354F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1905</xdr:colOff>
      <xdr:row>6</xdr:row>
      <xdr:rowOff>0</xdr:rowOff>
    </xdr:from>
    <xdr:to>
      <xdr:col>8</xdr:col>
      <xdr:colOff>1905</xdr:colOff>
      <xdr:row>6</xdr:row>
      <xdr:rowOff>0</xdr:rowOff>
    </xdr:to>
    <xdr:sp macro="" textlink="">
      <xdr:nvSpPr>
        <xdr:cNvPr id="361" name="テキスト 46">
          <a:extLst>
            <a:ext uri="{FF2B5EF4-FFF2-40B4-BE49-F238E27FC236}">
              <a16:creationId xmlns:a16="http://schemas.microsoft.com/office/drawing/2014/main" id="{00000000-0008-0000-1400-00006901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0</xdr:colOff>
      <xdr:row>6</xdr:row>
      <xdr:rowOff>0</xdr:rowOff>
    </xdr:from>
    <xdr:to>
      <xdr:col>8</xdr:col>
      <xdr:colOff>0</xdr:colOff>
      <xdr:row>6</xdr:row>
      <xdr:rowOff>0</xdr:rowOff>
    </xdr:to>
    <xdr:sp macro="" textlink="">
      <xdr:nvSpPr>
        <xdr:cNvPr id="362" name="テキスト 47">
          <a:extLst>
            <a:ext uri="{FF2B5EF4-FFF2-40B4-BE49-F238E27FC236}">
              <a16:creationId xmlns:a16="http://schemas.microsoft.com/office/drawing/2014/main" id="{00000000-0008-0000-1400-00006A01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064" name="テキスト 49">
          <a:extLst>
            <a:ext uri="{FF2B5EF4-FFF2-40B4-BE49-F238E27FC236}">
              <a16:creationId xmlns:a16="http://schemas.microsoft.com/office/drawing/2014/main" id="{00000000-0008-0000-1400-0000384F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069" name="Text Box 53">
          <a:extLst>
            <a:ext uri="{FF2B5EF4-FFF2-40B4-BE49-F238E27FC236}">
              <a16:creationId xmlns:a16="http://schemas.microsoft.com/office/drawing/2014/main" id="{00000000-0008-0000-1400-00003D4F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838200</xdr:colOff>
      <xdr:row>6</xdr:row>
      <xdr:rowOff>0</xdr:rowOff>
    </xdr:from>
    <xdr:to>
      <xdr:col>8</xdr:col>
      <xdr:colOff>0</xdr:colOff>
      <xdr:row>6</xdr:row>
      <xdr:rowOff>0</xdr:rowOff>
    </xdr:to>
    <xdr:sp macro="" textlink="">
      <xdr:nvSpPr>
        <xdr:cNvPr id="369" name="Text Box 54">
          <a:extLst>
            <a:ext uri="{FF2B5EF4-FFF2-40B4-BE49-F238E27FC236}">
              <a16:creationId xmlns:a16="http://schemas.microsoft.com/office/drawing/2014/main" id="{00000000-0008-0000-1400-00007101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38100</xdr:colOff>
      <xdr:row>6</xdr:row>
      <xdr:rowOff>0</xdr:rowOff>
    </xdr:to>
    <xdr:sp macro="" textlink="">
      <xdr:nvSpPr>
        <xdr:cNvPr id="370" name="Text Box 55">
          <a:extLst>
            <a:ext uri="{FF2B5EF4-FFF2-40B4-BE49-F238E27FC236}">
              <a16:creationId xmlns:a16="http://schemas.microsoft.com/office/drawing/2014/main" id="{00000000-0008-0000-1400-000072010000}"/>
            </a:ext>
          </a:extLst>
        </xdr:cNvPr>
        <xdr:cNvSpPr txBox="1">
          <a:spLocks noChangeArrowheads="1"/>
        </xdr:cNvSpPr>
      </xdr:nvSpPr>
      <xdr:spPr bwMode="auto">
        <a:xfrm>
          <a:off x="3257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072" name="Text Box 56">
          <a:extLst>
            <a:ext uri="{FF2B5EF4-FFF2-40B4-BE49-F238E27FC236}">
              <a16:creationId xmlns:a16="http://schemas.microsoft.com/office/drawing/2014/main" id="{00000000-0008-0000-1400-0000404F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6</xdr:row>
      <xdr:rowOff>0</xdr:rowOff>
    </xdr:from>
    <xdr:to>
      <xdr:col>9</xdr:col>
      <xdr:colOff>601980</xdr:colOff>
      <xdr:row>6</xdr:row>
      <xdr:rowOff>0</xdr:rowOff>
    </xdr:to>
    <xdr:sp macro="" textlink="">
      <xdr:nvSpPr>
        <xdr:cNvPr id="7819073" name="Text Box 57">
          <a:extLst>
            <a:ext uri="{FF2B5EF4-FFF2-40B4-BE49-F238E27FC236}">
              <a16:creationId xmlns:a16="http://schemas.microsoft.com/office/drawing/2014/main" id="{00000000-0008-0000-1400-0000414F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074" name="Text Box 58">
          <a:extLst>
            <a:ext uri="{FF2B5EF4-FFF2-40B4-BE49-F238E27FC236}">
              <a16:creationId xmlns:a16="http://schemas.microsoft.com/office/drawing/2014/main" id="{00000000-0008-0000-1400-0000424F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6</xdr:row>
      <xdr:rowOff>0</xdr:rowOff>
    </xdr:from>
    <xdr:to>
      <xdr:col>9</xdr:col>
      <xdr:colOff>592455</xdr:colOff>
      <xdr:row>6</xdr:row>
      <xdr:rowOff>0</xdr:rowOff>
    </xdr:to>
    <xdr:sp macro="" textlink="">
      <xdr:nvSpPr>
        <xdr:cNvPr id="374" name="Text Box 59">
          <a:extLst>
            <a:ext uri="{FF2B5EF4-FFF2-40B4-BE49-F238E27FC236}">
              <a16:creationId xmlns:a16="http://schemas.microsoft.com/office/drawing/2014/main" id="{00000000-0008-0000-1400-000076010000}"/>
            </a:ext>
          </a:extLst>
        </xdr:cNvPr>
        <xdr:cNvSpPr txBox="1">
          <a:spLocks noChangeArrowheads="1"/>
        </xdr:cNvSpPr>
      </xdr:nvSpPr>
      <xdr:spPr bwMode="auto">
        <a:xfrm>
          <a:off x="554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076" name="Text Box 60">
          <a:extLst>
            <a:ext uri="{FF2B5EF4-FFF2-40B4-BE49-F238E27FC236}">
              <a16:creationId xmlns:a16="http://schemas.microsoft.com/office/drawing/2014/main" id="{00000000-0008-0000-1400-0000444F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6</xdr:row>
      <xdr:rowOff>0</xdr:rowOff>
    </xdr:from>
    <xdr:to>
      <xdr:col>9</xdr:col>
      <xdr:colOff>592455</xdr:colOff>
      <xdr:row>6</xdr:row>
      <xdr:rowOff>0</xdr:rowOff>
    </xdr:to>
    <xdr:sp macro="" textlink="">
      <xdr:nvSpPr>
        <xdr:cNvPr id="376" name="Text Box 61">
          <a:extLst>
            <a:ext uri="{FF2B5EF4-FFF2-40B4-BE49-F238E27FC236}">
              <a16:creationId xmlns:a16="http://schemas.microsoft.com/office/drawing/2014/main" id="{00000000-0008-0000-1400-000078010000}"/>
            </a:ext>
          </a:extLst>
        </xdr:cNvPr>
        <xdr:cNvSpPr txBox="1">
          <a:spLocks noChangeArrowheads="1"/>
        </xdr:cNvSpPr>
      </xdr:nvSpPr>
      <xdr:spPr bwMode="auto">
        <a:xfrm>
          <a:off x="554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078" name="Text Box 62">
          <a:extLst>
            <a:ext uri="{FF2B5EF4-FFF2-40B4-BE49-F238E27FC236}">
              <a16:creationId xmlns:a16="http://schemas.microsoft.com/office/drawing/2014/main" id="{00000000-0008-0000-1400-0000464F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9079" name="Text Box 63">
          <a:extLst>
            <a:ext uri="{FF2B5EF4-FFF2-40B4-BE49-F238E27FC236}">
              <a16:creationId xmlns:a16="http://schemas.microsoft.com/office/drawing/2014/main" id="{00000000-0008-0000-1400-0000474F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6</xdr:row>
      <xdr:rowOff>0</xdr:rowOff>
    </xdr:from>
    <xdr:to>
      <xdr:col>10</xdr:col>
      <xdr:colOff>601980</xdr:colOff>
      <xdr:row>6</xdr:row>
      <xdr:rowOff>0</xdr:rowOff>
    </xdr:to>
    <xdr:sp macro="" textlink="">
      <xdr:nvSpPr>
        <xdr:cNvPr id="7819080" name="Text Box 64">
          <a:extLst>
            <a:ext uri="{FF2B5EF4-FFF2-40B4-BE49-F238E27FC236}">
              <a16:creationId xmlns:a16="http://schemas.microsoft.com/office/drawing/2014/main" id="{00000000-0008-0000-1400-0000484F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9081" name="Text Box 65">
          <a:extLst>
            <a:ext uri="{FF2B5EF4-FFF2-40B4-BE49-F238E27FC236}">
              <a16:creationId xmlns:a16="http://schemas.microsoft.com/office/drawing/2014/main" id="{00000000-0008-0000-1400-0000494F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6</xdr:row>
      <xdr:rowOff>0</xdr:rowOff>
    </xdr:from>
    <xdr:to>
      <xdr:col>10</xdr:col>
      <xdr:colOff>600075</xdr:colOff>
      <xdr:row>6</xdr:row>
      <xdr:rowOff>0</xdr:rowOff>
    </xdr:to>
    <xdr:sp macro="" textlink="">
      <xdr:nvSpPr>
        <xdr:cNvPr id="381" name="Text Box 66">
          <a:extLst>
            <a:ext uri="{FF2B5EF4-FFF2-40B4-BE49-F238E27FC236}">
              <a16:creationId xmlns:a16="http://schemas.microsoft.com/office/drawing/2014/main" id="{00000000-0008-0000-1400-00007D010000}"/>
            </a:ext>
          </a:extLst>
        </xdr:cNvPr>
        <xdr:cNvSpPr txBox="1">
          <a:spLocks noChangeArrowheads="1"/>
        </xdr:cNvSpPr>
      </xdr:nvSpPr>
      <xdr:spPr bwMode="auto">
        <a:xfrm>
          <a:off x="630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9083" name="Text Box 67">
          <a:extLst>
            <a:ext uri="{FF2B5EF4-FFF2-40B4-BE49-F238E27FC236}">
              <a16:creationId xmlns:a16="http://schemas.microsoft.com/office/drawing/2014/main" id="{00000000-0008-0000-1400-00004B4F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6</xdr:row>
      <xdr:rowOff>0</xdr:rowOff>
    </xdr:from>
    <xdr:to>
      <xdr:col>10</xdr:col>
      <xdr:colOff>600075</xdr:colOff>
      <xdr:row>6</xdr:row>
      <xdr:rowOff>0</xdr:rowOff>
    </xdr:to>
    <xdr:sp macro="" textlink="">
      <xdr:nvSpPr>
        <xdr:cNvPr id="383" name="Text Box 68">
          <a:extLst>
            <a:ext uri="{FF2B5EF4-FFF2-40B4-BE49-F238E27FC236}">
              <a16:creationId xmlns:a16="http://schemas.microsoft.com/office/drawing/2014/main" id="{00000000-0008-0000-1400-00007F010000}"/>
            </a:ext>
          </a:extLst>
        </xdr:cNvPr>
        <xdr:cNvSpPr txBox="1">
          <a:spLocks noChangeArrowheads="1"/>
        </xdr:cNvSpPr>
      </xdr:nvSpPr>
      <xdr:spPr bwMode="auto">
        <a:xfrm>
          <a:off x="630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9085" name="Text Box 69">
          <a:extLst>
            <a:ext uri="{FF2B5EF4-FFF2-40B4-BE49-F238E27FC236}">
              <a16:creationId xmlns:a16="http://schemas.microsoft.com/office/drawing/2014/main" id="{00000000-0008-0000-1400-00004D4F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093" name="Text Box 77">
          <a:extLst>
            <a:ext uri="{FF2B5EF4-FFF2-40B4-BE49-F238E27FC236}">
              <a16:creationId xmlns:a16="http://schemas.microsoft.com/office/drawing/2014/main" id="{00000000-0008-0000-1400-000055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853440</xdr:colOff>
      <xdr:row>6</xdr:row>
      <xdr:rowOff>0</xdr:rowOff>
    </xdr:from>
    <xdr:to>
      <xdr:col>5</xdr:col>
      <xdr:colOff>601980</xdr:colOff>
      <xdr:row>6</xdr:row>
      <xdr:rowOff>0</xdr:rowOff>
    </xdr:to>
    <xdr:sp macro="" textlink="">
      <xdr:nvSpPr>
        <xdr:cNvPr id="7819094" name="Text Box 78">
          <a:extLst>
            <a:ext uri="{FF2B5EF4-FFF2-40B4-BE49-F238E27FC236}">
              <a16:creationId xmlns:a16="http://schemas.microsoft.com/office/drawing/2014/main" id="{00000000-0008-0000-1400-000056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095" name="Text Box 79">
          <a:extLst>
            <a:ext uri="{FF2B5EF4-FFF2-40B4-BE49-F238E27FC236}">
              <a16:creationId xmlns:a16="http://schemas.microsoft.com/office/drawing/2014/main" id="{00000000-0008-0000-1400-000057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395" name="Text Box 80">
          <a:extLst>
            <a:ext uri="{FF2B5EF4-FFF2-40B4-BE49-F238E27FC236}">
              <a16:creationId xmlns:a16="http://schemas.microsoft.com/office/drawing/2014/main" id="{00000000-0008-0000-1400-00008B01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097" name="Text Box 81">
          <a:extLst>
            <a:ext uri="{FF2B5EF4-FFF2-40B4-BE49-F238E27FC236}">
              <a16:creationId xmlns:a16="http://schemas.microsoft.com/office/drawing/2014/main" id="{00000000-0008-0000-1400-000059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397" name="Text Box 82">
          <a:extLst>
            <a:ext uri="{FF2B5EF4-FFF2-40B4-BE49-F238E27FC236}">
              <a16:creationId xmlns:a16="http://schemas.microsoft.com/office/drawing/2014/main" id="{00000000-0008-0000-1400-00008D01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099" name="Text Box 83">
          <a:extLst>
            <a:ext uri="{FF2B5EF4-FFF2-40B4-BE49-F238E27FC236}">
              <a16:creationId xmlns:a16="http://schemas.microsoft.com/office/drawing/2014/main" id="{00000000-0008-0000-1400-00005B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6</xdr:row>
      <xdr:rowOff>0</xdr:rowOff>
    </xdr:from>
    <xdr:to>
      <xdr:col>6</xdr:col>
      <xdr:colOff>0</xdr:colOff>
      <xdr:row>6</xdr:row>
      <xdr:rowOff>0</xdr:rowOff>
    </xdr:to>
    <xdr:sp macro="" textlink="">
      <xdr:nvSpPr>
        <xdr:cNvPr id="399" name="Text Box 84">
          <a:extLst>
            <a:ext uri="{FF2B5EF4-FFF2-40B4-BE49-F238E27FC236}">
              <a16:creationId xmlns:a16="http://schemas.microsoft.com/office/drawing/2014/main" id="{00000000-0008-0000-1400-00008F01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101" name="Text Box 85">
          <a:extLst>
            <a:ext uri="{FF2B5EF4-FFF2-40B4-BE49-F238E27FC236}">
              <a16:creationId xmlns:a16="http://schemas.microsoft.com/office/drawing/2014/main" id="{00000000-0008-0000-1400-00005D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6</xdr:row>
      <xdr:rowOff>0</xdr:rowOff>
    </xdr:from>
    <xdr:to>
      <xdr:col>6</xdr:col>
      <xdr:colOff>0</xdr:colOff>
      <xdr:row>6</xdr:row>
      <xdr:rowOff>0</xdr:rowOff>
    </xdr:to>
    <xdr:sp macro="" textlink="">
      <xdr:nvSpPr>
        <xdr:cNvPr id="401" name="Text Box 86">
          <a:extLst>
            <a:ext uri="{FF2B5EF4-FFF2-40B4-BE49-F238E27FC236}">
              <a16:creationId xmlns:a16="http://schemas.microsoft.com/office/drawing/2014/main" id="{00000000-0008-0000-1400-00009101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6</xdr:row>
      <xdr:rowOff>0</xdr:rowOff>
    </xdr:from>
    <xdr:to>
      <xdr:col>5</xdr:col>
      <xdr:colOff>38100</xdr:colOff>
      <xdr:row>6</xdr:row>
      <xdr:rowOff>0</xdr:rowOff>
    </xdr:to>
    <xdr:sp macro="" textlink="">
      <xdr:nvSpPr>
        <xdr:cNvPr id="402" name="Text Box 87">
          <a:extLst>
            <a:ext uri="{FF2B5EF4-FFF2-40B4-BE49-F238E27FC236}">
              <a16:creationId xmlns:a16="http://schemas.microsoft.com/office/drawing/2014/main" id="{00000000-0008-0000-1400-000092010000}"/>
            </a:ext>
          </a:extLst>
        </xdr:cNvPr>
        <xdr:cNvSpPr txBox="1">
          <a:spLocks noChangeArrowheads="1"/>
        </xdr:cNvSpPr>
      </xdr:nvSpPr>
      <xdr:spPr bwMode="auto">
        <a:xfrm>
          <a:off x="2495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104" name="Text Box 88">
          <a:extLst>
            <a:ext uri="{FF2B5EF4-FFF2-40B4-BE49-F238E27FC236}">
              <a16:creationId xmlns:a16="http://schemas.microsoft.com/office/drawing/2014/main" id="{00000000-0008-0000-1400-000060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853440</xdr:colOff>
      <xdr:row>6</xdr:row>
      <xdr:rowOff>0</xdr:rowOff>
    </xdr:from>
    <xdr:to>
      <xdr:col>5</xdr:col>
      <xdr:colOff>601980</xdr:colOff>
      <xdr:row>6</xdr:row>
      <xdr:rowOff>0</xdr:rowOff>
    </xdr:to>
    <xdr:sp macro="" textlink="">
      <xdr:nvSpPr>
        <xdr:cNvPr id="7819105" name="Text Box 89">
          <a:extLst>
            <a:ext uri="{FF2B5EF4-FFF2-40B4-BE49-F238E27FC236}">
              <a16:creationId xmlns:a16="http://schemas.microsoft.com/office/drawing/2014/main" id="{00000000-0008-0000-1400-000061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106" name="Text Box 90">
          <a:extLst>
            <a:ext uri="{FF2B5EF4-FFF2-40B4-BE49-F238E27FC236}">
              <a16:creationId xmlns:a16="http://schemas.microsoft.com/office/drawing/2014/main" id="{00000000-0008-0000-1400-000062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406" name="Text Box 91">
          <a:extLst>
            <a:ext uri="{FF2B5EF4-FFF2-40B4-BE49-F238E27FC236}">
              <a16:creationId xmlns:a16="http://schemas.microsoft.com/office/drawing/2014/main" id="{00000000-0008-0000-1400-00009601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108" name="Text Box 92">
          <a:extLst>
            <a:ext uri="{FF2B5EF4-FFF2-40B4-BE49-F238E27FC236}">
              <a16:creationId xmlns:a16="http://schemas.microsoft.com/office/drawing/2014/main" id="{00000000-0008-0000-1400-000064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408" name="Text Box 93">
          <a:extLst>
            <a:ext uri="{FF2B5EF4-FFF2-40B4-BE49-F238E27FC236}">
              <a16:creationId xmlns:a16="http://schemas.microsoft.com/office/drawing/2014/main" id="{00000000-0008-0000-1400-00009801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110" name="Text Box 94">
          <a:extLst>
            <a:ext uri="{FF2B5EF4-FFF2-40B4-BE49-F238E27FC236}">
              <a16:creationId xmlns:a16="http://schemas.microsoft.com/office/drawing/2014/main" id="{00000000-0008-0000-1400-000066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6</xdr:row>
      <xdr:rowOff>0</xdr:rowOff>
    </xdr:from>
    <xdr:to>
      <xdr:col>6</xdr:col>
      <xdr:colOff>0</xdr:colOff>
      <xdr:row>6</xdr:row>
      <xdr:rowOff>0</xdr:rowOff>
    </xdr:to>
    <xdr:sp macro="" textlink="">
      <xdr:nvSpPr>
        <xdr:cNvPr id="410" name="Text Box 95">
          <a:extLst>
            <a:ext uri="{FF2B5EF4-FFF2-40B4-BE49-F238E27FC236}">
              <a16:creationId xmlns:a16="http://schemas.microsoft.com/office/drawing/2014/main" id="{00000000-0008-0000-1400-00009A01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112" name="Text Box 96">
          <a:extLst>
            <a:ext uri="{FF2B5EF4-FFF2-40B4-BE49-F238E27FC236}">
              <a16:creationId xmlns:a16="http://schemas.microsoft.com/office/drawing/2014/main" id="{00000000-0008-0000-1400-000068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6</xdr:row>
      <xdr:rowOff>0</xdr:rowOff>
    </xdr:from>
    <xdr:to>
      <xdr:col>6</xdr:col>
      <xdr:colOff>0</xdr:colOff>
      <xdr:row>6</xdr:row>
      <xdr:rowOff>0</xdr:rowOff>
    </xdr:to>
    <xdr:sp macro="" textlink="">
      <xdr:nvSpPr>
        <xdr:cNvPr id="412" name="Text Box 97">
          <a:extLst>
            <a:ext uri="{FF2B5EF4-FFF2-40B4-BE49-F238E27FC236}">
              <a16:creationId xmlns:a16="http://schemas.microsoft.com/office/drawing/2014/main" id="{00000000-0008-0000-1400-00009C01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6</xdr:row>
      <xdr:rowOff>0</xdr:rowOff>
    </xdr:from>
    <xdr:to>
      <xdr:col>5</xdr:col>
      <xdr:colOff>38100</xdr:colOff>
      <xdr:row>6</xdr:row>
      <xdr:rowOff>0</xdr:rowOff>
    </xdr:to>
    <xdr:sp macro="" textlink="">
      <xdr:nvSpPr>
        <xdr:cNvPr id="413" name="Text Box 98">
          <a:extLst>
            <a:ext uri="{FF2B5EF4-FFF2-40B4-BE49-F238E27FC236}">
              <a16:creationId xmlns:a16="http://schemas.microsoft.com/office/drawing/2014/main" id="{00000000-0008-0000-1400-00009D010000}"/>
            </a:ext>
          </a:extLst>
        </xdr:cNvPr>
        <xdr:cNvSpPr txBox="1">
          <a:spLocks noChangeArrowheads="1"/>
        </xdr:cNvSpPr>
      </xdr:nvSpPr>
      <xdr:spPr bwMode="auto">
        <a:xfrm>
          <a:off x="2495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0</xdr:colOff>
      <xdr:row>34</xdr:row>
      <xdr:rowOff>0</xdr:rowOff>
    </xdr:to>
    <xdr:sp macro="" textlink="">
      <xdr:nvSpPr>
        <xdr:cNvPr id="414" name="テキスト 1">
          <a:extLst>
            <a:ext uri="{FF2B5EF4-FFF2-40B4-BE49-F238E27FC236}">
              <a16:creationId xmlns:a16="http://schemas.microsoft.com/office/drawing/2014/main" id="{00000000-0008-0000-1400-00009E010000}"/>
            </a:ext>
          </a:extLst>
        </xdr:cNvPr>
        <xdr:cNvSpPr txBox="1">
          <a:spLocks noChangeArrowheads="1"/>
        </xdr:cNvSpPr>
      </xdr:nvSpPr>
      <xdr:spPr bwMode="auto">
        <a:xfrm>
          <a:off x="173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16" name="テキスト 2">
          <a:extLst>
            <a:ext uri="{FF2B5EF4-FFF2-40B4-BE49-F238E27FC236}">
              <a16:creationId xmlns:a16="http://schemas.microsoft.com/office/drawing/2014/main" id="{00000000-0008-0000-1400-00006C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117" name="テキスト 3">
          <a:extLst>
            <a:ext uri="{FF2B5EF4-FFF2-40B4-BE49-F238E27FC236}">
              <a16:creationId xmlns:a16="http://schemas.microsoft.com/office/drawing/2014/main" id="{00000000-0008-0000-1400-00006D4F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417" name="テキスト 4">
          <a:extLst>
            <a:ext uri="{FF2B5EF4-FFF2-40B4-BE49-F238E27FC236}">
              <a16:creationId xmlns:a16="http://schemas.microsoft.com/office/drawing/2014/main" id="{00000000-0008-0000-1400-0000A1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119" name="テキスト 5">
          <a:extLst>
            <a:ext uri="{FF2B5EF4-FFF2-40B4-BE49-F238E27FC236}">
              <a16:creationId xmlns:a16="http://schemas.microsoft.com/office/drawing/2014/main" id="{00000000-0008-0000-1400-00006F4F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34</xdr:row>
      <xdr:rowOff>0</xdr:rowOff>
    </xdr:from>
    <xdr:to>
      <xdr:col>6</xdr:col>
      <xdr:colOff>0</xdr:colOff>
      <xdr:row>34</xdr:row>
      <xdr:rowOff>0</xdr:rowOff>
    </xdr:to>
    <xdr:sp macro="" textlink="">
      <xdr:nvSpPr>
        <xdr:cNvPr id="419" name="テキスト 9">
          <a:extLst>
            <a:ext uri="{FF2B5EF4-FFF2-40B4-BE49-F238E27FC236}">
              <a16:creationId xmlns:a16="http://schemas.microsoft.com/office/drawing/2014/main" id="{00000000-0008-0000-1400-0000A3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7819121" name="テキスト 10">
          <a:extLst>
            <a:ext uri="{FF2B5EF4-FFF2-40B4-BE49-F238E27FC236}">
              <a16:creationId xmlns:a16="http://schemas.microsoft.com/office/drawing/2014/main" id="{00000000-0008-0000-1400-0000714F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421" name="テキスト 11">
          <a:extLst>
            <a:ext uri="{FF2B5EF4-FFF2-40B4-BE49-F238E27FC236}">
              <a16:creationId xmlns:a16="http://schemas.microsoft.com/office/drawing/2014/main" id="{00000000-0008-0000-1400-0000A5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7819123" name="テキスト 12">
          <a:extLst>
            <a:ext uri="{FF2B5EF4-FFF2-40B4-BE49-F238E27FC236}">
              <a16:creationId xmlns:a16="http://schemas.microsoft.com/office/drawing/2014/main" id="{00000000-0008-0000-1400-0000734F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0</xdr:colOff>
      <xdr:row>34</xdr:row>
      <xdr:rowOff>0</xdr:rowOff>
    </xdr:to>
    <xdr:sp macro="" textlink="">
      <xdr:nvSpPr>
        <xdr:cNvPr id="423" name="テキスト 16">
          <a:extLst>
            <a:ext uri="{FF2B5EF4-FFF2-40B4-BE49-F238E27FC236}">
              <a16:creationId xmlns:a16="http://schemas.microsoft.com/office/drawing/2014/main" id="{00000000-0008-0000-1400-0000A7010000}"/>
            </a:ext>
          </a:extLst>
        </xdr:cNvPr>
        <xdr:cNvSpPr txBox="1">
          <a:spLocks noChangeArrowheads="1"/>
        </xdr:cNvSpPr>
      </xdr:nvSpPr>
      <xdr:spPr bwMode="auto">
        <a:xfrm>
          <a:off x="173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0</xdr:colOff>
      <xdr:row>34</xdr:row>
      <xdr:rowOff>0</xdr:rowOff>
    </xdr:to>
    <xdr:sp macro="" textlink="">
      <xdr:nvSpPr>
        <xdr:cNvPr id="424" name="テキスト 17">
          <a:extLst>
            <a:ext uri="{FF2B5EF4-FFF2-40B4-BE49-F238E27FC236}">
              <a16:creationId xmlns:a16="http://schemas.microsoft.com/office/drawing/2014/main" id="{00000000-0008-0000-1400-0000A8010000}"/>
            </a:ext>
          </a:extLst>
        </xdr:cNvPr>
        <xdr:cNvSpPr txBox="1">
          <a:spLocks noChangeArrowheads="1"/>
        </xdr:cNvSpPr>
      </xdr:nvSpPr>
      <xdr:spPr bwMode="auto">
        <a:xfrm>
          <a:off x="173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126" name="テキスト 18">
          <a:extLst>
            <a:ext uri="{FF2B5EF4-FFF2-40B4-BE49-F238E27FC236}">
              <a16:creationId xmlns:a16="http://schemas.microsoft.com/office/drawing/2014/main" id="{00000000-0008-0000-1400-0000764F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426" name="テキスト 19">
          <a:extLst>
            <a:ext uri="{FF2B5EF4-FFF2-40B4-BE49-F238E27FC236}">
              <a16:creationId xmlns:a16="http://schemas.microsoft.com/office/drawing/2014/main" id="{00000000-0008-0000-1400-0000AA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427" name="テキスト 20">
          <a:extLst>
            <a:ext uri="{FF2B5EF4-FFF2-40B4-BE49-F238E27FC236}">
              <a16:creationId xmlns:a16="http://schemas.microsoft.com/office/drawing/2014/main" id="{00000000-0008-0000-1400-0000AB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428" name="テキスト 21">
          <a:extLst>
            <a:ext uri="{FF2B5EF4-FFF2-40B4-BE49-F238E27FC236}">
              <a16:creationId xmlns:a16="http://schemas.microsoft.com/office/drawing/2014/main" id="{00000000-0008-0000-1400-0000AC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130" name="テキスト 22">
          <a:extLst>
            <a:ext uri="{FF2B5EF4-FFF2-40B4-BE49-F238E27FC236}">
              <a16:creationId xmlns:a16="http://schemas.microsoft.com/office/drawing/2014/main" id="{00000000-0008-0000-1400-00007A4F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430" name="テキスト 23">
          <a:extLst>
            <a:ext uri="{FF2B5EF4-FFF2-40B4-BE49-F238E27FC236}">
              <a16:creationId xmlns:a16="http://schemas.microsoft.com/office/drawing/2014/main" id="{00000000-0008-0000-1400-0000AE010000}"/>
            </a:ext>
          </a:extLst>
        </xdr:cNvPr>
        <xdr:cNvSpPr txBox="1">
          <a:spLocks noChangeArrowheads="1"/>
        </xdr:cNvSpPr>
      </xdr:nvSpPr>
      <xdr:spPr bwMode="auto">
        <a:xfrm>
          <a:off x="4781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133" name="テキスト 31">
          <a:extLst>
            <a:ext uri="{FF2B5EF4-FFF2-40B4-BE49-F238E27FC236}">
              <a16:creationId xmlns:a16="http://schemas.microsoft.com/office/drawing/2014/main" id="{00000000-0008-0000-1400-00007D4F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433" name="テキスト 32">
          <a:extLst>
            <a:ext uri="{FF2B5EF4-FFF2-40B4-BE49-F238E27FC236}">
              <a16:creationId xmlns:a16="http://schemas.microsoft.com/office/drawing/2014/main" id="{00000000-0008-0000-1400-0000B1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434" name="テキスト 33">
          <a:extLst>
            <a:ext uri="{FF2B5EF4-FFF2-40B4-BE49-F238E27FC236}">
              <a16:creationId xmlns:a16="http://schemas.microsoft.com/office/drawing/2014/main" id="{00000000-0008-0000-1400-0000B2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435" name="テキスト 34">
          <a:extLst>
            <a:ext uri="{FF2B5EF4-FFF2-40B4-BE49-F238E27FC236}">
              <a16:creationId xmlns:a16="http://schemas.microsoft.com/office/drawing/2014/main" id="{00000000-0008-0000-1400-0000B3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137" name="テキスト 35">
          <a:extLst>
            <a:ext uri="{FF2B5EF4-FFF2-40B4-BE49-F238E27FC236}">
              <a16:creationId xmlns:a16="http://schemas.microsoft.com/office/drawing/2014/main" id="{00000000-0008-0000-1400-0000814F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437" name="テキスト 36">
          <a:extLst>
            <a:ext uri="{FF2B5EF4-FFF2-40B4-BE49-F238E27FC236}">
              <a16:creationId xmlns:a16="http://schemas.microsoft.com/office/drawing/2014/main" id="{00000000-0008-0000-1400-0000B5010000}"/>
            </a:ext>
          </a:extLst>
        </xdr:cNvPr>
        <xdr:cNvSpPr txBox="1">
          <a:spLocks noChangeArrowheads="1"/>
        </xdr:cNvSpPr>
      </xdr:nvSpPr>
      <xdr:spPr bwMode="auto">
        <a:xfrm>
          <a:off x="4781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0</xdr:colOff>
      <xdr:row>34</xdr:row>
      <xdr:rowOff>0</xdr:rowOff>
    </xdr:to>
    <xdr:sp macro="" textlink="">
      <xdr:nvSpPr>
        <xdr:cNvPr id="438" name="テキスト 43">
          <a:extLst>
            <a:ext uri="{FF2B5EF4-FFF2-40B4-BE49-F238E27FC236}">
              <a16:creationId xmlns:a16="http://schemas.microsoft.com/office/drawing/2014/main" id="{00000000-0008-0000-1400-0000B6010000}"/>
            </a:ext>
          </a:extLst>
        </xdr:cNvPr>
        <xdr:cNvSpPr txBox="1">
          <a:spLocks noChangeArrowheads="1"/>
        </xdr:cNvSpPr>
      </xdr:nvSpPr>
      <xdr:spPr bwMode="auto">
        <a:xfrm>
          <a:off x="173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0</xdr:colOff>
      <xdr:row>34</xdr:row>
      <xdr:rowOff>0</xdr:rowOff>
    </xdr:from>
    <xdr:to>
      <xdr:col>5</xdr:col>
      <xdr:colOff>38100</xdr:colOff>
      <xdr:row>34</xdr:row>
      <xdr:rowOff>0</xdr:rowOff>
    </xdr:to>
    <xdr:sp macro="" textlink="">
      <xdr:nvSpPr>
        <xdr:cNvPr id="439" name="テキスト 44">
          <a:extLst>
            <a:ext uri="{FF2B5EF4-FFF2-40B4-BE49-F238E27FC236}">
              <a16:creationId xmlns:a16="http://schemas.microsoft.com/office/drawing/2014/main" id="{00000000-0008-0000-1400-0000B7010000}"/>
            </a:ext>
          </a:extLst>
        </xdr:cNvPr>
        <xdr:cNvSpPr txBox="1">
          <a:spLocks noChangeArrowheads="1"/>
        </xdr:cNvSpPr>
      </xdr:nvSpPr>
      <xdr:spPr bwMode="auto">
        <a:xfrm>
          <a:off x="2495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141" name="テキスト 45">
          <a:extLst>
            <a:ext uri="{FF2B5EF4-FFF2-40B4-BE49-F238E27FC236}">
              <a16:creationId xmlns:a16="http://schemas.microsoft.com/office/drawing/2014/main" id="{00000000-0008-0000-1400-0000854F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1905</xdr:colOff>
      <xdr:row>34</xdr:row>
      <xdr:rowOff>0</xdr:rowOff>
    </xdr:from>
    <xdr:to>
      <xdr:col>8</xdr:col>
      <xdr:colOff>1905</xdr:colOff>
      <xdr:row>34</xdr:row>
      <xdr:rowOff>0</xdr:rowOff>
    </xdr:to>
    <xdr:sp macro="" textlink="">
      <xdr:nvSpPr>
        <xdr:cNvPr id="441" name="テキスト 46">
          <a:extLst>
            <a:ext uri="{FF2B5EF4-FFF2-40B4-BE49-F238E27FC236}">
              <a16:creationId xmlns:a16="http://schemas.microsoft.com/office/drawing/2014/main" id="{00000000-0008-0000-1400-0000B9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0</xdr:colOff>
      <xdr:row>34</xdr:row>
      <xdr:rowOff>0</xdr:rowOff>
    </xdr:from>
    <xdr:to>
      <xdr:col>8</xdr:col>
      <xdr:colOff>0</xdr:colOff>
      <xdr:row>34</xdr:row>
      <xdr:rowOff>0</xdr:rowOff>
    </xdr:to>
    <xdr:sp macro="" textlink="">
      <xdr:nvSpPr>
        <xdr:cNvPr id="442" name="テキスト 47">
          <a:extLst>
            <a:ext uri="{FF2B5EF4-FFF2-40B4-BE49-F238E27FC236}">
              <a16:creationId xmlns:a16="http://schemas.microsoft.com/office/drawing/2014/main" id="{00000000-0008-0000-1400-0000BA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144" name="テキスト 49">
          <a:extLst>
            <a:ext uri="{FF2B5EF4-FFF2-40B4-BE49-F238E27FC236}">
              <a16:creationId xmlns:a16="http://schemas.microsoft.com/office/drawing/2014/main" id="{00000000-0008-0000-1400-0000884F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145" name="Text Box 129">
          <a:extLst>
            <a:ext uri="{FF2B5EF4-FFF2-40B4-BE49-F238E27FC236}">
              <a16:creationId xmlns:a16="http://schemas.microsoft.com/office/drawing/2014/main" id="{00000000-0008-0000-1400-0000894F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838200</xdr:colOff>
      <xdr:row>34</xdr:row>
      <xdr:rowOff>0</xdr:rowOff>
    </xdr:from>
    <xdr:to>
      <xdr:col>8</xdr:col>
      <xdr:colOff>0</xdr:colOff>
      <xdr:row>34</xdr:row>
      <xdr:rowOff>0</xdr:rowOff>
    </xdr:to>
    <xdr:sp macro="" textlink="">
      <xdr:nvSpPr>
        <xdr:cNvPr id="445" name="Text Box 130">
          <a:extLst>
            <a:ext uri="{FF2B5EF4-FFF2-40B4-BE49-F238E27FC236}">
              <a16:creationId xmlns:a16="http://schemas.microsoft.com/office/drawing/2014/main" id="{00000000-0008-0000-1400-0000BD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38100</xdr:colOff>
      <xdr:row>34</xdr:row>
      <xdr:rowOff>0</xdr:rowOff>
    </xdr:to>
    <xdr:sp macro="" textlink="">
      <xdr:nvSpPr>
        <xdr:cNvPr id="446" name="Text Box 131">
          <a:extLst>
            <a:ext uri="{FF2B5EF4-FFF2-40B4-BE49-F238E27FC236}">
              <a16:creationId xmlns:a16="http://schemas.microsoft.com/office/drawing/2014/main" id="{00000000-0008-0000-1400-0000BE010000}"/>
            </a:ext>
          </a:extLst>
        </xdr:cNvPr>
        <xdr:cNvSpPr txBox="1">
          <a:spLocks noChangeArrowheads="1"/>
        </xdr:cNvSpPr>
      </xdr:nvSpPr>
      <xdr:spPr bwMode="auto">
        <a:xfrm>
          <a:off x="3257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148" name="Text Box 132">
          <a:extLst>
            <a:ext uri="{FF2B5EF4-FFF2-40B4-BE49-F238E27FC236}">
              <a16:creationId xmlns:a16="http://schemas.microsoft.com/office/drawing/2014/main" id="{00000000-0008-0000-1400-00008C4F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7819149" name="Text Box 133">
          <a:extLst>
            <a:ext uri="{FF2B5EF4-FFF2-40B4-BE49-F238E27FC236}">
              <a16:creationId xmlns:a16="http://schemas.microsoft.com/office/drawing/2014/main" id="{00000000-0008-0000-1400-00008D4F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150" name="Text Box 134">
          <a:extLst>
            <a:ext uri="{FF2B5EF4-FFF2-40B4-BE49-F238E27FC236}">
              <a16:creationId xmlns:a16="http://schemas.microsoft.com/office/drawing/2014/main" id="{00000000-0008-0000-1400-00008E4F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450" name="Text Box 135">
          <a:extLst>
            <a:ext uri="{FF2B5EF4-FFF2-40B4-BE49-F238E27FC236}">
              <a16:creationId xmlns:a16="http://schemas.microsoft.com/office/drawing/2014/main" id="{00000000-0008-0000-1400-0000C2010000}"/>
            </a:ext>
          </a:extLst>
        </xdr:cNvPr>
        <xdr:cNvSpPr txBox="1">
          <a:spLocks noChangeArrowheads="1"/>
        </xdr:cNvSpPr>
      </xdr:nvSpPr>
      <xdr:spPr bwMode="auto">
        <a:xfrm>
          <a:off x="554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152" name="Text Box 136">
          <a:extLst>
            <a:ext uri="{FF2B5EF4-FFF2-40B4-BE49-F238E27FC236}">
              <a16:creationId xmlns:a16="http://schemas.microsoft.com/office/drawing/2014/main" id="{00000000-0008-0000-1400-0000904F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452" name="Text Box 137">
          <a:extLst>
            <a:ext uri="{FF2B5EF4-FFF2-40B4-BE49-F238E27FC236}">
              <a16:creationId xmlns:a16="http://schemas.microsoft.com/office/drawing/2014/main" id="{00000000-0008-0000-1400-0000C4010000}"/>
            </a:ext>
          </a:extLst>
        </xdr:cNvPr>
        <xdr:cNvSpPr txBox="1">
          <a:spLocks noChangeArrowheads="1"/>
        </xdr:cNvSpPr>
      </xdr:nvSpPr>
      <xdr:spPr bwMode="auto">
        <a:xfrm>
          <a:off x="554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154" name="Text Box 138">
          <a:extLst>
            <a:ext uri="{FF2B5EF4-FFF2-40B4-BE49-F238E27FC236}">
              <a16:creationId xmlns:a16="http://schemas.microsoft.com/office/drawing/2014/main" id="{00000000-0008-0000-1400-0000924F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9155" name="Text Box 139">
          <a:extLst>
            <a:ext uri="{FF2B5EF4-FFF2-40B4-BE49-F238E27FC236}">
              <a16:creationId xmlns:a16="http://schemas.microsoft.com/office/drawing/2014/main" id="{00000000-0008-0000-1400-0000934F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7819156" name="Text Box 140">
          <a:extLst>
            <a:ext uri="{FF2B5EF4-FFF2-40B4-BE49-F238E27FC236}">
              <a16:creationId xmlns:a16="http://schemas.microsoft.com/office/drawing/2014/main" id="{00000000-0008-0000-1400-0000944F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9157" name="Text Box 141">
          <a:extLst>
            <a:ext uri="{FF2B5EF4-FFF2-40B4-BE49-F238E27FC236}">
              <a16:creationId xmlns:a16="http://schemas.microsoft.com/office/drawing/2014/main" id="{00000000-0008-0000-1400-0000954F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457" name="Text Box 142">
          <a:extLst>
            <a:ext uri="{FF2B5EF4-FFF2-40B4-BE49-F238E27FC236}">
              <a16:creationId xmlns:a16="http://schemas.microsoft.com/office/drawing/2014/main" id="{00000000-0008-0000-1400-0000C9010000}"/>
            </a:ext>
          </a:extLst>
        </xdr:cNvPr>
        <xdr:cNvSpPr txBox="1">
          <a:spLocks noChangeArrowheads="1"/>
        </xdr:cNvSpPr>
      </xdr:nvSpPr>
      <xdr:spPr bwMode="auto">
        <a:xfrm>
          <a:off x="630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9159" name="Text Box 143">
          <a:extLst>
            <a:ext uri="{FF2B5EF4-FFF2-40B4-BE49-F238E27FC236}">
              <a16:creationId xmlns:a16="http://schemas.microsoft.com/office/drawing/2014/main" id="{00000000-0008-0000-1400-0000974F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459" name="Text Box 144">
          <a:extLst>
            <a:ext uri="{FF2B5EF4-FFF2-40B4-BE49-F238E27FC236}">
              <a16:creationId xmlns:a16="http://schemas.microsoft.com/office/drawing/2014/main" id="{00000000-0008-0000-1400-0000CB010000}"/>
            </a:ext>
          </a:extLst>
        </xdr:cNvPr>
        <xdr:cNvSpPr txBox="1">
          <a:spLocks noChangeArrowheads="1"/>
        </xdr:cNvSpPr>
      </xdr:nvSpPr>
      <xdr:spPr bwMode="auto">
        <a:xfrm>
          <a:off x="630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9161" name="Text Box 145">
          <a:extLst>
            <a:ext uri="{FF2B5EF4-FFF2-40B4-BE49-F238E27FC236}">
              <a16:creationId xmlns:a16="http://schemas.microsoft.com/office/drawing/2014/main" id="{00000000-0008-0000-1400-0000994F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69" name="Text Box 153">
          <a:extLst>
            <a:ext uri="{FF2B5EF4-FFF2-40B4-BE49-F238E27FC236}">
              <a16:creationId xmlns:a16="http://schemas.microsoft.com/office/drawing/2014/main" id="{00000000-0008-0000-1400-0000A1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853440</xdr:colOff>
      <xdr:row>34</xdr:row>
      <xdr:rowOff>0</xdr:rowOff>
    </xdr:from>
    <xdr:to>
      <xdr:col>5</xdr:col>
      <xdr:colOff>601980</xdr:colOff>
      <xdr:row>34</xdr:row>
      <xdr:rowOff>0</xdr:rowOff>
    </xdr:to>
    <xdr:sp macro="" textlink="">
      <xdr:nvSpPr>
        <xdr:cNvPr id="7819170" name="Text Box 154">
          <a:extLst>
            <a:ext uri="{FF2B5EF4-FFF2-40B4-BE49-F238E27FC236}">
              <a16:creationId xmlns:a16="http://schemas.microsoft.com/office/drawing/2014/main" id="{00000000-0008-0000-1400-0000A2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71" name="Text Box 155">
          <a:extLst>
            <a:ext uri="{FF2B5EF4-FFF2-40B4-BE49-F238E27FC236}">
              <a16:creationId xmlns:a16="http://schemas.microsoft.com/office/drawing/2014/main" id="{00000000-0008-0000-1400-0000A3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471" name="Text Box 156">
          <a:extLst>
            <a:ext uri="{FF2B5EF4-FFF2-40B4-BE49-F238E27FC236}">
              <a16:creationId xmlns:a16="http://schemas.microsoft.com/office/drawing/2014/main" id="{00000000-0008-0000-1400-0000D7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73" name="Text Box 157">
          <a:extLst>
            <a:ext uri="{FF2B5EF4-FFF2-40B4-BE49-F238E27FC236}">
              <a16:creationId xmlns:a16="http://schemas.microsoft.com/office/drawing/2014/main" id="{00000000-0008-0000-1400-0000A5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473" name="Text Box 158">
          <a:extLst>
            <a:ext uri="{FF2B5EF4-FFF2-40B4-BE49-F238E27FC236}">
              <a16:creationId xmlns:a16="http://schemas.microsoft.com/office/drawing/2014/main" id="{00000000-0008-0000-1400-0000D9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75" name="Text Box 159">
          <a:extLst>
            <a:ext uri="{FF2B5EF4-FFF2-40B4-BE49-F238E27FC236}">
              <a16:creationId xmlns:a16="http://schemas.microsoft.com/office/drawing/2014/main" id="{00000000-0008-0000-1400-0000A7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34</xdr:row>
      <xdr:rowOff>0</xdr:rowOff>
    </xdr:from>
    <xdr:to>
      <xdr:col>6</xdr:col>
      <xdr:colOff>0</xdr:colOff>
      <xdr:row>34</xdr:row>
      <xdr:rowOff>0</xdr:rowOff>
    </xdr:to>
    <xdr:sp macro="" textlink="">
      <xdr:nvSpPr>
        <xdr:cNvPr id="475" name="Text Box 160">
          <a:extLst>
            <a:ext uri="{FF2B5EF4-FFF2-40B4-BE49-F238E27FC236}">
              <a16:creationId xmlns:a16="http://schemas.microsoft.com/office/drawing/2014/main" id="{00000000-0008-0000-1400-0000DB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77" name="Text Box 161">
          <a:extLst>
            <a:ext uri="{FF2B5EF4-FFF2-40B4-BE49-F238E27FC236}">
              <a16:creationId xmlns:a16="http://schemas.microsoft.com/office/drawing/2014/main" id="{00000000-0008-0000-1400-0000A9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34</xdr:row>
      <xdr:rowOff>0</xdr:rowOff>
    </xdr:from>
    <xdr:to>
      <xdr:col>6</xdr:col>
      <xdr:colOff>0</xdr:colOff>
      <xdr:row>34</xdr:row>
      <xdr:rowOff>0</xdr:rowOff>
    </xdr:to>
    <xdr:sp macro="" textlink="">
      <xdr:nvSpPr>
        <xdr:cNvPr id="477" name="Text Box 162">
          <a:extLst>
            <a:ext uri="{FF2B5EF4-FFF2-40B4-BE49-F238E27FC236}">
              <a16:creationId xmlns:a16="http://schemas.microsoft.com/office/drawing/2014/main" id="{00000000-0008-0000-1400-0000DD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34</xdr:row>
      <xdr:rowOff>0</xdr:rowOff>
    </xdr:from>
    <xdr:to>
      <xdr:col>5</xdr:col>
      <xdr:colOff>38100</xdr:colOff>
      <xdr:row>34</xdr:row>
      <xdr:rowOff>0</xdr:rowOff>
    </xdr:to>
    <xdr:sp macro="" textlink="">
      <xdr:nvSpPr>
        <xdr:cNvPr id="478" name="Text Box 163">
          <a:extLst>
            <a:ext uri="{FF2B5EF4-FFF2-40B4-BE49-F238E27FC236}">
              <a16:creationId xmlns:a16="http://schemas.microsoft.com/office/drawing/2014/main" id="{00000000-0008-0000-1400-0000DE010000}"/>
            </a:ext>
          </a:extLst>
        </xdr:cNvPr>
        <xdr:cNvSpPr txBox="1">
          <a:spLocks noChangeArrowheads="1"/>
        </xdr:cNvSpPr>
      </xdr:nvSpPr>
      <xdr:spPr bwMode="auto">
        <a:xfrm>
          <a:off x="2495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80" name="Text Box 164">
          <a:extLst>
            <a:ext uri="{FF2B5EF4-FFF2-40B4-BE49-F238E27FC236}">
              <a16:creationId xmlns:a16="http://schemas.microsoft.com/office/drawing/2014/main" id="{00000000-0008-0000-1400-0000AC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853440</xdr:colOff>
      <xdr:row>34</xdr:row>
      <xdr:rowOff>0</xdr:rowOff>
    </xdr:from>
    <xdr:to>
      <xdr:col>5</xdr:col>
      <xdr:colOff>601980</xdr:colOff>
      <xdr:row>34</xdr:row>
      <xdr:rowOff>0</xdr:rowOff>
    </xdr:to>
    <xdr:sp macro="" textlink="">
      <xdr:nvSpPr>
        <xdr:cNvPr id="7819181" name="Text Box 165">
          <a:extLst>
            <a:ext uri="{FF2B5EF4-FFF2-40B4-BE49-F238E27FC236}">
              <a16:creationId xmlns:a16="http://schemas.microsoft.com/office/drawing/2014/main" id="{00000000-0008-0000-1400-0000AD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82" name="Text Box 166">
          <a:extLst>
            <a:ext uri="{FF2B5EF4-FFF2-40B4-BE49-F238E27FC236}">
              <a16:creationId xmlns:a16="http://schemas.microsoft.com/office/drawing/2014/main" id="{00000000-0008-0000-1400-0000AE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482" name="Text Box 167">
          <a:extLst>
            <a:ext uri="{FF2B5EF4-FFF2-40B4-BE49-F238E27FC236}">
              <a16:creationId xmlns:a16="http://schemas.microsoft.com/office/drawing/2014/main" id="{00000000-0008-0000-1400-0000E2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84" name="Text Box 168">
          <a:extLst>
            <a:ext uri="{FF2B5EF4-FFF2-40B4-BE49-F238E27FC236}">
              <a16:creationId xmlns:a16="http://schemas.microsoft.com/office/drawing/2014/main" id="{00000000-0008-0000-1400-0000B0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484" name="Text Box 169">
          <a:extLst>
            <a:ext uri="{FF2B5EF4-FFF2-40B4-BE49-F238E27FC236}">
              <a16:creationId xmlns:a16="http://schemas.microsoft.com/office/drawing/2014/main" id="{00000000-0008-0000-1400-0000E4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86" name="Text Box 170">
          <a:extLst>
            <a:ext uri="{FF2B5EF4-FFF2-40B4-BE49-F238E27FC236}">
              <a16:creationId xmlns:a16="http://schemas.microsoft.com/office/drawing/2014/main" id="{00000000-0008-0000-1400-0000B2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34</xdr:row>
      <xdr:rowOff>0</xdr:rowOff>
    </xdr:from>
    <xdr:to>
      <xdr:col>6</xdr:col>
      <xdr:colOff>0</xdr:colOff>
      <xdr:row>34</xdr:row>
      <xdr:rowOff>0</xdr:rowOff>
    </xdr:to>
    <xdr:sp macro="" textlink="">
      <xdr:nvSpPr>
        <xdr:cNvPr id="486" name="Text Box 171">
          <a:extLst>
            <a:ext uri="{FF2B5EF4-FFF2-40B4-BE49-F238E27FC236}">
              <a16:creationId xmlns:a16="http://schemas.microsoft.com/office/drawing/2014/main" id="{00000000-0008-0000-1400-0000E6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88" name="Text Box 172">
          <a:extLst>
            <a:ext uri="{FF2B5EF4-FFF2-40B4-BE49-F238E27FC236}">
              <a16:creationId xmlns:a16="http://schemas.microsoft.com/office/drawing/2014/main" id="{00000000-0008-0000-1400-0000B4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34</xdr:row>
      <xdr:rowOff>0</xdr:rowOff>
    </xdr:from>
    <xdr:to>
      <xdr:col>6</xdr:col>
      <xdr:colOff>0</xdr:colOff>
      <xdr:row>34</xdr:row>
      <xdr:rowOff>0</xdr:rowOff>
    </xdr:to>
    <xdr:sp macro="" textlink="">
      <xdr:nvSpPr>
        <xdr:cNvPr id="488" name="Text Box 173">
          <a:extLst>
            <a:ext uri="{FF2B5EF4-FFF2-40B4-BE49-F238E27FC236}">
              <a16:creationId xmlns:a16="http://schemas.microsoft.com/office/drawing/2014/main" id="{00000000-0008-0000-1400-0000E8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34</xdr:row>
      <xdr:rowOff>0</xdr:rowOff>
    </xdr:from>
    <xdr:to>
      <xdr:col>5</xdr:col>
      <xdr:colOff>38100</xdr:colOff>
      <xdr:row>34</xdr:row>
      <xdr:rowOff>0</xdr:rowOff>
    </xdr:to>
    <xdr:sp macro="" textlink="">
      <xdr:nvSpPr>
        <xdr:cNvPr id="489" name="Text Box 174">
          <a:extLst>
            <a:ext uri="{FF2B5EF4-FFF2-40B4-BE49-F238E27FC236}">
              <a16:creationId xmlns:a16="http://schemas.microsoft.com/office/drawing/2014/main" id="{00000000-0008-0000-1400-0000E9010000}"/>
            </a:ext>
          </a:extLst>
        </xdr:cNvPr>
        <xdr:cNvSpPr txBox="1">
          <a:spLocks noChangeArrowheads="1"/>
        </xdr:cNvSpPr>
      </xdr:nvSpPr>
      <xdr:spPr bwMode="auto">
        <a:xfrm>
          <a:off x="2495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191" name="テキスト 2">
          <a:extLst>
            <a:ext uri="{FF2B5EF4-FFF2-40B4-BE49-F238E27FC236}">
              <a16:creationId xmlns:a16="http://schemas.microsoft.com/office/drawing/2014/main" id="{00000000-0008-0000-1400-0000B7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92" name="テキスト 3">
          <a:extLst>
            <a:ext uri="{FF2B5EF4-FFF2-40B4-BE49-F238E27FC236}">
              <a16:creationId xmlns:a16="http://schemas.microsoft.com/office/drawing/2014/main" id="{00000000-0008-0000-1400-0000B8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492" name="テキスト 4">
          <a:extLst>
            <a:ext uri="{FF2B5EF4-FFF2-40B4-BE49-F238E27FC236}">
              <a16:creationId xmlns:a16="http://schemas.microsoft.com/office/drawing/2014/main" id="{00000000-0008-0000-1400-0000EC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194" name="テキスト 5">
          <a:extLst>
            <a:ext uri="{FF2B5EF4-FFF2-40B4-BE49-F238E27FC236}">
              <a16:creationId xmlns:a16="http://schemas.microsoft.com/office/drawing/2014/main" id="{00000000-0008-0000-1400-0000BA4F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34</xdr:row>
      <xdr:rowOff>0</xdr:rowOff>
    </xdr:from>
    <xdr:to>
      <xdr:col>5</xdr:col>
      <xdr:colOff>0</xdr:colOff>
      <xdr:row>34</xdr:row>
      <xdr:rowOff>0</xdr:rowOff>
    </xdr:to>
    <xdr:sp macro="" textlink="">
      <xdr:nvSpPr>
        <xdr:cNvPr id="494" name="テキスト 9">
          <a:extLst>
            <a:ext uri="{FF2B5EF4-FFF2-40B4-BE49-F238E27FC236}">
              <a16:creationId xmlns:a16="http://schemas.microsoft.com/office/drawing/2014/main" id="{00000000-0008-0000-1400-0000EE01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853440</xdr:colOff>
      <xdr:row>34</xdr:row>
      <xdr:rowOff>0</xdr:rowOff>
    </xdr:from>
    <xdr:to>
      <xdr:col>5</xdr:col>
      <xdr:colOff>601980</xdr:colOff>
      <xdr:row>34</xdr:row>
      <xdr:rowOff>0</xdr:rowOff>
    </xdr:to>
    <xdr:sp macro="" textlink="">
      <xdr:nvSpPr>
        <xdr:cNvPr id="7819196" name="テキスト 10">
          <a:extLst>
            <a:ext uri="{FF2B5EF4-FFF2-40B4-BE49-F238E27FC236}">
              <a16:creationId xmlns:a16="http://schemas.microsoft.com/office/drawing/2014/main" id="{00000000-0008-0000-1400-0000BC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496" name="テキスト 11">
          <a:extLst>
            <a:ext uri="{FF2B5EF4-FFF2-40B4-BE49-F238E27FC236}">
              <a16:creationId xmlns:a16="http://schemas.microsoft.com/office/drawing/2014/main" id="{00000000-0008-0000-1400-0000F0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7819198" name="テキスト 12">
          <a:extLst>
            <a:ext uri="{FF2B5EF4-FFF2-40B4-BE49-F238E27FC236}">
              <a16:creationId xmlns:a16="http://schemas.microsoft.com/office/drawing/2014/main" id="{00000000-0008-0000-1400-0000BE4F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199" name="テキスト 18">
          <a:extLst>
            <a:ext uri="{FF2B5EF4-FFF2-40B4-BE49-F238E27FC236}">
              <a16:creationId xmlns:a16="http://schemas.microsoft.com/office/drawing/2014/main" id="{00000000-0008-0000-1400-0000BF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499" name="テキスト 19">
          <a:extLst>
            <a:ext uri="{FF2B5EF4-FFF2-40B4-BE49-F238E27FC236}">
              <a16:creationId xmlns:a16="http://schemas.microsoft.com/office/drawing/2014/main" id="{00000000-0008-0000-1400-0000F3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500" name="テキスト 20">
          <a:extLst>
            <a:ext uri="{FF2B5EF4-FFF2-40B4-BE49-F238E27FC236}">
              <a16:creationId xmlns:a16="http://schemas.microsoft.com/office/drawing/2014/main" id="{00000000-0008-0000-1400-0000F4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501" name="テキスト 21">
          <a:extLst>
            <a:ext uri="{FF2B5EF4-FFF2-40B4-BE49-F238E27FC236}">
              <a16:creationId xmlns:a16="http://schemas.microsoft.com/office/drawing/2014/main" id="{00000000-0008-0000-1400-0000F5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203" name="テキスト 22">
          <a:extLst>
            <a:ext uri="{FF2B5EF4-FFF2-40B4-BE49-F238E27FC236}">
              <a16:creationId xmlns:a16="http://schemas.microsoft.com/office/drawing/2014/main" id="{00000000-0008-0000-1400-0000C34F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503" name="テキスト 23">
          <a:extLst>
            <a:ext uri="{FF2B5EF4-FFF2-40B4-BE49-F238E27FC236}">
              <a16:creationId xmlns:a16="http://schemas.microsoft.com/office/drawing/2014/main" id="{00000000-0008-0000-1400-0000F7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205" name="テキスト 31">
          <a:extLst>
            <a:ext uri="{FF2B5EF4-FFF2-40B4-BE49-F238E27FC236}">
              <a16:creationId xmlns:a16="http://schemas.microsoft.com/office/drawing/2014/main" id="{00000000-0008-0000-1400-0000C5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505" name="テキスト 32">
          <a:extLst>
            <a:ext uri="{FF2B5EF4-FFF2-40B4-BE49-F238E27FC236}">
              <a16:creationId xmlns:a16="http://schemas.microsoft.com/office/drawing/2014/main" id="{00000000-0008-0000-1400-0000F9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506" name="テキスト 33">
          <a:extLst>
            <a:ext uri="{FF2B5EF4-FFF2-40B4-BE49-F238E27FC236}">
              <a16:creationId xmlns:a16="http://schemas.microsoft.com/office/drawing/2014/main" id="{00000000-0008-0000-1400-0000FA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507" name="テキスト 34">
          <a:extLst>
            <a:ext uri="{FF2B5EF4-FFF2-40B4-BE49-F238E27FC236}">
              <a16:creationId xmlns:a16="http://schemas.microsoft.com/office/drawing/2014/main" id="{00000000-0008-0000-1400-0000FB01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209" name="テキスト 35">
          <a:extLst>
            <a:ext uri="{FF2B5EF4-FFF2-40B4-BE49-F238E27FC236}">
              <a16:creationId xmlns:a16="http://schemas.microsoft.com/office/drawing/2014/main" id="{00000000-0008-0000-1400-0000C94F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509" name="テキスト 36">
          <a:extLst>
            <a:ext uri="{FF2B5EF4-FFF2-40B4-BE49-F238E27FC236}">
              <a16:creationId xmlns:a16="http://schemas.microsoft.com/office/drawing/2014/main" id="{00000000-0008-0000-1400-0000FD01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38100</xdr:colOff>
      <xdr:row>34</xdr:row>
      <xdr:rowOff>0</xdr:rowOff>
    </xdr:to>
    <xdr:sp macro="" textlink="">
      <xdr:nvSpPr>
        <xdr:cNvPr id="510" name="テキスト 44">
          <a:extLst>
            <a:ext uri="{FF2B5EF4-FFF2-40B4-BE49-F238E27FC236}">
              <a16:creationId xmlns:a16="http://schemas.microsoft.com/office/drawing/2014/main" id="{00000000-0008-0000-1400-0000FE010000}"/>
            </a:ext>
          </a:extLst>
        </xdr:cNvPr>
        <xdr:cNvSpPr txBox="1">
          <a:spLocks noChangeArrowheads="1"/>
        </xdr:cNvSpPr>
      </xdr:nvSpPr>
      <xdr:spPr bwMode="auto">
        <a:xfrm>
          <a:off x="1733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212" name="テキスト 45">
          <a:extLst>
            <a:ext uri="{FF2B5EF4-FFF2-40B4-BE49-F238E27FC236}">
              <a16:creationId xmlns:a16="http://schemas.microsoft.com/office/drawing/2014/main" id="{00000000-0008-0000-1400-0000CC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34</xdr:row>
      <xdr:rowOff>0</xdr:rowOff>
    </xdr:from>
    <xdr:to>
      <xdr:col>6</xdr:col>
      <xdr:colOff>0</xdr:colOff>
      <xdr:row>34</xdr:row>
      <xdr:rowOff>0</xdr:rowOff>
    </xdr:to>
    <xdr:sp macro="" textlink="">
      <xdr:nvSpPr>
        <xdr:cNvPr id="512" name="テキスト 46">
          <a:extLst>
            <a:ext uri="{FF2B5EF4-FFF2-40B4-BE49-F238E27FC236}">
              <a16:creationId xmlns:a16="http://schemas.microsoft.com/office/drawing/2014/main" id="{00000000-0008-0000-1400-000000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7</xdr:col>
      <xdr:colOff>0</xdr:colOff>
      <xdr:row>34</xdr:row>
      <xdr:rowOff>0</xdr:rowOff>
    </xdr:from>
    <xdr:to>
      <xdr:col>7</xdr:col>
      <xdr:colOff>0</xdr:colOff>
      <xdr:row>34</xdr:row>
      <xdr:rowOff>0</xdr:rowOff>
    </xdr:to>
    <xdr:sp macro="" textlink="">
      <xdr:nvSpPr>
        <xdr:cNvPr id="513" name="テキスト 47">
          <a:extLst>
            <a:ext uri="{FF2B5EF4-FFF2-40B4-BE49-F238E27FC236}">
              <a16:creationId xmlns:a16="http://schemas.microsoft.com/office/drawing/2014/main" id="{00000000-0008-0000-1400-000001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215" name="テキスト 49">
          <a:extLst>
            <a:ext uri="{FF2B5EF4-FFF2-40B4-BE49-F238E27FC236}">
              <a16:creationId xmlns:a16="http://schemas.microsoft.com/office/drawing/2014/main" id="{00000000-0008-0000-1400-0000CF4F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216" name="Text Box 200">
          <a:extLst>
            <a:ext uri="{FF2B5EF4-FFF2-40B4-BE49-F238E27FC236}">
              <a16:creationId xmlns:a16="http://schemas.microsoft.com/office/drawing/2014/main" id="{00000000-0008-0000-1400-0000D04F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34</xdr:row>
      <xdr:rowOff>0</xdr:rowOff>
    </xdr:from>
    <xdr:to>
      <xdr:col>6</xdr:col>
      <xdr:colOff>0</xdr:colOff>
      <xdr:row>34</xdr:row>
      <xdr:rowOff>0</xdr:rowOff>
    </xdr:to>
    <xdr:sp macro="" textlink="">
      <xdr:nvSpPr>
        <xdr:cNvPr id="516" name="Text Box 201">
          <a:extLst>
            <a:ext uri="{FF2B5EF4-FFF2-40B4-BE49-F238E27FC236}">
              <a16:creationId xmlns:a16="http://schemas.microsoft.com/office/drawing/2014/main" id="{00000000-0008-0000-1400-000004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34</xdr:row>
      <xdr:rowOff>0</xdr:rowOff>
    </xdr:from>
    <xdr:to>
      <xdr:col>5</xdr:col>
      <xdr:colOff>38100</xdr:colOff>
      <xdr:row>34</xdr:row>
      <xdr:rowOff>0</xdr:rowOff>
    </xdr:to>
    <xdr:sp macro="" textlink="">
      <xdr:nvSpPr>
        <xdr:cNvPr id="517" name="Text Box 202">
          <a:extLst>
            <a:ext uri="{FF2B5EF4-FFF2-40B4-BE49-F238E27FC236}">
              <a16:creationId xmlns:a16="http://schemas.microsoft.com/office/drawing/2014/main" id="{00000000-0008-0000-1400-000005020000}"/>
            </a:ext>
          </a:extLst>
        </xdr:cNvPr>
        <xdr:cNvSpPr txBox="1">
          <a:spLocks noChangeArrowheads="1"/>
        </xdr:cNvSpPr>
      </xdr:nvSpPr>
      <xdr:spPr bwMode="auto">
        <a:xfrm>
          <a:off x="2495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219" name="Text Box 203">
          <a:extLst>
            <a:ext uri="{FF2B5EF4-FFF2-40B4-BE49-F238E27FC236}">
              <a16:creationId xmlns:a16="http://schemas.microsoft.com/office/drawing/2014/main" id="{00000000-0008-0000-1400-0000D34F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7819220" name="Text Box 204">
          <a:extLst>
            <a:ext uri="{FF2B5EF4-FFF2-40B4-BE49-F238E27FC236}">
              <a16:creationId xmlns:a16="http://schemas.microsoft.com/office/drawing/2014/main" id="{00000000-0008-0000-1400-0000D44F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221" name="Text Box 205">
          <a:extLst>
            <a:ext uri="{FF2B5EF4-FFF2-40B4-BE49-F238E27FC236}">
              <a16:creationId xmlns:a16="http://schemas.microsoft.com/office/drawing/2014/main" id="{00000000-0008-0000-1400-0000D54F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521" name="Text Box 206">
          <a:extLst>
            <a:ext uri="{FF2B5EF4-FFF2-40B4-BE49-F238E27FC236}">
              <a16:creationId xmlns:a16="http://schemas.microsoft.com/office/drawing/2014/main" id="{00000000-0008-0000-1400-000009020000}"/>
            </a:ext>
          </a:extLst>
        </xdr:cNvPr>
        <xdr:cNvSpPr txBox="1">
          <a:spLocks noChangeArrowheads="1"/>
        </xdr:cNvSpPr>
      </xdr:nvSpPr>
      <xdr:spPr bwMode="auto">
        <a:xfrm>
          <a:off x="4781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223" name="Text Box 207">
          <a:extLst>
            <a:ext uri="{FF2B5EF4-FFF2-40B4-BE49-F238E27FC236}">
              <a16:creationId xmlns:a16="http://schemas.microsoft.com/office/drawing/2014/main" id="{00000000-0008-0000-1400-0000D74F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523" name="Text Box 208">
          <a:extLst>
            <a:ext uri="{FF2B5EF4-FFF2-40B4-BE49-F238E27FC236}">
              <a16:creationId xmlns:a16="http://schemas.microsoft.com/office/drawing/2014/main" id="{00000000-0008-0000-1400-00000B020000}"/>
            </a:ext>
          </a:extLst>
        </xdr:cNvPr>
        <xdr:cNvSpPr txBox="1">
          <a:spLocks noChangeArrowheads="1"/>
        </xdr:cNvSpPr>
      </xdr:nvSpPr>
      <xdr:spPr bwMode="auto">
        <a:xfrm>
          <a:off x="4781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225" name="Text Box 209">
          <a:extLst>
            <a:ext uri="{FF2B5EF4-FFF2-40B4-BE49-F238E27FC236}">
              <a16:creationId xmlns:a16="http://schemas.microsoft.com/office/drawing/2014/main" id="{00000000-0008-0000-1400-0000D94F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226" name="Text Box 210">
          <a:extLst>
            <a:ext uri="{FF2B5EF4-FFF2-40B4-BE49-F238E27FC236}">
              <a16:creationId xmlns:a16="http://schemas.microsoft.com/office/drawing/2014/main" id="{00000000-0008-0000-1400-0000DA4F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7819227" name="Text Box 211">
          <a:extLst>
            <a:ext uri="{FF2B5EF4-FFF2-40B4-BE49-F238E27FC236}">
              <a16:creationId xmlns:a16="http://schemas.microsoft.com/office/drawing/2014/main" id="{00000000-0008-0000-1400-0000DB4F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228" name="Text Box 212">
          <a:extLst>
            <a:ext uri="{FF2B5EF4-FFF2-40B4-BE49-F238E27FC236}">
              <a16:creationId xmlns:a16="http://schemas.microsoft.com/office/drawing/2014/main" id="{00000000-0008-0000-1400-0000DC4F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528" name="Text Box 213">
          <a:extLst>
            <a:ext uri="{FF2B5EF4-FFF2-40B4-BE49-F238E27FC236}">
              <a16:creationId xmlns:a16="http://schemas.microsoft.com/office/drawing/2014/main" id="{00000000-0008-0000-1400-000010020000}"/>
            </a:ext>
          </a:extLst>
        </xdr:cNvPr>
        <xdr:cNvSpPr txBox="1">
          <a:spLocks noChangeArrowheads="1"/>
        </xdr:cNvSpPr>
      </xdr:nvSpPr>
      <xdr:spPr bwMode="auto">
        <a:xfrm>
          <a:off x="554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230" name="Text Box 214">
          <a:extLst>
            <a:ext uri="{FF2B5EF4-FFF2-40B4-BE49-F238E27FC236}">
              <a16:creationId xmlns:a16="http://schemas.microsoft.com/office/drawing/2014/main" id="{00000000-0008-0000-1400-0000DE4F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530" name="Text Box 215">
          <a:extLst>
            <a:ext uri="{FF2B5EF4-FFF2-40B4-BE49-F238E27FC236}">
              <a16:creationId xmlns:a16="http://schemas.microsoft.com/office/drawing/2014/main" id="{00000000-0008-0000-1400-000012020000}"/>
            </a:ext>
          </a:extLst>
        </xdr:cNvPr>
        <xdr:cNvSpPr txBox="1">
          <a:spLocks noChangeArrowheads="1"/>
        </xdr:cNvSpPr>
      </xdr:nvSpPr>
      <xdr:spPr bwMode="auto">
        <a:xfrm>
          <a:off x="554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232" name="Text Box 216">
          <a:extLst>
            <a:ext uri="{FF2B5EF4-FFF2-40B4-BE49-F238E27FC236}">
              <a16:creationId xmlns:a16="http://schemas.microsoft.com/office/drawing/2014/main" id="{00000000-0008-0000-1400-0000E04F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9233" name="Text Box 217">
          <a:extLst>
            <a:ext uri="{FF2B5EF4-FFF2-40B4-BE49-F238E27FC236}">
              <a16:creationId xmlns:a16="http://schemas.microsoft.com/office/drawing/2014/main" id="{00000000-0008-0000-1400-0000E14F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7819234" name="Text Box 218">
          <a:extLst>
            <a:ext uri="{FF2B5EF4-FFF2-40B4-BE49-F238E27FC236}">
              <a16:creationId xmlns:a16="http://schemas.microsoft.com/office/drawing/2014/main" id="{00000000-0008-0000-1400-0000E24F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9235" name="Text Box 219">
          <a:extLst>
            <a:ext uri="{FF2B5EF4-FFF2-40B4-BE49-F238E27FC236}">
              <a16:creationId xmlns:a16="http://schemas.microsoft.com/office/drawing/2014/main" id="{00000000-0008-0000-1400-0000E34F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535" name="Text Box 220">
          <a:extLst>
            <a:ext uri="{FF2B5EF4-FFF2-40B4-BE49-F238E27FC236}">
              <a16:creationId xmlns:a16="http://schemas.microsoft.com/office/drawing/2014/main" id="{00000000-0008-0000-1400-000017020000}"/>
            </a:ext>
          </a:extLst>
        </xdr:cNvPr>
        <xdr:cNvSpPr txBox="1">
          <a:spLocks noChangeArrowheads="1"/>
        </xdr:cNvSpPr>
      </xdr:nvSpPr>
      <xdr:spPr bwMode="auto">
        <a:xfrm>
          <a:off x="630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9237" name="Text Box 221">
          <a:extLst>
            <a:ext uri="{FF2B5EF4-FFF2-40B4-BE49-F238E27FC236}">
              <a16:creationId xmlns:a16="http://schemas.microsoft.com/office/drawing/2014/main" id="{00000000-0008-0000-1400-0000E54F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537" name="Text Box 222">
          <a:extLst>
            <a:ext uri="{FF2B5EF4-FFF2-40B4-BE49-F238E27FC236}">
              <a16:creationId xmlns:a16="http://schemas.microsoft.com/office/drawing/2014/main" id="{00000000-0008-0000-1400-000019020000}"/>
            </a:ext>
          </a:extLst>
        </xdr:cNvPr>
        <xdr:cNvSpPr txBox="1">
          <a:spLocks noChangeArrowheads="1"/>
        </xdr:cNvSpPr>
      </xdr:nvSpPr>
      <xdr:spPr bwMode="auto">
        <a:xfrm>
          <a:off x="630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7819239" name="Text Box 223">
          <a:extLst>
            <a:ext uri="{FF2B5EF4-FFF2-40B4-BE49-F238E27FC236}">
              <a16:creationId xmlns:a16="http://schemas.microsoft.com/office/drawing/2014/main" id="{00000000-0008-0000-1400-0000E74F7700}"/>
            </a:ext>
          </a:extLst>
        </xdr:cNvPr>
        <xdr:cNvSpPr txBox="1">
          <a:spLocks noChangeArrowheads="1"/>
        </xdr:cNvSpPr>
      </xdr:nvSpPr>
      <xdr:spPr bwMode="auto">
        <a:xfrm>
          <a:off x="6408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240" name="Text Box 224">
          <a:extLst>
            <a:ext uri="{FF2B5EF4-FFF2-40B4-BE49-F238E27FC236}">
              <a16:creationId xmlns:a16="http://schemas.microsoft.com/office/drawing/2014/main" id="{00000000-0008-0000-1400-0000E8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853440</xdr:colOff>
      <xdr:row>34</xdr:row>
      <xdr:rowOff>0</xdr:rowOff>
    </xdr:from>
    <xdr:to>
      <xdr:col>4</xdr:col>
      <xdr:colOff>601980</xdr:colOff>
      <xdr:row>34</xdr:row>
      <xdr:rowOff>0</xdr:rowOff>
    </xdr:to>
    <xdr:sp macro="" textlink="">
      <xdr:nvSpPr>
        <xdr:cNvPr id="7819241" name="Text Box 225">
          <a:extLst>
            <a:ext uri="{FF2B5EF4-FFF2-40B4-BE49-F238E27FC236}">
              <a16:creationId xmlns:a16="http://schemas.microsoft.com/office/drawing/2014/main" id="{00000000-0008-0000-1400-0000E9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242" name="Text Box 226">
          <a:extLst>
            <a:ext uri="{FF2B5EF4-FFF2-40B4-BE49-F238E27FC236}">
              <a16:creationId xmlns:a16="http://schemas.microsoft.com/office/drawing/2014/main" id="{00000000-0008-0000-1400-0000EA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34</xdr:row>
      <xdr:rowOff>0</xdr:rowOff>
    </xdr:from>
    <xdr:to>
      <xdr:col>4</xdr:col>
      <xdr:colOff>592455</xdr:colOff>
      <xdr:row>34</xdr:row>
      <xdr:rowOff>0</xdr:rowOff>
    </xdr:to>
    <xdr:sp macro="" textlink="">
      <xdr:nvSpPr>
        <xdr:cNvPr id="542" name="Text Box 227">
          <a:extLst>
            <a:ext uri="{FF2B5EF4-FFF2-40B4-BE49-F238E27FC236}">
              <a16:creationId xmlns:a16="http://schemas.microsoft.com/office/drawing/2014/main" id="{00000000-0008-0000-1400-00001E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244" name="Text Box 228">
          <a:extLst>
            <a:ext uri="{FF2B5EF4-FFF2-40B4-BE49-F238E27FC236}">
              <a16:creationId xmlns:a16="http://schemas.microsoft.com/office/drawing/2014/main" id="{00000000-0008-0000-1400-0000EC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34</xdr:row>
      <xdr:rowOff>0</xdr:rowOff>
    </xdr:from>
    <xdr:to>
      <xdr:col>4</xdr:col>
      <xdr:colOff>592455</xdr:colOff>
      <xdr:row>34</xdr:row>
      <xdr:rowOff>0</xdr:rowOff>
    </xdr:to>
    <xdr:sp macro="" textlink="">
      <xdr:nvSpPr>
        <xdr:cNvPr id="544" name="Text Box 229">
          <a:extLst>
            <a:ext uri="{FF2B5EF4-FFF2-40B4-BE49-F238E27FC236}">
              <a16:creationId xmlns:a16="http://schemas.microsoft.com/office/drawing/2014/main" id="{00000000-0008-0000-1400-000020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246" name="Text Box 230">
          <a:extLst>
            <a:ext uri="{FF2B5EF4-FFF2-40B4-BE49-F238E27FC236}">
              <a16:creationId xmlns:a16="http://schemas.microsoft.com/office/drawing/2014/main" id="{00000000-0008-0000-1400-0000EE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1905</xdr:colOff>
      <xdr:row>34</xdr:row>
      <xdr:rowOff>0</xdr:rowOff>
    </xdr:from>
    <xdr:to>
      <xdr:col>5</xdr:col>
      <xdr:colOff>1905</xdr:colOff>
      <xdr:row>34</xdr:row>
      <xdr:rowOff>0</xdr:rowOff>
    </xdr:to>
    <xdr:sp macro="" textlink="">
      <xdr:nvSpPr>
        <xdr:cNvPr id="546" name="Text Box 231">
          <a:extLst>
            <a:ext uri="{FF2B5EF4-FFF2-40B4-BE49-F238E27FC236}">
              <a16:creationId xmlns:a16="http://schemas.microsoft.com/office/drawing/2014/main" id="{00000000-0008-0000-1400-000022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248" name="Text Box 232">
          <a:extLst>
            <a:ext uri="{FF2B5EF4-FFF2-40B4-BE49-F238E27FC236}">
              <a16:creationId xmlns:a16="http://schemas.microsoft.com/office/drawing/2014/main" id="{00000000-0008-0000-1400-0000F0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34</xdr:row>
      <xdr:rowOff>0</xdr:rowOff>
    </xdr:from>
    <xdr:to>
      <xdr:col>5</xdr:col>
      <xdr:colOff>0</xdr:colOff>
      <xdr:row>34</xdr:row>
      <xdr:rowOff>0</xdr:rowOff>
    </xdr:to>
    <xdr:sp macro="" textlink="">
      <xdr:nvSpPr>
        <xdr:cNvPr id="548" name="Text Box 233">
          <a:extLst>
            <a:ext uri="{FF2B5EF4-FFF2-40B4-BE49-F238E27FC236}">
              <a16:creationId xmlns:a16="http://schemas.microsoft.com/office/drawing/2014/main" id="{00000000-0008-0000-1400-000024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38100</xdr:colOff>
      <xdr:row>34</xdr:row>
      <xdr:rowOff>0</xdr:rowOff>
    </xdr:to>
    <xdr:sp macro="" textlink="">
      <xdr:nvSpPr>
        <xdr:cNvPr id="549" name="Text Box 234">
          <a:extLst>
            <a:ext uri="{FF2B5EF4-FFF2-40B4-BE49-F238E27FC236}">
              <a16:creationId xmlns:a16="http://schemas.microsoft.com/office/drawing/2014/main" id="{00000000-0008-0000-1400-000025020000}"/>
            </a:ext>
          </a:extLst>
        </xdr:cNvPr>
        <xdr:cNvSpPr txBox="1">
          <a:spLocks noChangeArrowheads="1"/>
        </xdr:cNvSpPr>
      </xdr:nvSpPr>
      <xdr:spPr bwMode="auto">
        <a:xfrm>
          <a:off x="1733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251" name="Text Box 235">
          <a:extLst>
            <a:ext uri="{FF2B5EF4-FFF2-40B4-BE49-F238E27FC236}">
              <a16:creationId xmlns:a16="http://schemas.microsoft.com/office/drawing/2014/main" id="{00000000-0008-0000-1400-0000F3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853440</xdr:colOff>
      <xdr:row>34</xdr:row>
      <xdr:rowOff>0</xdr:rowOff>
    </xdr:from>
    <xdr:to>
      <xdr:col>4</xdr:col>
      <xdr:colOff>601980</xdr:colOff>
      <xdr:row>34</xdr:row>
      <xdr:rowOff>0</xdr:rowOff>
    </xdr:to>
    <xdr:sp macro="" textlink="">
      <xdr:nvSpPr>
        <xdr:cNvPr id="7819252" name="Text Box 236">
          <a:extLst>
            <a:ext uri="{FF2B5EF4-FFF2-40B4-BE49-F238E27FC236}">
              <a16:creationId xmlns:a16="http://schemas.microsoft.com/office/drawing/2014/main" id="{00000000-0008-0000-1400-0000F4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253" name="Text Box 237">
          <a:extLst>
            <a:ext uri="{FF2B5EF4-FFF2-40B4-BE49-F238E27FC236}">
              <a16:creationId xmlns:a16="http://schemas.microsoft.com/office/drawing/2014/main" id="{00000000-0008-0000-1400-0000F5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34</xdr:row>
      <xdr:rowOff>0</xdr:rowOff>
    </xdr:from>
    <xdr:to>
      <xdr:col>4</xdr:col>
      <xdr:colOff>592455</xdr:colOff>
      <xdr:row>34</xdr:row>
      <xdr:rowOff>0</xdr:rowOff>
    </xdr:to>
    <xdr:sp macro="" textlink="">
      <xdr:nvSpPr>
        <xdr:cNvPr id="553" name="Text Box 238">
          <a:extLst>
            <a:ext uri="{FF2B5EF4-FFF2-40B4-BE49-F238E27FC236}">
              <a16:creationId xmlns:a16="http://schemas.microsoft.com/office/drawing/2014/main" id="{00000000-0008-0000-1400-000029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255" name="Text Box 239">
          <a:extLst>
            <a:ext uri="{FF2B5EF4-FFF2-40B4-BE49-F238E27FC236}">
              <a16:creationId xmlns:a16="http://schemas.microsoft.com/office/drawing/2014/main" id="{00000000-0008-0000-1400-0000F7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34</xdr:row>
      <xdr:rowOff>0</xdr:rowOff>
    </xdr:from>
    <xdr:to>
      <xdr:col>4</xdr:col>
      <xdr:colOff>592455</xdr:colOff>
      <xdr:row>34</xdr:row>
      <xdr:rowOff>0</xdr:rowOff>
    </xdr:to>
    <xdr:sp macro="" textlink="">
      <xdr:nvSpPr>
        <xdr:cNvPr id="555" name="Text Box 240">
          <a:extLst>
            <a:ext uri="{FF2B5EF4-FFF2-40B4-BE49-F238E27FC236}">
              <a16:creationId xmlns:a16="http://schemas.microsoft.com/office/drawing/2014/main" id="{00000000-0008-0000-1400-00002B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257" name="Text Box 241">
          <a:extLst>
            <a:ext uri="{FF2B5EF4-FFF2-40B4-BE49-F238E27FC236}">
              <a16:creationId xmlns:a16="http://schemas.microsoft.com/office/drawing/2014/main" id="{00000000-0008-0000-1400-0000F9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1905</xdr:colOff>
      <xdr:row>34</xdr:row>
      <xdr:rowOff>0</xdr:rowOff>
    </xdr:from>
    <xdr:to>
      <xdr:col>5</xdr:col>
      <xdr:colOff>1905</xdr:colOff>
      <xdr:row>34</xdr:row>
      <xdr:rowOff>0</xdr:rowOff>
    </xdr:to>
    <xdr:sp macro="" textlink="">
      <xdr:nvSpPr>
        <xdr:cNvPr id="557" name="Text Box 242">
          <a:extLst>
            <a:ext uri="{FF2B5EF4-FFF2-40B4-BE49-F238E27FC236}">
              <a16:creationId xmlns:a16="http://schemas.microsoft.com/office/drawing/2014/main" id="{00000000-0008-0000-1400-00002D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259" name="Text Box 243">
          <a:extLst>
            <a:ext uri="{FF2B5EF4-FFF2-40B4-BE49-F238E27FC236}">
              <a16:creationId xmlns:a16="http://schemas.microsoft.com/office/drawing/2014/main" id="{00000000-0008-0000-1400-0000FB4F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34</xdr:row>
      <xdr:rowOff>0</xdr:rowOff>
    </xdr:from>
    <xdr:to>
      <xdr:col>5</xdr:col>
      <xdr:colOff>0</xdr:colOff>
      <xdr:row>34</xdr:row>
      <xdr:rowOff>0</xdr:rowOff>
    </xdr:to>
    <xdr:sp macro="" textlink="">
      <xdr:nvSpPr>
        <xdr:cNvPr id="559" name="Text Box 244">
          <a:extLst>
            <a:ext uri="{FF2B5EF4-FFF2-40B4-BE49-F238E27FC236}">
              <a16:creationId xmlns:a16="http://schemas.microsoft.com/office/drawing/2014/main" id="{00000000-0008-0000-1400-00002F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38100</xdr:colOff>
      <xdr:row>34</xdr:row>
      <xdr:rowOff>0</xdr:rowOff>
    </xdr:to>
    <xdr:sp macro="" textlink="">
      <xdr:nvSpPr>
        <xdr:cNvPr id="560" name="Text Box 245">
          <a:extLst>
            <a:ext uri="{FF2B5EF4-FFF2-40B4-BE49-F238E27FC236}">
              <a16:creationId xmlns:a16="http://schemas.microsoft.com/office/drawing/2014/main" id="{00000000-0008-0000-1400-000030020000}"/>
            </a:ext>
          </a:extLst>
        </xdr:cNvPr>
        <xdr:cNvSpPr txBox="1">
          <a:spLocks noChangeArrowheads="1"/>
        </xdr:cNvSpPr>
      </xdr:nvSpPr>
      <xdr:spPr bwMode="auto">
        <a:xfrm>
          <a:off x="1733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262" name="テキスト 2">
          <a:extLst>
            <a:ext uri="{FF2B5EF4-FFF2-40B4-BE49-F238E27FC236}">
              <a16:creationId xmlns:a16="http://schemas.microsoft.com/office/drawing/2014/main" id="{00000000-0008-0000-1400-0000FE4F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263" name="テキスト 3">
          <a:extLst>
            <a:ext uri="{FF2B5EF4-FFF2-40B4-BE49-F238E27FC236}">
              <a16:creationId xmlns:a16="http://schemas.microsoft.com/office/drawing/2014/main" id="{00000000-0008-0000-1400-0000FF4F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563" name="テキスト 4">
          <a:extLst>
            <a:ext uri="{FF2B5EF4-FFF2-40B4-BE49-F238E27FC236}">
              <a16:creationId xmlns:a16="http://schemas.microsoft.com/office/drawing/2014/main" id="{00000000-0008-0000-1400-00003302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265" name="テキスト 5">
          <a:extLst>
            <a:ext uri="{FF2B5EF4-FFF2-40B4-BE49-F238E27FC236}">
              <a16:creationId xmlns:a16="http://schemas.microsoft.com/office/drawing/2014/main" id="{00000000-0008-0000-1400-00000150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6</xdr:row>
      <xdr:rowOff>0</xdr:rowOff>
    </xdr:from>
    <xdr:to>
      <xdr:col>5</xdr:col>
      <xdr:colOff>0</xdr:colOff>
      <xdr:row>6</xdr:row>
      <xdr:rowOff>0</xdr:rowOff>
    </xdr:to>
    <xdr:sp macro="" textlink="">
      <xdr:nvSpPr>
        <xdr:cNvPr id="565" name="テキスト 9">
          <a:extLst>
            <a:ext uri="{FF2B5EF4-FFF2-40B4-BE49-F238E27FC236}">
              <a16:creationId xmlns:a16="http://schemas.microsoft.com/office/drawing/2014/main" id="{00000000-0008-0000-1400-00003502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853440</xdr:colOff>
      <xdr:row>6</xdr:row>
      <xdr:rowOff>0</xdr:rowOff>
    </xdr:from>
    <xdr:to>
      <xdr:col>5</xdr:col>
      <xdr:colOff>601980</xdr:colOff>
      <xdr:row>6</xdr:row>
      <xdr:rowOff>0</xdr:rowOff>
    </xdr:to>
    <xdr:sp macro="" textlink="">
      <xdr:nvSpPr>
        <xdr:cNvPr id="7819267" name="テキスト 10">
          <a:extLst>
            <a:ext uri="{FF2B5EF4-FFF2-40B4-BE49-F238E27FC236}">
              <a16:creationId xmlns:a16="http://schemas.microsoft.com/office/drawing/2014/main" id="{00000000-0008-0000-1400-000003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567" name="テキスト 11">
          <a:extLst>
            <a:ext uri="{FF2B5EF4-FFF2-40B4-BE49-F238E27FC236}">
              <a16:creationId xmlns:a16="http://schemas.microsoft.com/office/drawing/2014/main" id="{00000000-0008-0000-1400-00003702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6</xdr:row>
      <xdr:rowOff>0</xdr:rowOff>
    </xdr:from>
    <xdr:to>
      <xdr:col>7</xdr:col>
      <xdr:colOff>601980</xdr:colOff>
      <xdr:row>6</xdr:row>
      <xdr:rowOff>0</xdr:rowOff>
    </xdr:to>
    <xdr:sp macro="" textlink="">
      <xdr:nvSpPr>
        <xdr:cNvPr id="7819269" name="テキスト 12">
          <a:extLst>
            <a:ext uri="{FF2B5EF4-FFF2-40B4-BE49-F238E27FC236}">
              <a16:creationId xmlns:a16="http://schemas.microsoft.com/office/drawing/2014/main" id="{00000000-0008-0000-1400-00000550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270" name="テキスト 18">
          <a:extLst>
            <a:ext uri="{FF2B5EF4-FFF2-40B4-BE49-F238E27FC236}">
              <a16:creationId xmlns:a16="http://schemas.microsoft.com/office/drawing/2014/main" id="{00000000-0008-0000-1400-000006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570" name="テキスト 19">
          <a:extLst>
            <a:ext uri="{FF2B5EF4-FFF2-40B4-BE49-F238E27FC236}">
              <a16:creationId xmlns:a16="http://schemas.microsoft.com/office/drawing/2014/main" id="{00000000-0008-0000-1400-00003A02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571" name="テキスト 20">
          <a:extLst>
            <a:ext uri="{FF2B5EF4-FFF2-40B4-BE49-F238E27FC236}">
              <a16:creationId xmlns:a16="http://schemas.microsoft.com/office/drawing/2014/main" id="{00000000-0008-0000-1400-00003B02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572" name="テキスト 21">
          <a:extLst>
            <a:ext uri="{FF2B5EF4-FFF2-40B4-BE49-F238E27FC236}">
              <a16:creationId xmlns:a16="http://schemas.microsoft.com/office/drawing/2014/main" id="{00000000-0008-0000-1400-00003C02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274" name="テキスト 22">
          <a:extLst>
            <a:ext uri="{FF2B5EF4-FFF2-40B4-BE49-F238E27FC236}">
              <a16:creationId xmlns:a16="http://schemas.microsoft.com/office/drawing/2014/main" id="{00000000-0008-0000-1400-00000A50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6</xdr:row>
      <xdr:rowOff>0</xdr:rowOff>
    </xdr:from>
    <xdr:to>
      <xdr:col>7</xdr:col>
      <xdr:colOff>592455</xdr:colOff>
      <xdr:row>6</xdr:row>
      <xdr:rowOff>0</xdr:rowOff>
    </xdr:to>
    <xdr:sp macro="" textlink="">
      <xdr:nvSpPr>
        <xdr:cNvPr id="574" name="テキスト 23">
          <a:extLst>
            <a:ext uri="{FF2B5EF4-FFF2-40B4-BE49-F238E27FC236}">
              <a16:creationId xmlns:a16="http://schemas.microsoft.com/office/drawing/2014/main" id="{00000000-0008-0000-1400-00003E02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276" name="テキスト 31">
          <a:extLst>
            <a:ext uri="{FF2B5EF4-FFF2-40B4-BE49-F238E27FC236}">
              <a16:creationId xmlns:a16="http://schemas.microsoft.com/office/drawing/2014/main" id="{00000000-0008-0000-1400-00000C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576" name="テキスト 32">
          <a:extLst>
            <a:ext uri="{FF2B5EF4-FFF2-40B4-BE49-F238E27FC236}">
              <a16:creationId xmlns:a16="http://schemas.microsoft.com/office/drawing/2014/main" id="{00000000-0008-0000-1400-00004002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577" name="テキスト 33">
          <a:extLst>
            <a:ext uri="{FF2B5EF4-FFF2-40B4-BE49-F238E27FC236}">
              <a16:creationId xmlns:a16="http://schemas.microsoft.com/office/drawing/2014/main" id="{00000000-0008-0000-1400-00004102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578" name="テキスト 34">
          <a:extLst>
            <a:ext uri="{FF2B5EF4-FFF2-40B4-BE49-F238E27FC236}">
              <a16:creationId xmlns:a16="http://schemas.microsoft.com/office/drawing/2014/main" id="{00000000-0008-0000-1400-00004202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280" name="テキスト 35">
          <a:extLst>
            <a:ext uri="{FF2B5EF4-FFF2-40B4-BE49-F238E27FC236}">
              <a16:creationId xmlns:a16="http://schemas.microsoft.com/office/drawing/2014/main" id="{00000000-0008-0000-1400-00001050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6</xdr:row>
      <xdr:rowOff>0</xdr:rowOff>
    </xdr:from>
    <xdr:to>
      <xdr:col>7</xdr:col>
      <xdr:colOff>592455</xdr:colOff>
      <xdr:row>6</xdr:row>
      <xdr:rowOff>0</xdr:rowOff>
    </xdr:to>
    <xdr:sp macro="" textlink="">
      <xdr:nvSpPr>
        <xdr:cNvPr id="580" name="テキスト 36">
          <a:extLst>
            <a:ext uri="{FF2B5EF4-FFF2-40B4-BE49-F238E27FC236}">
              <a16:creationId xmlns:a16="http://schemas.microsoft.com/office/drawing/2014/main" id="{00000000-0008-0000-1400-00004402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38100</xdr:colOff>
      <xdr:row>6</xdr:row>
      <xdr:rowOff>0</xdr:rowOff>
    </xdr:to>
    <xdr:sp macro="" textlink="">
      <xdr:nvSpPr>
        <xdr:cNvPr id="581" name="テキスト 44">
          <a:extLst>
            <a:ext uri="{FF2B5EF4-FFF2-40B4-BE49-F238E27FC236}">
              <a16:creationId xmlns:a16="http://schemas.microsoft.com/office/drawing/2014/main" id="{00000000-0008-0000-1400-000045020000}"/>
            </a:ext>
          </a:extLst>
        </xdr:cNvPr>
        <xdr:cNvSpPr txBox="1">
          <a:spLocks noChangeArrowheads="1"/>
        </xdr:cNvSpPr>
      </xdr:nvSpPr>
      <xdr:spPr bwMode="auto">
        <a:xfrm>
          <a:off x="1733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283" name="テキスト 45">
          <a:extLst>
            <a:ext uri="{FF2B5EF4-FFF2-40B4-BE49-F238E27FC236}">
              <a16:creationId xmlns:a16="http://schemas.microsoft.com/office/drawing/2014/main" id="{00000000-0008-0000-1400-000013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6</xdr:row>
      <xdr:rowOff>0</xdr:rowOff>
    </xdr:from>
    <xdr:to>
      <xdr:col>6</xdr:col>
      <xdr:colOff>0</xdr:colOff>
      <xdr:row>6</xdr:row>
      <xdr:rowOff>0</xdr:rowOff>
    </xdr:to>
    <xdr:sp macro="" textlink="">
      <xdr:nvSpPr>
        <xdr:cNvPr id="583" name="テキスト 46">
          <a:extLst>
            <a:ext uri="{FF2B5EF4-FFF2-40B4-BE49-F238E27FC236}">
              <a16:creationId xmlns:a16="http://schemas.microsoft.com/office/drawing/2014/main" id="{00000000-0008-0000-1400-00004702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7</xdr:col>
      <xdr:colOff>0</xdr:colOff>
      <xdr:row>6</xdr:row>
      <xdr:rowOff>0</xdr:rowOff>
    </xdr:from>
    <xdr:to>
      <xdr:col>7</xdr:col>
      <xdr:colOff>0</xdr:colOff>
      <xdr:row>6</xdr:row>
      <xdr:rowOff>0</xdr:rowOff>
    </xdr:to>
    <xdr:sp macro="" textlink="">
      <xdr:nvSpPr>
        <xdr:cNvPr id="584" name="テキスト 47">
          <a:extLst>
            <a:ext uri="{FF2B5EF4-FFF2-40B4-BE49-F238E27FC236}">
              <a16:creationId xmlns:a16="http://schemas.microsoft.com/office/drawing/2014/main" id="{00000000-0008-0000-1400-00004802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286" name="テキスト 49">
          <a:extLst>
            <a:ext uri="{FF2B5EF4-FFF2-40B4-BE49-F238E27FC236}">
              <a16:creationId xmlns:a16="http://schemas.microsoft.com/office/drawing/2014/main" id="{00000000-0008-0000-1400-00001650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287" name="Text Box 271">
          <a:extLst>
            <a:ext uri="{FF2B5EF4-FFF2-40B4-BE49-F238E27FC236}">
              <a16:creationId xmlns:a16="http://schemas.microsoft.com/office/drawing/2014/main" id="{00000000-0008-0000-1400-000017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6</xdr:row>
      <xdr:rowOff>0</xdr:rowOff>
    </xdr:from>
    <xdr:to>
      <xdr:col>6</xdr:col>
      <xdr:colOff>0</xdr:colOff>
      <xdr:row>6</xdr:row>
      <xdr:rowOff>0</xdr:rowOff>
    </xdr:to>
    <xdr:sp macro="" textlink="">
      <xdr:nvSpPr>
        <xdr:cNvPr id="587" name="Text Box 272">
          <a:extLst>
            <a:ext uri="{FF2B5EF4-FFF2-40B4-BE49-F238E27FC236}">
              <a16:creationId xmlns:a16="http://schemas.microsoft.com/office/drawing/2014/main" id="{00000000-0008-0000-1400-00004B02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6</xdr:row>
      <xdr:rowOff>0</xdr:rowOff>
    </xdr:from>
    <xdr:to>
      <xdr:col>5</xdr:col>
      <xdr:colOff>38100</xdr:colOff>
      <xdr:row>6</xdr:row>
      <xdr:rowOff>0</xdr:rowOff>
    </xdr:to>
    <xdr:sp macro="" textlink="">
      <xdr:nvSpPr>
        <xdr:cNvPr id="588" name="Text Box 273">
          <a:extLst>
            <a:ext uri="{FF2B5EF4-FFF2-40B4-BE49-F238E27FC236}">
              <a16:creationId xmlns:a16="http://schemas.microsoft.com/office/drawing/2014/main" id="{00000000-0008-0000-1400-00004C020000}"/>
            </a:ext>
          </a:extLst>
        </xdr:cNvPr>
        <xdr:cNvSpPr txBox="1">
          <a:spLocks noChangeArrowheads="1"/>
        </xdr:cNvSpPr>
      </xdr:nvSpPr>
      <xdr:spPr bwMode="auto">
        <a:xfrm>
          <a:off x="2495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290" name="Text Box 274">
          <a:extLst>
            <a:ext uri="{FF2B5EF4-FFF2-40B4-BE49-F238E27FC236}">
              <a16:creationId xmlns:a16="http://schemas.microsoft.com/office/drawing/2014/main" id="{00000000-0008-0000-1400-00001A50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6</xdr:row>
      <xdr:rowOff>0</xdr:rowOff>
    </xdr:from>
    <xdr:to>
      <xdr:col>8</xdr:col>
      <xdr:colOff>601980</xdr:colOff>
      <xdr:row>6</xdr:row>
      <xdr:rowOff>0</xdr:rowOff>
    </xdr:to>
    <xdr:sp macro="" textlink="">
      <xdr:nvSpPr>
        <xdr:cNvPr id="7819291" name="Text Box 275">
          <a:extLst>
            <a:ext uri="{FF2B5EF4-FFF2-40B4-BE49-F238E27FC236}">
              <a16:creationId xmlns:a16="http://schemas.microsoft.com/office/drawing/2014/main" id="{00000000-0008-0000-1400-00001B50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292" name="Text Box 276">
          <a:extLst>
            <a:ext uri="{FF2B5EF4-FFF2-40B4-BE49-F238E27FC236}">
              <a16:creationId xmlns:a16="http://schemas.microsoft.com/office/drawing/2014/main" id="{00000000-0008-0000-1400-00001C50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6</xdr:row>
      <xdr:rowOff>0</xdr:rowOff>
    </xdr:from>
    <xdr:to>
      <xdr:col>8</xdr:col>
      <xdr:colOff>592455</xdr:colOff>
      <xdr:row>6</xdr:row>
      <xdr:rowOff>0</xdr:rowOff>
    </xdr:to>
    <xdr:sp macro="" textlink="">
      <xdr:nvSpPr>
        <xdr:cNvPr id="592" name="Text Box 277">
          <a:extLst>
            <a:ext uri="{FF2B5EF4-FFF2-40B4-BE49-F238E27FC236}">
              <a16:creationId xmlns:a16="http://schemas.microsoft.com/office/drawing/2014/main" id="{00000000-0008-0000-1400-000050020000}"/>
            </a:ext>
          </a:extLst>
        </xdr:cNvPr>
        <xdr:cNvSpPr txBox="1">
          <a:spLocks noChangeArrowheads="1"/>
        </xdr:cNvSpPr>
      </xdr:nvSpPr>
      <xdr:spPr bwMode="auto">
        <a:xfrm>
          <a:off x="4781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294" name="Text Box 278">
          <a:extLst>
            <a:ext uri="{FF2B5EF4-FFF2-40B4-BE49-F238E27FC236}">
              <a16:creationId xmlns:a16="http://schemas.microsoft.com/office/drawing/2014/main" id="{00000000-0008-0000-1400-00001E50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6</xdr:row>
      <xdr:rowOff>0</xdr:rowOff>
    </xdr:from>
    <xdr:to>
      <xdr:col>8</xdr:col>
      <xdr:colOff>592455</xdr:colOff>
      <xdr:row>6</xdr:row>
      <xdr:rowOff>0</xdr:rowOff>
    </xdr:to>
    <xdr:sp macro="" textlink="">
      <xdr:nvSpPr>
        <xdr:cNvPr id="594" name="Text Box 279">
          <a:extLst>
            <a:ext uri="{FF2B5EF4-FFF2-40B4-BE49-F238E27FC236}">
              <a16:creationId xmlns:a16="http://schemas.microsoft.com/office/drawing/2014/main" id="{00000000-0008-0000-1400-000052020000}"/>
            </a:ext>
          </a:extLst>
        </xdr:cNvPr>
        <xdr:cNvSpPr txBox="1">
          <a:spLocks noChangeArrowheads="1"/>
        </xdr:cNvSpPr>
      </xdr:nvSpPr>
      <xdr:spPr bwMode="auto">
        <a:xfrm>
          <a:off x="4781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296" name="Text Box 280">
          <a:extLst>
            <a:ext uri="{FF2B5EF4-FFF2-40B4-BE49-F238E27FC236}">
              <a16:creationId xmlns:a16="http://schemas.microsoft.com/office/drawing/2014/main" id="{00000000-0008-0000-1400-00002050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297" name="Text Box 281">
          <a:extLst>
            <a:ext uri="{FF2B5EF4-FFF2-40B4-BE49-F238E27FC236}">
              <a16:creationId xmlns:a16="http://schemas.microsoft.com/office/drawing/2014/main" id="{00000000-0008-0000-1400-00002150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6</xdr:row>
      <xdr:rowOff>0</xdr:rowOff>
    </xdr:from>
    <xdr:to>
      <xdr:col>9</xdr:col>
      <xdr:colOff>601980</xdr:colOff>
      <xdr:row>6</xdr:row>
      <xdr:rowOff>0</xdr:rowOff>
    </xdr:to>
    <xdr:sp macro="" textlink="">
      <xdr:nvSpPr>
        <xdr:cNvPr id="7819298" name="Text Box 282">
          <a:extLst>
            <a:ext uri="{FF2B5EF4-FFF2-40B4-BE49-F238E27FC236}">
              <a16:creationId xmlns:a16="http://schemas.microsoft.com/office/drawing/2014/main" id="{00000000-0008-0000-1400-00002250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299" name="Text Box 283">
          <a:extLst>
            <a:ext uri="{FF2B5EF4-FFF2-40B4-BE49-F238E27FC236}">
              <a16:creationId xmlns:a16="http://schemas.microsoft.com/office/drawing/2014/main" id="{00000000-0008-0000-1400-00002350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6</xdr:row>
      <xdr:rowOff>0</xdr:rowOff>
    </xdr:from>
    <xdr:to>
      <xdr:col>9</xdr:col>
      <xdr:colOff>592455</xdr:colOff>
      <xdr:row>6</xdr:row>
      <xdr:rowOff>0</xdr:rowOff>
    </xdr:to>
    <xdr:sp macro="" textlink="">
      <xdr:nvSpPr>
        <xdr:cNvPr id="599" name="Text Box 284">
          <a:extLst>
            <a:ext uri="{FF2B5EF4-FFF2-40B4-BE49-F238E27FC236}">
              <a16:creationId xmlns:a16="http://schemas.microsoft.com/office/drawing/2014/main" id="{00000000-0008-0000-1400-000057020000}"/>
            </a:ext>
          </a:extLst>
        </xdr:cNvPr>
        <xdr:cNvSpPr txBox="1">
          <a:spLocks noChangeArrowheads="1"/>
        </xdr:cNvSpPr>
      </xdr:nvSpPr>
      <xdr:spPr bwMode="auto">
        <a:xfrm>
          <a:off x="554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301" name="Text Box 285">
          <a:extLst>
            <a:ext uri="{FF2B5EF4-FFF2-40B4-BE49-F238E27FC236}">
              <a16:creationId xmlns:a16="http://schemas.microsoft.com/office/drawing/2014/main" id="{00000000-0008-0000-1400-00002550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6</xdr:row>
      <xdr:rowOff>0</xdr:rowOff>
    </xdr:from>
    <xdr:to>
      <xdr:col>9</xdr:col>
      <xdr:colOff>592455</xdr:colOff>
      <xdr:row>6</xdr:row>
      <xdr:rowOff>0</xdr:rowOff>
    </xdr:to>
    <xdr:sp macro="" textlink="">
      <xdr:nvSpPr>
        <xdr:cNvPr id="601" name="Text Box 286">
          <a:extLst>
            <a:ext uri="{FF2B5EF4-FFF2-40B4-BE49-F238E27FC236}">
              <a16:creationId xmlns:a16="http://schemas.microsoft.com/office/drawing/2014/main" id="{00000000-0008-0000-1400-000059020000}"/>
            </a:ext>
          </a:extLst>
        </xdr:cNvPr>
        <xdr:cNvSpPr txBox="1">
          <a:spLocks noChangeArrowheads="1"/>
        </xdr:cNvSpPr>
      </xdr:nvSpPr>
      <xdr:spPr bwMode="auto">
        <a:xfrm>
          <a:off x="554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303" name="Text Box 287">
          <a:extLst>
            <a:ext uri="{FF2B5EF4-FFF2-40B4-BE49-F238E27FC236}">
              <a16:creationId xmlns:a16="http://schemas.microsoft.com/office/drawing/2014/main" id="{00000000-0008-0000-1400-00002750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9304" name="Text Box 288">
          <a:extLst>
            <a:ext uri="{FF2B5EF4-FFF2-40B4-BE49-F238E27FC236}">
              <a16:creationId xmlns:a16="http://schemas.microsoft.com/office/drawing/2014/main" id="{00000000-0008-0000-1400-00002850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6</xdr:row>
      <xdr:rowOff>0</xdr:rowOff>
    </xdr:from>
    <xdr:to>
      <xdr:col>10</xdr:col>
      <xdr:colOff>601980</xdr:colOff>
      <xdr:row>6</xdr:row>
      <xdr:rowOff>0</xdr:rowOff>
    </xdr:to>
    <xdr:sp macro="" textlink="">
      <xdr:nvSpPr>
        <xdr:cNvPr id="7819305" name="Text Box 289">
          <a:extLst>
            <a:ext uri="{FF2B5EF4-FFF2-40B4-BE49-F238E27FC236}">
              <a16:creationId xmlns:a16="http://schemas.microsoft.com/office/drawing/2014/main" id="{00000000-0008-0000-1400-00002950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9306" name="Text Box 290">
          <a:extLst>
            <a:ext uri="{FF2B5EF4-FFF2-40B4-BE49-F238E27FC236}">
              <a16:creationId xmlns:a16="http://schemas.microsoft.com/office/drawing/2014/main" id="{00000000-0008-0000-1400-00002A50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6</xdr:row>
      <xdr:rowOff>0</xdr:rowOff>
    </xdr:from>
    <xdr:to>
      <xdr:col>10</xdr:col>
      <xdr:colOff>600075</xdr:colOff>
      <xdr:row>6</xdr:row>
      <xdr:rowOff>0</xdr:rowOff>
    </xdr:to>
    <xdr:sp macro="" textlink="">
      <xdr:nvSpPr>
        <xdr:cNvPr id="606" name="Text Box 291">
          <a:extLst>
            <a:ext uri="{FF2B5EF4-FFF2-40B4-BE49-F238E27FC236}">
              <a16:creationId xmlns:a16="http://schemas.microsoft.com/office/drawing/2014/main" id="{00000000-0008-0000-1400-00005E020000}"/>
            </a:ext>
          </a:extLst>
        </xdr:cNvPr>
        <xdr:cNvSpPr txBox="1">
          <a:spLocks noChangeArrowheads="1"/>
        </xdr:cNvSpPr>
      </xdr:nvSpPr>
      <xdr:spPr bwMode="auto">
        <a:xfrm>
          <a:off x="630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9308" name="Text Box 292">
          <a:extLst>
            <a:ext uri="{FF2B5EF4-FFF2-40B4-BE49-F238E27FC236}">
              <a16:creationId xmlns:a16="http://schemas.microsoft.com/office/drawing/2014/main" id="{00000000-0008-0000-1400-00002C50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6</xdr:row>
      <xdr:rowOff>0</xdr:rowOff>
    </xdr:from>
    <xdr:to>
      <xdr:col>10</xdr:col>
      <xdr:colOff>600075</xdr:colOff>
      <xdr:row>6</xdr:row>
      <xdr:rowOff>0</xdr:rowOff>
    </xdr:to>
    <xdr:sp macro="" textlink="">
      <xdr:nvSpPr>
        <xdr:cNvPr id="608" name="Text Box 293">
          <a:extLst>
            <a:ext uri="{FF2B5EF4-FFF2-40B4-BE49-F238E27FC236}">
              <a16:creationId xmlns:a16="http://schemas.microsoft.com/office/drawing/2014/main" id="{00000000-0008-0000-1400-000060020000}"/>
            </a:ext>
          </a:extLst>
        </xdr:cNvPr>
        <xdr:cNvSpPr txBox="1">
          <a:spLocks noChangeArrowheads="1"/>
        </xdr:cNvSpPr>
      </xdr:nvSpPr>
      <xdr:spPr bwMode="auto">
        <a:xfrm>
          <a:off x="630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6</xdr:row>
      <xdr:rowOff>0</xdr:rowOff>
    </xdr:from>
    <xdr:to>
      <xdr:col>10</xdr:col>
      <xdr:colOff>594360</xdr:colOff>
      <xdr:row>6</xdr:row>
      <xdr:rowOff>0</xdr:rowOff>
    </xdr:to>
    <xdr:sp macro="" textlink="">
      <xdr:nvSpPr>
        <xdr:cNvPr id="7819310" name="Text Box 294">
          <a:extLst>
            <a:ext uri="{FF2B5EF4-FFF2-40B4-BE49-F238E27FC236}">
              <a16:creationId xmlns:a16="http://schemas.microsoft.com/office/drawing/2014/main" id="{00000000-0008-0000-1400-00002E507700}"/>
            </a:ext>
          </a:extLst>
        </xdr:cNvPr>
        <xdr:cNvSpPr txBox="1">
          <a:spLocks noChangeArrowheads="1"/>
        </xdr:cNvSpPr>
      </xdr:nvSpPr>
      <xdr:spPr bwMode="auto">
        <a:xfrm>
          <a:off x="6408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311" name="Text Box 295">
          <a:extLst>
            <a:ext uri="{FF2B5EF4-FFF2-40B4-BE49-F238E27FC236}">
              <a16:creationId xmlns:a16="http://schemas.microsoft.com/office/drawing/2014/main" id="{00000000-0008-0000-1400-00002F50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853440</xdr:colOff>
      <xdr:row>6</xdr:row>
      <xdr:rowOff>0</xdr:rowOff>
    </xdr:from>
    <xdr:to>
      <xdr:col>4</xdr:col>
      <xdr:colOff>601980</xdr:colOff>
      <xdr:row>6</xdr:row>
      <xdr:rowOff>0</xdr:rowOff>
    </xdr:to>
    <xdr:sp macro="" textlink="">
      <xdr:nvSpPr>
        <xdr:cNvPr id="7819312" name="Text Box 296">
          <a:extLst>
            <a:ext uri="{FF2B5EF4-FFF2-40B4-BE49-F238E27FC236}">
              <a16:creationId xmlns:a16="http://schemas.microsoft.com/office/drawing/2014/main" id="{00000000-0008-0000-1400-00003050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313" name="Text Box 297">
          <a:extLst>
            <a:ext uri="{FF2B5EF4-FFF2-40B4-BE49-F238E27FC236}">
              <a16:creationId xmlns:a16="http://schemas.microsoft.com/office/drawing/2014/main" id="{00000000-0008-0000-1400-00003150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6</xdr:row>
      <xdr:rowOff>0</xdr:rowOff>
    </xdr:from>
    <xdr:to>
      <xdr:col>4</xdr:col>
      <xdr:colOff>592455</xdr:colOff>
      <xdr:row>6</xdr:row>
      <xdr:rowOff>0</xdr:rowOff>
    </xdr:to>
    <xdr:sp macro="" textlink="">
      <xdr:nvSpPr>
        <xdr:cNvPr id="613" name="Text Box 298">
          <a:extLst>
            <a:ext uri="{FF2B5EF4-FFF2-40B4-BE49-F238E27FC236}">
              <a16:creationId xmlns:a16="http://schemas.microsoft.com/office/drawing/2014/main" id="{00000000-0008-0000-1400-00006502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315" name="Text Box 299">
          <a:extLst>
            <a:ext uri="{FF2B5EF4-FFF2-40B4-BE49-F238E27FC236}">
              <a16:creationId xmlns:a16="http://schemas.microsoft.com/office/drawing/2014/main" id="{00000000-0008-0000-1400-00003350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6</xdr:row>
      <xdr:rowOff>0</xdr:rowOff>
    </xdr:from>
    <xdr:to>
      <xdr:col>4</xdr:col>
      <xdr:colOff>592455</xdr:colOff>
      <xdr:row>6</xdr:row>
      <xdr:rowOff>0</xdr:rowOff>
    </xdr:to>
    <xdr:sp macro="" textlink="">
      <xdr:nvSpPr>
        <xdr:cNvPr id="615" name="Text Box 300">
          <a:extLst>
            <a:ext uri="{FF2B5EF4-FFF2-40B4-BE49-F238E27FC236}">
              <a16:creationId xmlns:a16="http://schemas.microsoft.com/office/drawing/2014/main" id="{00000000-0008-0000-1400-00006702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317" name="Text Box 301">
          <a:extLst>
            <a:ext uri="{FF2B5EF4-FFF2-40B4-BE49-F238E27FC236}">
              <a16:creationId xmlns:a16="http://schemas.microsoft.com/office/drawing/2014/main" id="{00000000-0008-0000-1400-00003550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1905</xdr:colOff>
      <xdr:row>6</xdr:row>
      <xdr:rowOff>0</xdr:rowOff>
    </xdr:from>
    <xdr:to>
      <xdr:col>5</xdr:col>
      <xdr:colOff>1905</xdr:colOff>
      <xdr:row>6</xdr:row>
      <xdr:rowOff>0</xdr:rowOff>
    </xdr:to>
    <xdr:sp macro="" textlink="">
      <xdr:nvSpPr>
        <xdr:cNvPr id="617" name="Text Box 302">
          <a:extLst>
            <a:ext uri="{FF2B5EF4-FFF2-40B4-BE49-F238E27FC236}">
              <a16:creationId xmlns:a16="http://schemas.microsoft.com/office/drawing/2014/main" id="{00000000-0008-0000-1400-00006902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319" name="Text Box 303">
          <a:extLst>
            <a:ext uri="{FF2B5EF4-FFF2-40B4-BE49-F238E27FC236}">
              <a16:creationId xmlns:a16="http://schemas.microsoft.com/office/drawing/2014/main" id="{00000000-0008-0000-1400-00003750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6</xdr:row>
      <xdr:rowOff>0</xdr:rowOff>
    </xdr:from>
    <xdr:to>
      <xdr:col>5</xdr:col>
      <xdr:colOff>0</xdr:colOff>
      <xdr:row>6</xdr:row>
      <xdr:rowOff>0</xdr:rowOff>
    </xdr:to>
    <xdr:sp macro="" textlink="">
      <xdr:nvSpPr>
        <xdr:cNvPr id="619" name="Text Box 304">
          <a:extLst>
            <a:ext uri="{FF2B5EF4-FFF2-40B4-BE49-F238E27FC236}">
              <a16:creationId xmlns:a16="http://schemas.microsoft.com/office/drawing/2014/main" id="{00000000-0008-0000-1400-00006B02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38100</xdr:colOff>
      <xdr:row>6</xdr:row>
      <xdr:rowOff>0</xdr:rowOff>
    </xdr:to>
    <xdr:sp macro="" textlink="">
      <xdr:nvSpPr>
        <xdr:cNvPr id="620" name="Text Box 305">
          <a:extLst>
            <a:ext uri="{FF2B5EF4-FFF2-40B4-BE49-F238E27FC236}">
              <a16:creationId xmlns:a16="http://schemas.microsoft.com/office/drawing/2014/main" id="{00000000-0008-0000-1400-00006C020000}"/>
            </a:ext>
          </a:extLst>
        </xdr:cNvPr>
        <xdr:cNvSpPr txBox="1">
          <a:spLocks noChangeArrowheads="1"/>
        </xdr:cNvSpPr>
      </xdr:nvSpPr>
      <xdr:spPr bwMode="auto">
        <a:xfrm>
          <a:off x="1733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322" name="Text Box 306">
          <a:extLst>
            <a:ext uri="{FF2B5EF4-FFF2-40B4-BE49-F238E27FC236}">
              <a16:creationId xmlns:a16="http://schemas.microsoft.com/office/drawing/2014/main" id="{00000000-0008-0000-1400-00003A50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853440</xdr:colOff>
      <xdr:row>6</xdr:row>
      <xdr:rowOff>0</xdr:rowOff>
    </xdr:from>
    <xdr:to>
      <xdr:col>4</xdr:col>
      <xdr:colOff>601980</xdr:colOff>
      <xdr:row>6</xdr:row>
      <xdr:rowOff>0</xdr:rowOff>
    </xdr:to>
    <xdr:sp macro="" textlink="">
      <xdr:nvSpPr>
        <xdr:cNvPr id="7819323" name="Text Box 307">
          <a:extLst>
            <a:ext uri="{FF2B5EF4-FFF2-40B4-BE49-F238E27FC236}">
              <a16:creationId xmlns:a16="http://schemas.microsoft.com/office/drawing/2014/main" id="{00000000-0008-0000-1400-00003B50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324" name="Text Box 308">
          <a:extLst>
            <a:ext uri="{FF2B5EF4-FFF2-40B4-BE49-F238E27FC236}">
              <a16:creationId xmlns:a16="http://schemas.microsoft.com/office/drawing/2014/main" id="{00000000-0008-0000-1400-00003C50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6</xdr:row>
      <xdr:rowOff>0</xdr:rowOff>
    </xdr:from>
    <xdr:to>
      <xdr:col>4</xdr:col>
      <xdr:colOff>592455</xdr:colOff>
      <xdr:row>6</xdr:row>
      <xdr:rowOff>0</xdr:rowOff>
    </xdr:to>
    <xdr:sp macro="" textlink="">
      <xdr:nvSpPr>
        <xdr:cNvPr id="624" name="Text Box 309">
          <a:extLst>
            <a:ext uri="{FF2B5EF4-FFF2-40B4-BE49-F238E27FC236}">
              <a16:creationId xmlns:a16="http://schemas.microsoft.com/office/drawing/2014/main" id="{00000000-0008-0000-1400-00007002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326" name="Text Box 310">
          <a:extLst>
            <a:ext uri="{FF2B5EF4-FFF2-40B4-BE49-F238E27FC236}">
              <a16:creationId xmlns:a16="http://schemas.microsoft.com/office/drawing/2014/main" id="{00000000-0008-0000-1400-00003E50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6</xdr:row>
      <xdr:rowOff>0</xdr:rowOff>
    </xdr:from>
    <xdr:to>
      <xdr:col>4</xdr:col>
      <xdr:colOff>592455</xdr:colOff>
      <xdr:row>6</xdr:row>
      <xdr:rowOff>0</xdr:rowOff>
    </xdr:to>
    <xdr:sp macro="" textlink="">
      <xdr:nvSpPr>
        <xdr:cNvPr id="626" name="Text Box 311">
          <a:extLst>
            <a:ext uri="{FF2B5EF4-FFF2-40B4-BE49-F238E27FC236}">
              <a16:creationId xmlns:a16="http://schemas.microsoft.com/office/drawing/2014/main" id="{00000000-0008-0000-1400-00007202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328" name="Text Box 312">
          <a:extLst>
            <a:ext uri="{FF2B5EF4-FFF2-40B4-BE49-F238E27FC236}">
              <a16:creationId xmlns:a16="http://schemas.microsoft.com/office/drawing/2014/main" id="{00000000-0008-0000-1400-00004050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1905</xdr:colOff>
      <xdr:row>6</xdr:row>
      <xdr:rowOff>0</xdr:rowOff>
    </xdr:from>
    <xdr:to>
      <xdr:col>5</xdr:col>
      <xdr:colOff>1905</xdr:colOff>
      <xdr:row>6</xdr:row>
      <xdr:rowOff>0</xdr:rowOff>
    </xdr:to>
    <xdr:sp macro="" textlink="">
      <xdr:nvSpPr>
        <xdr:cNvPr id="628" name="Text Box 313">
          <a:extLst>
            <a:ext uri="{FF2B5EF4-FFF2-40B4-BE49-F238E27FC236}">
              <a16:creationId xmlns:a16="http://schemas.microsoft.com/office/drawing/2014/main" id="{00000000-0008-0000-1400-00007402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330" name="Text Box 314">
          <a:extLst>
            <a:ext uri="{FF2B5EF4-FFF2-40B4-BE49-F238E27FC236}">
              <a16:creationId xmlns:a16="http://schemas.microsoft.com/office/drawing/2014/main" id="{00000000-0008-0000-1400-00004250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6</xdr:row>
      <xdr:rowOff>0</xdr:rowOff>
    </xdr:from>
    <xdr:to>
      <xdr:col>5</xdr:col>
      <xdr:colOff>0</xdr:colOff>
      <xdr:row>6</xdr:row>
      <xdr:rowOff>0</xdr:rowOff>
    </xdr:to>
    <xdr:sp macro="" textlink="">
      <xdr:nvSpPr>
        <xdr:cNvPr id="630" name="Text Box 315">
          <a:extLst>
            <a:ext uri="{FF2B5EF4-FFF2-40B4-BE49-F238E27FC236}">
              <a16:creationId xmlns:a16="http://schemas.microsoft.com/office/drawing/2014/main" id="{00000000-0008-0000-1400-00007602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38100</xdr:colOff>
      <xdr:row>6</xdr:row>
      <xdr:rowOff>0</xdr:rowOff>
    </xdr:to>
    <xdr:sp macro="" textlink="">
      <xdr:nvSpPr>
        <xdr:cNvPr id="631" name="Text Box 316">
          <a:extLst>
            <a:ext uri="{FF2B5EF4-FFF2-40B4-BE49-F238E27FC236}">
              <a16:creationId xmlns:a16="http://schemas.microsoft.com/office/drawing/2014/main" id="{00000000-0008-0000-1400-000077020000}"/>
            </a:ext>
          </a:extLst>
        </xdr:cNvPr>
        <xdr:cNvSpPr txBox="1">
          <a:spLocks noChangeArrowheads="1"/>
        </xdr:cNvSpPr>
      </xdr:nvSpPr>
      <xdr:spPr bwMode="auto">
        <a:xfrm>
          <a:off x="1733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0</xdr:colOff>
      <xdr:row>34</xdr:row>
      <xdr:rowOff>0</xdr:rowOff>
    </xdr:to>
    <xdr:sp macro="" textlink="">
      <xdr:nvSpPr>
        <xdr:cNvPr id="632" name="テキスト 1">
          <a:extLst>
            <a:ext uri="{FF2B5EF4-FFF2-40B4-BE49-F238E27FC236}">
              <a16:creationId xmlns:a16="http://schemas.microsoft.com/office/drawing/2014/main" id="{00000000-0008-0000-1400-000078020000}"/>
            </a:ext>
          </a:extLst>
        </xdr:cNvPr>
        <xdr:cNvSpPr txBox="1">
          <a:spLocks noChangeArrowheads="1"/>
        </xdr:cNvSpPr>
      </xdr:nvSpPr>
      <xdr:spPr bwMode="auto">
        <a:xfrm>
          <a:off x="173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334" name="テキスト 2">
          <a:extLst>
            <a:ext uri="{FF2B5EF4-FFF2-40B4-BE49-F238E27FC236}">
              <a16:creationId xmlns:a16="http://schemas.microsoft.com/office/drawing/2014/main" id="{00000000-0008-0000-1400-000046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335" name="テキスト 3">
          <a:extLst>
            <a:ext uri="{FF2B5EF4-FFF2-40B4-BE49-F238E27FC236}">
              <a16:creationId xmlns:a16="http://schemas.microsoft.com/office/drawing/2014/main" id="{00000000-0008-0000-1400-00004750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635" name="テキスト 4">
          <a:extLst>
            <a:ext uri="{FF2B5EF4-FFF2-40B4-BE49-F238E27FC236}">
              <a16:creationId xmlns:a16="http://schemas.microsoft.com/office/drawing/2014/main" id="{00000000-0008-0000-1400-00007B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337" name="テキスト 5">
          <a:extLst>
            <a:ext uri="{FF2B5EF4-FFF2-40B4-BE49-F238E27FC236}">
              <a16:creationId xmlns:a16="http://schemas.microsoft.com/office/drawing/2014/main" id="{00000000-0008-0000-1400-00004950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34</xdr:row>
      <xdr:rowOff>0</xdr:rowOff>
    </xdr:from>
    <xdr:to>
      <xdr:col>6</xdr:col>
      <xdr:colOff>0</xdr:colOff>
      <xdr:row>34</xdr:row>
      <xdr:rowOff>0</xdr:rowOff>
    </xdr:to>
    <xdr:sp macro="" textlink="">
      <xdr:nvSpPr>
        <xdr:cNvPr id="637" name="テキスト 9">
          <a:extLst>
            <a:ext uri="{FF2B5EF4-FFF2-40B4-BE49-F238E27FC236}">
              <a16:creationId xmlns:a16="http://schemas.microsoft.com/office/drawing/2014/main" id="{00000000-0008-0000-1400-00007D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7819339" name="テキスト 10">
          <a:extLst>
            <a:ext uri="{FF2B5EF4-FFF2-40B4-BE49-F238E27FC236}">
              <a16:creationId xmlns:a16="http://schemas.microsoft.com/office/drawing/2014/main" id="{00000000-0008-0000-1400-00004B50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639" name="テキスト 11">
          <a:extLst>
            <a:ext uri="{FF2B5EF4-FFF2-40B4-BE49-F238E27FC236}">
              <a16:creationId xmlns:a16="http://schemas.microsoft.com/office/drawing/2014/main" id="{00000000-0008-0000-1400-00007F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7819341" name="テキスト 12">
          <a:extLst>
            <a:ext uri="{FF2B5EF4-FFF2-40B4-BE49-F238E27FC236}">
              <a16:creationId xmlns:a16="http://schemas.microsoft.com/office/drawing/2014/main" id="{00000000-0008-0000-1400-00004D50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0</xdr:colOff>
      <xdr:row>34</xdr:row>
      <xdr:rowOff>0</xdr:rowOff>
    </xdr:to>
    <xdr:sp macro="" textlink="">
      <xdr:nvSpPr>
        <xdr:cNvPr id="641" name="テキスト 16">
          <a:extLst>
            <a:ext uri="{FF2B5EF4-FFF2-40B4-BE49-F238E27FC236}">
              <a16:creationId xmlns:a16="http://schemas.microsoft.com/office/drawing/2014/main" id="{00000000-0008-0000-1400-000081020000}"/>
            </a:ext>
          </a:extLst>
        </xdr:cNvPr>
        <xdr:cNvSpPr txBox="1">
          <a:spLocks noChangeArrowheads="1"/>
        </xdr:cNvSpPr>
      </xdr:nvSpPr>
      <xdr:spPr bwMode="auto">
        <a:xfrm>
          <a:off x="173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0</xdr:colOff>
      <xdr:row>34</xdr:row>
      <xdr:rowOff>0</xdr:rowOff>
    </xdr:to>
    <xdr:sp macro="" textlink="">
      <xdr:nvSpPr>
        <xdr:cNvPr id="642" name="テキスト 17">
          <a:extLst>
            <a:ext uri="{FF2B5EF4-FFF2-40B4-BE49-F238E27FC236}">
              <a16:creationId xmlns:a16="http://schemas.microsoft.com/office/drawing/2014/main" id="{00000000-0008-0000-1400-000082020000}"/>
            </a:ext>
          </a:extLst>
        </xdr:cNvPr>
        <xdr:cNvSpPr txBox="1">
          <a:spLocks noChangeArrowheads="1"/>
        </xdr:cNvSpPr>
      </xdr:nvSpPr>
      <xdr:spPr bwMode="auto">
        <a:xfrm>
          <a:off x="173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344" name="テキスト 18">
          <a:extLst>
            <a:ext uri="{FF2B5EF4-FFF2-40B4-BE49-F238E27FC236}">
              <a16:creationId xmlns:a16="http://schemas.microsoft.com/office/drawing/2014/main" id="{00000000-0008-0000-1400-00005050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644" name="テキスト 19">
          <a:extLst>
            <a:ext uri="{FF2B5EF4-FFF2-40B4-BE49-F238E27FC236}">
              <a16:creationId xmlns:a16="http://schemas.microsoft.com/office/drawing/2014/main" id="{00000000-0008-0000-1400-000084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645" name="テキスト 20">
          <a:extLst>
            <a:ext uri="{FF2B5EF4-FFF2-40B4-BE49-F238E27FC236}">
              <a16:creationId xmlns:a16="http://schemas.microsoft.com/office/drawing/2014/main" id="{00000000-0008-0000-1400-000085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646" name="テキスト 21">
          <a:extLst>
            <a:ext uri="{FF2B5EF4-FFF2-40B4-BE49-F238E27FC236}">
              <a16:creationId xmlns:a16="http://schemas.microsoft.com/office/drawing/2014/main" id="{00000000-0008-0000-1400-000086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348" name="テキスト 22">
          <a:extLst>
            <a:ext uri="{FF2B5EF4-FFF2-40B4-BE49-F238E27FC236}">
              <a16:creationId xmlns:a16="http://schemas.microsoft.com/office/drawing/2014/main" id="{00000000-0008-0000-1400-00005450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648" name="テキスト 23">
          <a:extLst>
            <a:ext uri="{FF2B5EF4-FFF2-40B4-BE49-F238E27FC236}">
              <a16:creationId xmlns:a16="http://schemas.microsoft.com/office/drawing/2014/main" id="{00000000-0008-0000-1400-000088020000}"/>
            </a:ext>
          </a:extLst>
        </xdr:cNvPr>
        <xdr:cNvSpPr txBox="1">
          <a:spLocks noChangeArrowheads="1"/>
        </xdr:cNvSpPr>
      </xdr:nvSpPr>
      <xdr:spPr bwMode="auto">
        <a:xfrm>
          <a:off x="4781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351" name="テキスト 31">
          <a:extLst>
            <a:ext uri="{FF2B5EF4-FFF2-40B4-BE49-F238E27FC236}">
              <a16:creationId xmlns:a16="http://schemas.microsoft.com/office/drawing/2014/main" id="{00000000-0008-0000-1400-00005750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651" name="テキスト 32">
          <a:extLst>
            <a:ext uri="{FF2B5EF4-FFF2-40B4-BE49-F238E27FC236}">
              <a16:creationId xmlns:a16="http://schemas.microsoft.com/office/drawing/2014/main" id="{00000000-0008-0000-1400-00008B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652" name="テキスト 33">
          <a:extLst>
            <a:ext uri="{FF2B5EF4-FFF2-40B4-BE49-F238E27FC236}">
              <a16:creationId xmlns:a16="http://schemas.microsoft.com/office/drawing/2014/main" id="{00000000-0008-0000-1400-00008C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653" name="テキスト 34">
          <a:extLst>
            <a:ext uri="{FF2B5EF4-FFF2-40B4-BE49-F238E27FC236}">
              <a16:creationId xmlns:a16="http://schemas.microsoft.com/office/drawing/2014/main" id="{00000000-0008-0000-1400-00008D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355" name="テキスト 35">
          <a:extLst>
            <a:ext uri="{FF2B5EF4-FFF2-40B4-BE49-F238E27FC236}">
              <a16:creationId xmlns:a16="http://schemas.microsoft.com/office/drawing/2014/main" id="{00000000-0008-0000-1400-00005B50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655" name="テキスト 36">
          <a:extLst>
            <a:ext uri="{FF2B5EF4-FFF2-40B4-BE49-F238E27FC236}">
              <a16:creationId xmlns:a16="http://schemas.microsoft.com/office/drawing/2014/main" id="{00000000-0008-0000-1400-00008F020000}"/>
            </a:ext>
          </a:extLst>
        </xdr:cNvPr>
        <xdr:cNvSpPr txBox="1">
          <a:spLocks noChangeArrowheads="1"/>
        </xdr:cNvSpPr>
      </xdr:nvSpPr>
      <xdr:spPr bwMode="auto">
        <a:xfrm>
          <a:off x="4781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0</xdr:colOff>
      <xdr:row>34</xdr:row>
      <xdr:rowOff>0</xdr:rowOff>
    </xdr:to>
    <xdr:sp macro="" textlink="">
      <xdr:nvSpPr>
        <xdr:cNvPr id="656" name="テキスト 43">
          <a:extLst>
            <a:ext uri="{FF2B5EF4-FFF2-40B4-BE49-F238E27FC236}">
              <a16:creationId xmlns:a16="http://schemas.microsoft.com/office/drawing/2014/main" id="{00000000-0008-0000-1400-000090020000}"/>
            </a:ext>
          </a:extLst>
        </xdr:cNvPr>
        <xdr:cNvSpPr txBox="1">
          <a:spLocks noChangeArrowheads="1"/>
        </xdr:cNvSpPr>
      </xdr:nvSpPr>
      <xdr:spPr bwMode="auto">
        <a:xfrm>
          <a:off x="173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0</xdr:colOff>
      <xdr:row>34</xdr:row>
      <xdr:rowOff>0</xdr:rowOff>
    </xdr:from>
    <xdr:to>
      <xdr:col>5</xdr:col>
      <xdr:colOff>38100</xdr:colOff>
      <xdr:row>34</xdr:row>
      <xdr:rowOff>0</xdr:rowOff>
    </xdr:to>
    <xdr:sp macro="" textlink="">
      <xdr:nvSpPr>
        <xdr:cNvPr id="657" name="テキスト 44">
          <a:extLst>
            <a:ext uri="{FF2B5EF4-FFF2-40B4-BE49-F238E27FC236}">
              <a16:creationId xmlns:a16="http://schemas.microsoft.com/office/drawing/2014/main" id="{00000000-0008-0000-1400-000091020000}"/>
            </a:ext>
          </a:extLst>
        </xdr:cNvPr>
        <xdr:cNvSpPr txBox="1">
          <a:spLocks noChangeArrowheads="1"/>
        </xdr:cNvSpPr>
      </xdr:nvSpPr>
      <xdr:spPr bwMode="auto">
        <a:xfrm>
          <a:off x="2495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359" name="テキスト 45">
          <a:extLst>
            <a:ext uri="{FF2B5EF4-FFF2-40B4-BE49-F238E27FC236}">
              <a16:creationId xmlns:a16="http://schemas.microsoft.com/office/drawing/2014/main" id="{00000000-0008-0000-1400-00005F50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1905</xdr:colOff>
      <xdr:row>34</xdr:row>
      <xdr:rowOff>0</xdr:rowOff>
    </xdr:from>
    <xdr:to>
      <xdr:col>8</xdr:col>
      <xdr:colOff>1905</xdr:colOff>
      <xdr:row>34</xdr:row>
      <xdr:rowOff>0</xdr:rowOff>
    </xdr:to>
    <xdr:sp macro="" textlink="">
      <xdr:nvSpPr>
        <xdr:cNvPr id="659" name="テキスト 46">
          <a:extLst>
            <a:ext uri="{FF2B5EF4-FFF2-40B4-BE49-F238E27FC236}">
              <a16:creationId xmlns:a16="http://schemas.microsoft.com/office/drawing/2014/main" id="{00000000-0008-0000-1400-000093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0</xdr:colOff>
      <xdr:row>34</xdr:row>
      <xdr:rowOff>0</xdr:rowOff>
    </xdr:from>
    <xdr:to>
      <xdr:col>8</xdr:col>
      <xdr:colOff>0</xdr:colOff>
      <xdr:row>34</xdr:row>
      <xdr:rowOff>0</xdr:rowOff>
    </xdr:to>
    <xdr:sp macro="" textlink="">
      <xdr:nvSpPr>
        <xdr:cNvPr id="660" name="テキスト 47">
          <a:extLst>
            <a:ext uri="{FF2B5EF4-FFF2-40B4-BE49-F238E27FC236}">
              <a16:creationId xmlns:a16="http://schemas.microsoft.com/office/drawing/2014/main" id="{00000000-0008-0000-1400-000094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362" name="テキスト 49">
          <a:extLst>
            <a:ext uri="{FF2B5EF4-FFF2-40B4-BE49-F238E27FC236}">
              <a16:creationId xmlns:a16="http://schemas.microsoft.com/office/drawing/2014/main" id="{00000000-0008-0000-1400-00006250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363" name="Text Box 129">
          <a:extLst>
            <a:ext uri="{FF2B5EF4-FFF2-40B4-BE49-F238E27FC236}">
              <a16:creationId xmlns:a16="http://schemas.microsoft.com/office/drawing/2014/main" id="{00000000-0008-0000-1400-00006350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838200</xdr:colOff>
      <xdr:row>34</xdr:row>
      <xdr:rowOff>0</xdr:rowOff>
    </xdr:from>
    <xdr:to>
      <xdr:col>8</xdr:col>
      <xdr:colOff>0</xdr:colOff>
      <xdr:row>34</xdr:row>
      <xdr:rowOff>0</xdr:rowOff>
    </xdr:to>
    <xdr:sp macro="" textlink="">
      <xdr:nvSpPr>
        <xdr:cNvPr id="663" name="Text Box 130">
          <a:extLst>
            <a:ext uri="{FF2B5EF4-FFF2-40B4-BE49-F238E27FC236}">
              <a16:creationId xmlns:a16="http://schemas.microsoft.com/office/drawing/2014/main" id="{00000000-0008-0000-1400-000097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38100</xdr:colOff>
      <xdr:row>34</xdr:row>
      <xdr:rowOff>0</xdr:rowOff>
    </xdr:to>
    <xdr:sp macro="" textlink="">
      <xdr:nvSpPr>
        <xdr:cNvPr id="664" name="Text Box 131">
          <a:extLst>
            <a:ext uri="{FF2B5EF4-FFF2-40B4-BE49-F238E27FC236}">
              <a16:creationId xmlns:a16="http://schemas.microsoft.com/office/drawing/2014/main" id="{00000000-0008-0000-1400-000098020000}"/>
            </a:ext>
          </a:extLst>
        </xdr:cNvPr>
        <xdr:cNvSpPr txBox="1">
          <a:spLocks noChangeArrowheads="1"/>
        </xdr:cNvSpPr>
      </xdr:nvSpPr>
      <xdr:spPr bwMode="auto">
        <a:xfrm>
          <a:off x="3257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366" name="Text Box 132">
          <a:extLst>
            <a:ext uri="{FF2B5EF4-FFF2-40B4-BE49-F238E27FC236}">
              <a16:creationId xmlns:a16="http://schemas.microsoft.com/office/drawing/2014/main" id="{00000000-0008-0000-1400-00006650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7819367" name="Text Box 133">
          <a:extLst>
            <a:ext uri="{FF2B5EF4-FFF2-40B4-BE49-F238E27FC236}">
              <a16:creationId xmlns:a16="http://schemas.microsoft.com/office/drawing/2014/main" id="{00000000-0008-0000-1400-00006750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368" name="Text Box 134">
          <a:extLst>
            <a:ext uri="{FF2B5EF4-FFF2-40B4-BE49-F238E27FC236}">
              <a16:creationId xmlns:a16="http://schemas.microsoft.com/office/drawing/2014/main" id="{00000000-0008-0000-1400-00006850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668" name="Text Box 135">
          <a:extLst>
            <a:ext uri="{FF2B5EF4-FFF2-40B4-BE49-F238E27FC236}">
              <a16:creationId xmlns:a16="http://schemas.microsoft.com/office/drawing/2014/main" id="{00000000-0008-0000-1400-00009C020000}"/>
            </a:ext>
          </a:extLst>
        </xdr:cNvPr>
        <xdr:cNvSpPr txBox="1">
          <a:spLocks noChangeArrowheads="1"/>
        </xdr:cNvSpPr>
      </xdr:nvSpPr>
      <xdr:spPr bwMode="auto">
        <a:xfrm>
          <a:off x="554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370" name="Text Box 136">
          <a:extLst>
            <a:ext uri="{FF2B5EF4-FFF2-40B4-BE49-F238E27FC236}">
              <a16:creationId xmlns:a16="http://schemas.microsoft.com/office/drawing/2014/main" id="{00000000-0008-0000-1400-00006A50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670" name="Text Box 137">
          <a:extLst>
            <a:ext uri="{FF2B5EF4-FFF2-40B4-BE49-F238E27FC236}">
              <a16:creationId xmlns:a16="http://schemas.microsoft.com/office/drawing/2014/main" id="{00000000-0008-0000-1400-00009E020000}"/>
            </a:ext>
          </a:extLst>
        </xdr:cNvPr>
        <xdr:cNvSpPr txBox="1">
          <a:spLocks noChangeArrowheads="1"/>
        </xdr:cNvSpPr>
      </xdr:nvSpPr>
      <xdr:spPr bwMode="auto">
        <a:xfrm>
          <a:off x="554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372" name="Text Box 138">
          <a:extLst>
            <a:ext uri="{FF2B5EF4-FFF2-40B4-BE49-F238E27FC236}">
              <a16:creationId xmlns:a16="http://schemas.microsoft.com/office/drawing/2014/main" id="{00000000-0008-0000-1400-00006C50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373" name="Text Box 153">
          <a:extLst>
            <a:ext uri="{FF2B5EF4-FFF2-40B4-BE49-F238E27FC236}">
              <a16:creationId xmlns:a16="http://schemas.microsoft.com/office/drawing/2014/main" id="{00000000-0008-0000-1400-00006D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853440</xdr:colOff>
      <xdr:row>34</xdr:row>
      <xdr:rowOff>0</xdr:rowOff>
    </xdr:from>
    <xdr:to>
      <xdr:col>5</xdr:col>
      <xdr:colOff>601980</xdr:colOff>
      <xdr:row>34</xdr:row>
      <xdr:rowOff>0</xdr:rowOff>
    </xdr:to>
    <xdr:sp macro="" textlink="">
      <xdr:nvSpPr>
        <xdr:cNvPr id="7819374" name="Text Box 154">
          <a:extLst>
            <a:ext uri="{FF2B5EF4-FFF2-40B4-BE49-F238E27FC236}">
              <a16:creationId xmlns:a16="http://schemas.microsoft.com/office/drawing/2014/main" id="{00000000-0008-0000-1400-00006E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375" name="Text Box 155">
          <a:extLst>
            <a:ext uri="{FF2B5EF4-FFF2-40B4-BE49-F238E27FC236}">
              <a16:creationId xmlns:a16="http://schemas.microsoft.com/office/drawing/2014/main" id="{00000000-0008-0000-1400-00006F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675" name="Text Box 156">
          <a:extLst>
            <a:ext uri="{FF2B5EF4-FFF2-40B4-BE49-F238E27FC236}">
              <a16:creationId xmlns:a16="http://schemas.microsoft.com/office/drawing/2014/main" id="{00000000-0008-0000-1400-0000A3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377" name="Text Box 157">
          <a:extLst>
            <a:ext uri="{FF2B5EF4-FFF2-40B4-BE49-F238E27FC236}">
              <a16:creationId xmlns:a16="http://schemas.microsoft.com/office/drawing/2014/main" id="{00000000-0008-0000-1400-000071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677" name="Text Box 158">
          <a:extLst>
            <a:ext uri="{FF2B5EF4-FFF2-40B4-BE49-F238E27FC236}">
              <a16:creationId xmlns:a16="http://schemas.microsoft.com/office/drawing/2014/main" id="{00000000-0008-0000-1400-0000A5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379" name="Text Box 159">
          <a:extLst>
            <a:ext uri="{FF2B5EF4-FFF2-40B4-BE49-F238E27FC236}">
              <a16:creationId xmlns:a16="http://schemas.microsoft.com/office/drawing/2014/main" id="{00000000-0008-0000-1400-000073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34</xdr:row>
      <xdr:rowOff>0</xdr:rowOff>
    </xdr:from>
    <xdr:to>
      <xdr:col>6</xdr:col>
      <xdr:colOff>0</xdr:colOff>
      <xdr:row>34</xdr:row>
      <xdr:rowOff>0</xdr:rowOff>
    </xdr:to>
    <xdr:sp macro="" textlink="">
      <xdr:nvSpPr>
        <xdr:cNvPr id="679" name="Text Box 160">
          <a:extLst>
            <a:ext uri="{FF2B5EF4-FFF2-40B4-BE49-F238E27FC236}">
              <a16:creationId xmlns:a16="http://schemas.microsoft.com/office/drawing/2014/main" id="{00000000-0008-0000-1400-0000A7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381" name="Text Box 161">
          <a:extLst>
            <a:ext uri="{FF2B5EF4-FFF2-40B4-BE49-F238E27FC236}">
              <a16:creationId xmlns:a16="http://schemas.microsoft.com/office/drawing/2014/main" id="{00000000-0008-0000-1400-000075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34</xdr:row>
      <xdr:rowOff>0</xdr:rowOff>
    </xdr:from>
    <xdr:to>
      <xdr:col>6</xdr:col>
      <xdr:colOff>0</xdr:colOff>
      <xdr:row>34</xdr:row>
      <xdr:rowOff>0</xdr:rowOff>
    </xdr:to>
    <xdr:sp macro="" textlink="">
      <xdr:nvSpPr>
        <xdr:cNvPr id="681" name="Text Box 162">
          <a:extLst>
            <a:ext uri="{FF2B5EF4-FFF2-40B4-BE49-F238E27FC236}">
              <a16:creationId xmlns:a16="http://schemas.microsoft.com/office/drawing/2014/main" id="{00000000-0008-0000-1400-0000A9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34</xdr:row>
      <xdr:rowOff>0</xdr:rowOff>
    </xdr:from>
    <xdr:to>
      <xdr:col>5</xdr:col>
      <xdr:colOff>38100</xdr:colOff>
      <xdr:row>34</xdr:row>
      <xdr:rowOff>0</xdr:rowOff>
    </xdr:to>
    <xdr:sp macro="" textlink="">
      <xdr:nvSpPr>
        <xdr:cNvPr id="682" name="Text Box 163">
          <a:extLst>
            <a:ext uri="{FF2B5EF4-FFF2-40B4-BE49-F238E27FC236}">
              <a16:creationId xmlns:a16="http://schemas.microsoft.com/office/drawing/2014/main" id="{00000000-0008-0000-1400-0000AA020000}"/>
            </a:ext>
          </a:extLst>
        </xdr:cNvPr>
        <xdr:cNvSpPr txBox="1">
          <a:spLocks noChangeArrowheads="1"/>
        </xdr:cNvSpPr>
      </xdr:nvSpPr>
      <xdr:spPr bwMode="auto">
        <a:xfrm>
          <a:off x="2495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384" name="Text Box 164">
          <a:extLst>
            <a:ext uri="{FF2B5EF4-FFF2-40B4-BE49-F238E27FC236}">
              <a16:creationId xmlns:a16="http://schemas.microsoft.com/office/drawing/2014/main" id="{00000000-0008-0000-1400-000078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853440</xdr:colOff>
      <xdr:row>34</xdr:row>
      <xdr:rowOff>0</xdr:rowOff>
    </xdr:from>
    <xdr:to>
      <xdr:col>5</xdr:col>
      <xdr:colOff>601980</xdr:colOff>
      <xdr:row>34</xdr:row>
      <xdr:rowOff>0</xdr:rowOff>
    </xdr:to>
    <xdr:sp macro="" textlink="">
      <xdr:nvSpPr>
        <xdr:cNvPr id="7819385" name="Text Box 165">
          <a:extLst>
            <a:ext uri="{FF2B5EF4-FFF2-40B4-BE49-F238E27FC236}">
              <a16:creationId xmlns:a16="http://schemas.microsoft.com/office/drawing/2014/main" id="{00000000-0008-0000-1400-000079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386" name="Text Box 166">
          <a:extLst>
            <a:ext uri="{FF2B5EF4-FFF2-40B4-BE49-F238E27FC236}">
              <a16:creationId xmlns:a16="http://schemas.microsoft.com/office/drawing/2014/main" id="{00000000-0008-0000-1400-00007A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686" name="Text Box 167">
          <a:extLst>
            <a:ext uri="{FF2B5EF4-FFF2-40B4-BE49-F238E27FC236}">
              <a16:creationId xmlns:a16="http://schemas.microsoft.com/office/drawing/2014/main" id="{00000000-0008-0000-1400-0000AE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388" name="Text Box 168">
          <a:extLst>
            <a:ext uri="{FF2B5EF4-FFF2-40B4-BE49-F238E27FC236}">
              <a16:creationId xmlns:a16="http://schemas.microsoft.com/office/drawing/2014/main" id="{00000000-0008-0000-1400-00007C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688" name="Text Box 169">
          <a:extLst>
            <a:ext uri="{FF2B5EF4-FFF2-40B4-BE49-F238E27FC236}">
              <a16:creationId xmlns:a16="http://schemas.microsoft.com/office/drawing/2014/main" id="{00000000-0008-0000-1400-0000B0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390" name="Text Box 170">
          <a:extLst>
            <a:ext uri="{FF2B5EF4-FFF2-40B4-BE49-F238E27FC236}">
              <a16:creationId xmlns:a16="http://schemas.microsoft.com/office/drawing/2014/main" id="{00000000-0008-0000-1400-00007E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34</xdr:row>
      <xdr:rowOff>0</xdr:rowOff>
    </xdr:from>
    <xdr:to>
      <xdr:col>6</xdr:col>
      <xdr:colOff>0</xdr:colOff>
      <xdr:row>34</xdr:row>
      <xdr:rowOff>0</xdr:rowOff>
    </xdr:to>
    <xdr:sp macro="" textlink="">
      <xdr:nvSpPr>
        <xdr:cNvPr id="690" name="Text Box 171">
          <a:extLst>
            <a:ext uri="{FF2B5EF4-FFF2-40B4-BE49-F238E27FC236}">
              <a16:creationId xmlns:a16="http://schemas.microsoft.com/office/drawing/2014/main" id="{00000000-0008-0000-1400-0000B2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392" name="Text Box 172">
          <a:extLst>
            <a:ext uri="{FF2B5EF4-FFF2-40B4-BE49-F238E27FC236}">
              <a16:creationId xmlns:a16="http://schemas.microsoft.com/office/drawing/2014/main" id="{00000000-0008-0000-1400-000080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34</xdr:row>
      <xdr:rowOff>0</xdr:rowOff>
    </xdr:from>
    <xdr:to>
      <xdr:col>6</xdr:col>
      <xdr:colOff>0</xdr:colOff>
      <xdr:row>34</xdr:row>
      <xdr:rowOff>0</xdr:rowOff>
    </xdr:to>
    <xdr:sp macro="" textlink="">
      <xdr:nvSpPr>
        <xdr:cNvPr id="692" name="Text Box 173">
          <a:extLst>
            <a:ext uri="{FF2B5EF4-FFF2-40B4-BE49-F238E27FC236}">
              <a16:creationId xmlns:a16="http://schemas.microsoft.com/office/drawing/2014/main" id="{00000000-0008-0000-1400-0000B4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34</xdr:row>
      <xdr:rowOff>0</xdr:rowOff>
    </xdr:from>
    <xdr:to>
      <xdr:col>5</xdr:col>
      <xdr:colOff>38100</xdr:colOff>
      <xdr:row>34</xdr:row>
      <xdr:rowOff>0</xdr:rowOff>
    </xdr:to>
    <xdr:sp macro="" textlink="">
      <xdr:nvSpPr>
        <xdr:cNvPr id="693" name="Text Box 174">
          <a:extLst>
            <a:ext uri="{FF2B5EF4-FFF2-40B4-BE49-F238E27FC236}">
              <a16:creationId xmlns:a16="http://schemas.microsoft.com/office/drawing/2014/main" id="{00000000-0008-0000-1400-0000B5020000}"/>
            </a:ext>
          </a:extLst>
        </xdr:cNvPr>
        <xdr:cNvSpPr txBox="1">
          <a:spLocks noChangeArrowheads="1"/>
        </xdr:cNvSpPr>
      </xdr:nvSpPr>
      <xdr:spPr bwMode="auto">
        <a:xfrm>
          <a:off x="2495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395" name="テキスト 2">
          <a:extLst>
            <a:ext uri="{FF2B5EF4-FFF2-40B4-BE49-F238E27FC236}">
              <a16:creationId xmlns:a16="http://schemas.microsoft.com/office/drawing/2014/main" id="{00000000-0008-0000-1400-000083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396" name="テキスト 3">
          <a:extLst>
            <a:ext uri="{FF2B5EF4-FFF2-40B4-BE49-F238E27FC236}">
              <a16:creationId xmlns:a16="http://schemas.microsoft.com/office/drawing/2014/main" id="{00000000-0008-0000-1400-000084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696" name="テキスト 4">
          <a:extLst>
            <a:ext uri="{FF2B5EF4-FFF2-40B4-BE49-F238E27FC236}">
              <a16:creationId xmlns:a16="http://schemas.microsoft.com/office/drawing/2014/main" id="{00000000-0008-0000-1400-0000B8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398" name="テキスト 5">
          <a:extLst>
            <a:ext uri="{FF2B5EF4-FFF2-40B4-BE49-F238E27FC236}">
              <a16:creationId xmlns:a16="http://schemas.microsoft.com/office/drawing/2014/main" id="{00000000-0008-0000-1400-00008650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34</xdr:row>
      <xdr:rowOff>0</xdr:rowOff>
    </xdr:from>
    <xdr:to>
      <xdr:col>5</xdr:col>
      <xdr:colOff>0</xdr:colOff>
      <xdr:row>34</xdr:row>
      <xdr:rowOff>0</xdr:rowOff>
    </xdr:to>
    <xdr:sp macro="" textlink="">
      <xdr:nvSpPr>
        <xdr:cNvPr id="698" name="テキスト 9">
          <a:extLst>
            <a:ext uri="{FF2B5EF4-FFF2-40B4-BE49-F238E27FC236}">
              <a16:creationId xmlns:a16="http://schemas.microsoft.com/office/drawing/2014/main" id="{00000000-0008-0000-1400-0000BA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853440</xdr:colOff>
      <xdr:row>34</xdr:row>
      <xdr:rowOff>0</xdr:rowOff>
    </xdr:from>
    <xdr:to>
      <xdr:col>5</xdr:col>
      <xdr:colOff>601980</xdr:colOff>
      <xdr:row>34</xdr:row>
      <xdr:rowOff>0</xdr:rowOff>
    </xdr:to>
    <xdr:sp macro="" textlink="">
      <xdr:nvSpPr>
        <xdr:cNvPr id="7819400" name="テキスト 10">
          <a:extLst>
            <a:ext uri="{FF2B5EF4-FFF2-40B4-BE49-F238E27FC236}">
              <a16:creationId xmlns:a16="http://schemas.microsoft.com/office/drawing/2014/main" id="{00000000-0008-0000-1400-000088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700" name="テキスト 11">
          <a:extLst>
            <a:ext uri="{FF2B5EF4-FFF2-40B4-BE49-F238E27FC236}">
              <a16:creationId xmlns:a16="http://schemas.microsoft.com/office/drawing/2014/main" id="{00000000-0008-0000-1400-0000BC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7819402" name="テキスト 12">
          <a:extLst>
            <a:ext uri="{FF2B5EF4-FFF2-40B4-BE49-F238E27FC236}">
              <a16:creationId xmlns:a16="http://schemas.microsoft.com/office/drawing/2014/main" id="{00000000-0008-0000-1400-00008A50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403" name="テキスト 18">
          <a:extLst>
            <a:ext uri="{FF2B5EF4-FFF2-40B4-BE49-F238E27FC236}">
              <a16:creationId xmlns:a16="http://schemas.microsoft.com/office/drawing/2014/main" id="{00000000-0008-0000-1400-00008B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703" name="テキスト 19">
          <a:extLst>
            <a:ext uri="{FF2B5EF4-FFF2-40B4-BE49-F238E27FC236}">
              <a16:creationId xmlns:a16="http://schemas.microsoft.com/office/drawing/2014/main" id="{00000000-0008-0000-1400-0000BF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704" name="テキスト 20">
          <a:extLst>
            <a:ext uri="{FF2B5EF4-FFF2-40B4-BE49-F238E27FC236}">
              <a16:creationId xmlns:a16="http://schemas.microsoft.com/office/drawing/2014/main" id="{00000000-0008-0000-1400-0000C0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705" name="テキスト 21">
          <a:extLst>
            <a:ext uri="{FF2B5EF4-FFF2-40B4-BE49-F238E27FC236}">
              <a16:creationId xmlns:a16="http://schemas.microsoft.com/office/drawing/2014/main" id="{00000000-0008-0000-1400-0000C1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407" name="テキスト 22">
          <a:extLst>
            <a:ext uri="{FF2B5EF4-FFF2-40B4-BE49-F238E27FC236}">
              <a16:creationId xmlns:a16="http://schemas.microsoft.com/office/drawing/2014/main" id="{00000000-0008-0000-1400-00008F50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707" name="テキスト 23">
          <a:extLst>
            <a:ext uri="{FF2B5EF4-FFF2-40B4-BE49-F238E27FC236}">
              <a16:creationId xmlns:a16="http://schemas.microsoft.com/office/drawing/2014/main" id="{00000000-0008-0000-1400-0000C3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409" name="テキスト 31">
          <a:extLst>
            <a:ext uri="{FF2B5EF4-FFF2-40B4-BE49-F238E27FC236}">
              <a16:creationId xmlns:a16="http://schemas.microsoft.com/office/drawing/2014/main" id="{00000000-0008-0000-1400-000091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34</xdr:row>
      <xdr:rowOff>0</xdr:rowOff>
    </xdr:from>
    <xdr:to>
      <xdr:col>5</xdr:col>
      <xdr:colOff>592455</xdr:colOff>
      <xdr:row>34</xdr:row>
      <xdr:rowOff>0</xdr:rowOff>
    </xdr:to>
    <xdr:sp macro="" textlink="">
      <xdr:nvSpPr>
        <xdr:cNvPr id="709" name="テキスト 32">
          <a:extLst>
            <a:ext uri="{FF2B5EF4-FFF2-40B4-BE49-F238E27FC236}">
              <a16:creationId xmlns:a16="http://schemas.microsoft.com/office/drawing/2014/main" id="{00000000-0008-0000-1400-0000C5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710" name="テキスト 33">
          <a:extLst>
            <a:ext uri="{FF2B5EF4-FFF2-40B4-BE49-F238E27FC236}">
              <a16:creationId xmlns:a16="http://schemas.microsoft.com/office/drawing/2014/main" id="{00000000-0008-0000-1400-0000C6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0</xdr:colOff>
      <xdr:row>34</xdr:row>
      <xdr:rowOff>0</xdr:rowOff>
    </xdr:to>
    <xdr:sp macro="" textlink="">
      <xdr:nvSpPr>
        <xdr:cNvPr id="711" name="テキスト 34">
          <a:extLst>
            <a:ext uri="{FF2B5EF4-FFF2-40B4-BE49-F238E27FC236}">
              <a16:creationId xmlns:a16="http://schemas.microsoft.com/office/drawing/2014/main" id="{00000000-0008-0000-1400-0000C7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413" name="テキスト 35">
          <a:extLst>
            <a:ext uri="{FF2B5EF4-FFF2-40B4-BE49-F238E27FC236}">
              <a16:creationId xmlns:a16="http://schemas.microsoft.com/office/drawing/2014/main" id="{00000000-0008-0000-1400-00009550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713" name="テキスト 36">
          <a:extLst>
            <a:ext uri="{FF2B5EF4-FFF2-40B4-BE49-F238E27FC236}">
              <a16:creationId xmlns:a16="http://schemas.microsoft.com/office/drawing/2014/main" id="{00000000-0008-0000-1400-0000C9020000}"/>
            </a:ext>
          </a:extLst>
        </xdr:cNvPr>
        <xdr:cNvSpPr txBox="1">
          <a:spLocks noChangeArrowheads="1"/>
        </xdr:cNvSpPr>
      </xdr:nvSpPr>
      <xdr:spPr bwMode="auto">
        <a:xfrm>
          <a:off x="4019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38100</xdr:colOff>
      <xdr:row>34</xdr:row>
      <xdr:rowOff>0</xdr:rowOff>
    </xdr:to>
    <xdr:sp macro="" textlink="">
      <xdr:nvSpPr>
        <xdr:cNvPr id="714" name="テキスト 44">
          <a:extLst>
            <a:ext uri="{FF2B5EF4-FFF2-40B4-BE49-F238E27FC236}">
              <a16:creationId xmlns:a16="http://schemas.microsoft.com/office/drawing/2014/main" id="{00000000-0008-0000-1400-0000CA020000}"/>
            </a:ext>
          </a:extLst>
        </xdr:cNvPr>
        <xdr:cNvSpPr txBox="1">
          <a:spLocks noChangeArrowheads="1"/>
        </xdr:cNvSpPr>
      </xdr:nvSpPr>
      <xdr:spPr bwMode="auto">
        <a:xfrm>
          <a:off x="1733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416" name="テキスト 45">
          <a:extLst>
            <a:ext uri="{FF2B5EF4-FFF2-40B4-BE49-F238E27FC236}">
              <a16:creationId xmlns:a16="http://schemas.microsoft.com/office/drawing/2014/main" id="{00000000-0008-0000-1400-000098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34</xdr:row>
      <xdr:rowOff>0</xdr:rowOff>
    </xdr:from>
    <xdr:to>
      <xdr:col>6</xdr:col>
      <xdr:colOff>0</xdr:colOff>
      <xdr:row>34</xdr:row>
      <xdr:rowOff>0</xdr:rowOff>
    </xdr:to>
    <xdr:sp macro="" textlink="">
      <xdr:nvSpPr>
        <xdr:cNvPr id="716" name="テキスト 46">
          <a:extLst>
            <a:ext uri="{FF2B5EF4-FFF2-40B4-BE49-F238E27FC236}">
              <a16:creationId xmlns:a16="http://schemas.microsoft.com/office/drawing/2014/main" id="{00000000-0008-0000-1400-0000CC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7</xdr:col>
      <xdr:colOff>0</xdr:colOff>
      <xdr:row>34</xdr:row>
      <xdr:rowOff>0</xdr:rowOff>
    </xdr:from>
    <xdr:to>
      <xdr:col>7</xdr:col>
      <xdr:colOff>0</xdr:colOff>
      <xdr:row>34</xdr:row>
      <xdr:rowOff>0</xdr:rowOff>
    </xdr:to>
    <xdr:sp macro="" textlink="">
      <xdr:nvSpPr>
        <xdr:cNvPr id="717" name="テキスト 47">
          <a:extLst>
            <a:ext uri="{FF2B5EF4-FFF2-40B4-BE49-F238E27FC236}">
              <a16:creationId xmlns:a16="http://schemas.microsoft.com/office/drawing/2014/main" id="{00000000-0008-0000-1400-0000CD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7819419" name="テキスト 49">
          <a:extLst>
            <a:ext uri="{FF2B5EF4-FFF2-40B4-BE49-F238E27FC236}">
              <a16:creationId xmlns:a16="http://schemas.microsoft.com/office/drawing/2014/main" id="{00000000-0008-0000-1400-00009B507700}"/>
            </a:ext>
          </a:extLst>
        </xdr:cNvPr>
        <xdr:cNvSpPr txBox="1">
          <a:spLocks noChangeArrowheads="1"/>
        </xdr:cNvSpPr>
      </xdr:nvSpPr>
      <xdr:spPr bwMode="auto">
        <a:xfrm>
          <a:off x="41376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34</xdr:row>
      <xdr:rowOff>0</xdr:rowOff>
    </xdr:from>
    <xdr:to>
      <xdr:col>5</xdr:col>
      <xdr:colOff>594360</xdr:colOff>
      <xdr:row>34</xdr:row>
      <xdr:rowOff>0</xdr:rowOff>
    </xdr:to>
    <xdr:sp macro="" textlink="">
      <xdr:nvSpPr>
        <xdr:cNvPr id="7819420" name="Text Box 200">
          <a:extLst>
            <a:ext uri="{FF2B5EF4-FFF2-40B4-BE49-F238E27FC236}">
              <a16:creationId xmlns:a16="http://schemas.microsoft.com/office/drawing/2014/main" id="{00000000-0008-0000-1400-00009C507700}"/>
            </a:ext>
          </a:extLst>
        </xdr:cNvPr>
        <xdr:cNvSpPr txBox="1">
          <a:spLocks noChangeArrowheads="1"/>
        </xdr:cNvSpPr>
      </xdr:nvSpPr>
      <xdr:spPr bwMode="auto">
        <a:xfrm>
          <a:off x="33375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34</xdr:row>
      <xdr:rowOff>0</xdr:rowOff>
    </xdr:from>
    <xdr:to>
      <xdr:col>6</xdr:col>
      <xdr:colOff>0</xdr:colOff>
      <xdr:row>34</xdr:row>
      <xdr:rowOff>0</xdr:rowOff>
    </xdr:to>
    <xdr:sp macro="" textlink="">
      <xdr:nvSpPr>
        <xdr:cNvPr id="720" name="Text Box 201">
          <a:extLst>
            <a:ext uri="{FF2B5EF4-FFF2-40B4-BE49-F238E27FC236}">
              <a16:creationId xmlns:a16="http://schemas.microsoft.com/office/drawing/2014/main" id="{00000000-0008-0000-1400-0000D0020000}"/>
            </a:ext>
          </a:extLst>
        </xdr:cNvPr>
        <xdr:cNvSpPr txBox="1">
          <a:spLocks noChangeArrowheads="1"/>
        </xdr:cNvSpPr>
      </xdr:nvSpPr>
      <xdr:spPr bwMode="auto">
        <a:xfrm>
          <a:off x="3257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34</xdr:row>
      <xdr:rowOff>0</xdr:rowOff>
    </xdr:from>
    <xdr:to>
      <xdr:col>5</xdr:col>
      <xdr:colOff>38100</xdr:colOff>
      <xdr:row>34</xdr:row>
      <xdr:rowOff>0</xdr:rowOff>
    </xdr:to>
    <xdr:sp macro="" textlink="">
      <xdr:nvSpPr>
        <xdr:cNvPr id="721" name="Text Box 202">
          <a:extLst>
            <a:ext uri="{FF2B5EF4-FFF2-40B4-BE49-F238E27FC236}">
              <a16:creationId xmlns:a16="http://schemas.microsoft.com/office/drawing/2014/main" id="{00000000-0008-0000-1400-0000D1020000}"/>
            </a:ext>
          </a:extLst>
        </xdr:cNvPr>
        <xdr:cNvSpPr txBox="1">
          <a:spLocks noChangeArrowheads="1"/>
        </xdr:cNvSpPr>
      </xdr:nvSpPr>
      <xdr:spPr bwMode="auto">
        <a:xfrm>
          <a:off x="2495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423" name="Text Box 203">
          <a:extLst>
            <a:ext uri="{FF2B5EF4-FFF2-40B4-BE49-F238E27FC236}">
              <a16:creationId xmlns:a16="http://schemas.microsoft.com/office/drawing/2014/main" id="{00000000-0008-0000-1400-00009F50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7819424" name="Text Box 204">
          <a:extLst>
            <a:ext uri="{FF2B5EF4-FFF2-40B4-BE49-F238E27FC236}">
              <a16:creationId xmlns:a16="http://schemas.microsoft.com/office/drawing/2014/main" id="{00000000-0008-0000-1400-0000A050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425" name="Text Box 205">
          <a:extLst>
            <a:ext uri="{FF2B5EF4-FFF2-40B4-BE49-F238E27FC236}">
              <a16:creationId xmlns:a16="http://schemas.microsoft.com/office/drawing/2014/main" id="{00000000-0008-0000-1400-0000A150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725" name="Text Box 206">
          <a:extLst>
            <a:ext uri="{FF2B5EF4-FFF2-40B4-BE49-F238E27FC236}">
              <a16:creationId xmlns:a16="http://schemas.microsoft.com/office/drawing/2014/main" id="{00000000-0008-0000-1400-0000D5020000}"/>
            </a:ext>
          </a:extLst>
        </xdr:cNvPr>
        <xdr:cNvSpPr txBox="1">
          <a:spLocks noChangeArrowheads="1"/>
        </xdr:cNvSpPr>
      </xdr:nvSpPr>
      <xdr:spPr bwMode="auto">
        <a:xfrm>
          <a:off x="4781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427" name="Text Box 207">
          <a:extLst>
            <a:ext uri="{FF2B5EF4-FFF2-40B4-BE49-F238E27FC236}">
              <a16:creationId xmlns:a16="http://schemas.microsoft.com/office/drawing/2014/main" id="{00000000-0008-0000-1400-0000A350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727" name="Text Box 208">
          <a:extLst>
            <a:ext uri="{FF2B5EF4-FFF2-40B4-BE49-F238E27FC236}">
              <a16:creationId xmlns:a16="http://schemas.microsoft.com/office/drawing/2014/main" id="{00000000-0008-0000-1400-0000D7020000}"/>
            </a:ext>
          </a:extLst>
        </xdr:cNvPr>
        <xdr:cNvSpPr txBox="1">
          <a:spLocks noChangeArrowheads="1"/>
        </xdr:cNvSpPr>
      </xdr:nvSpPr>
      <xdr:spPr bwMode="auto">
        <a:xfrm>
          <a:off x="4781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7819429" name="Text Box 209">
          <a:extLst>
            <a:ext uri="{FF2B5EF4-FFF2-40B4-BE49-F238E27FC236}">
              <a16:creationId xmlns:a16="http://schemas.microsoft.com/office/drawing/2014/main" id="{00000000-0008-0000-1400-0000A5507700}"/>
            </a:ext>
          </a:extLst>
        </xdr:cNvPr>
        <xdr:cNvSpPr txBox="1">
          <a:spLocks noChangeArrowheads="1"/>
        </xdr:cNvSpPr>
      </xdr:nvSpPr>
      <xdr:spPr bwMode="auto">
        <a:xfrm>
          <a:off x="49377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430" name="Text Box 210">
          <a:extLst>
            <a:ext uri="{FF2B5EF4-FFF2-40B4-BE49-F238E27FC236}">
              <a16:creationId xmlns:a16="http://schemas.microsoft.com/office/drawing/2014/main" id="{00000000-0008-0000-1400-0000A650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7819431" name="Text Box 211">
          <a:extLst>
            <a:ext uri="{FF2B5EF4-FFF2-40B4-BE49-F238E27FC236}">
              <a16:creationId xmlns:a16="http://schemas.microsoft.com/office/drawing/2014/main" id="{00000000-0008-0000-1400-0000A750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432" name="Text Box 212">
          <a:extLst>
            <a:ext uri="{FF2B5EF4-FFF2-40B4-BE49-F238E27FC236}">
              <a16:creationId xmlns:a16="http://schemas.microsoft.com/office/drawing/2014/main" id="{00000000-0008-0000-1400-0000A850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732" name="Text Box 213">
          <a:extLst>
            <a:ext uri="{FF2B5EF4-FFF2-40B4-BE49-F238E27FC236}">
              <a16:creationId xmlns:a16="http://schemas.microsoft.com/office/drawing/2014/main" id="{00000000-0008-0000-1400-0000DC020000}"/>
            </a:ext>
          </a:extLst>
        </xdr:cNvPr>
        <xdr:cNvSpPr txBox="1">
          <a:spLocks noChangeArrowheads="1"/>
        </xdr:cNvSpPr>
      </xdr:nvSpPr>
      <xdr:spPr bwMode="auto">
        <a:xfrm>
          <a:off x="554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434" name="Text Box 214">
          <a:extLst>
            <a:ext uri="{FF2B5EF4-FFF2-40B4-BE49-F238E27FC236}">
              <a16:creationId xmlns:a16="http://schemas.microsoft.com/office/drawing/2014/main" id="{00000000-0008-0000-1400-0000AA50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734" name="Text Box 215">
          <a:extLst>
            <a:ext uri="{FF2B5EF4-FFF2-40B4-BE49-F238E27FC236}">
              <a16:creationId xmlns:a16="http://schemas.microsoft.com/office/drawing/2014/main" id="{00000000-0008-0000-1400-0000DE020000}"/>
            </a:ext>
          </a:extLst>
        </xdr:cNvPr>
        <xdr:cNvSpPr txBox="1">
          <a:spLocks noChangeArrowheads="1"/>
        </xdr:cNvSpPr>
      </xdr:nvSpPr>
      <xdr:spPr bwMode="auto">
        <a:xfrm>
          <a:off x="5543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7819436" name="Text Box 216">
          <a:extLst>
            <a:ext uri="{FF2B5EF4-FFF2-40B4-BE49-F238E27FC236}">
              <a16:creationId xmlns:a16="http://schemas.microsoft.com/office/drawing/2014/main" id="{00000000-0008-0000-1400-0000AC507700}"/>
            </a:ext>
          </a:extLst>
        </xdr:cNvPr>
        <xdr:cNvSpPr txBox="1">
          <a:spLocks noChangeArrowheads="1"/>
        </xdr:cNvSpPr>
      </xdr:nvSpPr>
      <xdr:spPr bwMode="auto">
        <a:xfrm>
          <a:off x="564642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437" name="Text Box 224">
          <a:extLst>
            <a:ext uri="{FF2B5EF4-FFF2-40B4-BE49-F238E27FC236}">
              <a16:creationId xmlns:a16="http://schemas.microsoft.com/office/drawing/2014/main" id="{00000000-0008-0000-1400-0000AD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853440</xdr:colOff>
      <xdr:row>34</xdr:row>
      <xdr:rowOff>0</xdr:rowOff>
    </xdr:from>
    <xdr:to>
      <xdr:col>4</xdr:col>
      <xdr:colOff>601980</xdr:colOff>
      <xdr:row>34</xdr:row>
      <xdr:rowOff>0</xdr:rowOff>
    </xdr:to>
    <xdr:sp macro="" textlink="">
      <xdr:nvSpPr>
        <xdr:cNvPr id="7819438" name="Text Box 225">
          <a:extLst>
            <a:ext uri="{FF2B5EF4-FFF2-40B4-BE49-F238E27FC236}">
              <a16:creationId xmlns:a16="http://schemas.microsoft.com/office/drawing/2014/main" id="{00000000-0008-0000-1400-0000AE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439" name="Text Box 226">
          <a:extLst>
            <a:ext uri="{FF2B5EF4-FFF2-40B4-BE49-F238E27FC236}">
              <a16:creationId xmlns:a16="http://schemas.microsoft.com/office/drawing/2014/main" id="{00000000-0008-0000-1400-0000AF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34</xdr:row>
      <xdr:rowOff>0</xdr:rowOff>
    </xdr:from>
    <xdr:to>
      <xdr:col>4</xdr:col>
      <xdr:colOff>592455</xdr:colOff>
      <xdr:row>34</xdr:row>
      <xdr:rowOff>0</xdr:rowOff>
    </xdr:to>
    <xdr:sp macro="" textlink="">
      <xdr:nvSpPr>
        <xdr:cNvPr id="739" name="Text Box 227">
          <a:extLst>
            <a:ext uri="{FF2B5EF4-FFF2-40B4-BE49-F238E27FC236}">
              <a16:creationId xmlns:a16="http://schemas.microsoft.com/office/drawing/2014/main" id="{00000000-0008-0000-1400-0000E3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441" name="Text Box 228">
          <a:extLst>
            <a:ext uri="{FF2B5EF4-FFF2-40B4-BE49-F238E27FC236}">
              <a16:creationId xmlns:a16="http://schemas.microsoft.com/office/drawing/2014/main" id="{00000000-0008-0000-1400-0000B1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34</xdr:row>
      <xdr:rowOff>0</xdr:rowOff>
    </xdr:from>
    <xdr:to>
      <xdr:col>4</xdr:col>
      <xdr:colOff>592455</xdr:colOff>
      <xdr:row>34</xdr:row>
      <xdr:rowOff>0</xdr:rowOff>
    </xdr:to>
    <xdr:sp macro="" textlink="">
      <xdr:nvSpPr>
        <xdr:cNvPr id="741" name="Text Box 229">
          <a:extLst>
            <a:ext uri="{FF2B5EF4-FFF2-40B4-BE49-F238E27FC236}">
              <a16:creationId xmlns:a16="http://schemas.microsoft.com/office/drawing/2014/main" id="{00000000-0008-0000-1400-0000E5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443" name="Text Box 230">
          <a:extLst>
            <a:ext uri="{FF2B5EF4-FFF2-40B4-BE49-F238E27FC236}">
              <a16:creationId xmlns:a16="http://schemas.microsoft.com/office/drawing/2014/main" id="{00000000-0008-0000-1400-0000B3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1905</xdr:colOff>
      <xdr:row>34</xdr:row>
      <xdr:rowOff>0</xdr:rowOff>
    </xdr:from>
    <xdr:to>
      <xdr:col>5</xdr:col>
      <xdr:colOff>1905</xdr:colOff>
      <xdr:row>34</xdr:row>
      <xdr:rowOff>0</xdr:rowOff>
    </xdr:to>
    <xdr:sp macro="" textlink="">
      <xdr:nvSpPr>
        <xdr:cNvPr id="743" name="Text Box 231">
          <a:extLst>
            <a:ext uri="{FF2B5EF4-FFF2-40B4-BE49-F238E27FC236}">
              <a16:creationId xmlns:a16="http://schemas.microsoft.com/office/drawing/2014/main" id="{00000000-0008-0000-1400-0000E7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445" name="Text Box 232">
          <a:extLst>
            <a:ext uri="{FF2B5EF4-FFF2-40B4-BE49-F238E27FC236}">
              <a16:creationId xmlns:a16="http://schemas.microsoft.com/office/drawing/2014/main" id="{00000000-0008-0000-1400-0000B5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34</xdr:row>
      <xdr:rowOff>0</xdr:rowOff>
    </xdr:from>
    <xdr:to>
      <xdr:col>5</xdr:col>
      <xdr:colOff>0</xdr:colOff>
      <xdr:row>34</xdr:row>
      <xdr:rowOff>0</xdr:rowOff>
    </xdr:to>
    <xdr:sp macro="" textlink="">
      <xdr:nvSpPr>
        <xdr:cNvPr id="745" name="Text Box 233">
          <a:extLst>
            <a:ext uri="{FF2B5EF4-FFF2-40B4-BE49-F238E27FC236}">
              <a16:creationId xmlns:a16="http://schemas.microsoft.com/office/drawing/2014/main" id="{00000000-0008-0000-1400-0000E9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38100</xdr:colOff>
      <xdr:row>34</xdr:row>
      <xdr:rowOff>0</xdr:rowOff>
    </xdr:to>
    <xdr:sp macro="" textlink="">
      <xdr:nvSpPr>
        <xdr:cNvPr id="746" name="Text Box 234">
          <a:extLst>
            <a:ext uri="{FF2B5EF4-FFF2-40B4-BE49-F238E27FC236}">
              <a16:creationId xmlns:a16="http://schemas.microsoft.com/office/drawing/2014/main" id="{00000000-0008-0000-1400-0000EA020000}"/>
            </a:ext>
          </a:extLst>
        </xdr:cNvPr>
        <xdr:cNvSpPr txBox="1">
          <a:spLocks noChangeArrowheads="1"/>
        </xdr:cNvSpPr>
      </xdr:nvSpPr>
      <xdr:spPr bwMode="auto">
        <a:xfrm>
          <a:off x="1733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448" name="Text Box 235">
          <a:extLst>
            <a:ext uri="{FF2B5EF4-FFF2-40B4-BE49-F238E27FC236}">
              <a16:creationId xmlns:a16="http://schemas.microsoft.com/office/drawing/2014/main" id="{00000000-0008-0000-1400-0000B8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853440</xdr:colOff>
      <xdr:row>34</xdr:row>
      <xdr:rowOff>0</xdr:rowOff>
    </xdr:from>
    <xdr:to>
      <xdr:col>4</xdr:col>
      <xdr:colOff>601980</xdr:colOff>
      <xdr:row>34</xdr:row>
      <xdr:rowOff>0</xdr:rowOff>
    </xdr:to>
    <xdr:sp macro="" textlink="">
      <xdr:nvSpPr>
        <xdr:cNvPr id="7819449" name="Text Box 236">
          <a:extLst>
            <a:ext uri="{FF2B5EF4-FFF2-40B4-BE49-F238E27FC236}">
              <a16:creationId xmlns:a16="http://schemas.microsoft.com/office/drawing/2014/main" id="{00000000-0008-0000-1400-0000B9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450" name="Text Box 237">
          <a:extLst>
            <a:ext uri="{FF2B5EF4-FFF2-40B4-BE49-F238E27FC236}">
              <a16:creationId xmlns:a16="http://schemas.microsoft.com/office/drawing/2014/main" id="{00000000-0008-0000-1400-0000BA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34</xdr:row>
      <xdr:rowOff>0</xdr:rowOff>
    </xdr:from>
    <xdr:to>
      <xdr:col>4</xdr:col>
      <xdr:colOff>592455</xdr:colOff>
      <xdr:row>34</xdr:row>
      <xdr:rowOff>0</xdr:rowOff>
    </xdr:to>
    <xdr:sp macro="" textlink="">
      <xdr:nvSpPr>
        <xdr:cNvPr id="750" name="Text Box 238">
          <a:extLst>
            <a:ext uri="{FF2B5EF4-FFF2-40B4-BE49-F238E27FC236}">
              <a16:creationId xmlns:a16="http://schemas.microsoft.com/office/drawing/2014/main" id="{00000000-0008-0000-1400-0000EE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452" name="Text Box 239">
          <a:extLst>
            <a:ext uri="{FF2B5EF4-FFF2-40B4-BE49-F238E27FC236}">
              <a16:creationId xmlns:a16="http://schemas.microsoft.com/office/drawing/2014/main" id="{00000000-0008-0000-1400-0000BC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34</xdr:row>
      <xdr:rowOff>0</xdr:rowOff>
    </xdr:from>
    <xdr:to>
      <xdr:col>4</xdr:col>
      <xdr:colOff>592455</xdr:colOff>
      <xdr:row>34</xdr:row>
      <xdr:rowOff>0</xdr:rowOff>
    </xdr:to>
    <xdr:sp macro="" textlink="">
      <xdr:nvSpPr>
        <xdr:cNvPr id="752" name="Text Box 240">
          <a:extLst>
            <a:ext uri="{FF2B5EF4-FFF2-40B4-BE49-F238E27FC236}">
              <a16:creationId xmlns:a16="http://schemas.microsoft.com/office/drawing/2014/main" id="{00000000-0008-0000-1400-0000F0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454" name="Text Box 241">
          <a:extLst>
            <a:ext uri="{FF2B5EF4-FFF2-40B4-BE49-F238E27FC236}">
              <a16:creationId xmlns:a16="http://schemas.microsoft.com/office/drawing/2014/main" id="{00000000-0008-0000-1400-0000BE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1905</xdr:colOff>
      <xdr:row>34</xdr:row>
      <xdr:rowOff>0</xdr:rowOff>
    </xdr:from>
    <xdr:to>
      <xdr:col>5</xdr:col>
      <xdr:colOff>1905</xdr:colOff>
      <xdr:row>34</xdr:row>
      <xdr:rowOff>0</xdr:rowOff>
    </xdr:to>
    <xdr:sp macro="" textlink="">
      <xdr:nvSpPr>
        <xdr:cNvPr id="754" name="Text Box 242">
          <a:extLst>
            <a:ext uri="{FF2B5EF4-FFF2-40B4-BE49-F238E27FC236}">
              <a16:creationId xmlns:a16="http://schemas.microsoft.com/office/drawing/2014/main" id="{00000000-0008-0000-1400-0000F2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4</xdr:col>
      <xdr:colOff>891540</xdr:colOff>
      <xdr:row>34</xdr:row>
      <xdr:rowOff>0</xdr:rowOff>
    </xdr:from>
    <xdr:to>
      <xdr:col>4</xdr:col>
      <xdr:colOff>594360</xdr:colOff>
      <xdr:row>34</xdr:row>
      <xdr:rowOff>0</xdr:rowOff>
    </xdr:to>
    <xdr:sp macro="" textlink="">
      <xdr:nvSpPr>
        <xdr:cNvPr id="7819456" name="Text Box 243">
          <a:extLst>
            <a:ext uri="{FF2B5EF4-FFF2-40B4-BE49-F238E27FC236}">
              <a16:creationId xmlns:a16="http://schemas.microsoft.com/office/drawing/2014/main" id="{00000000-0008-0000-1400-0000C0507700}"/>
            </a:ext>
          </a:extLst>
        </xdr:cNvPr>
        <xdr:cNvSpPr txBox="1">
          <a:spLocks noChangeArrowheads="1"/>
        </xdr:cNvSpPr>
      </xdr:nvSpPr>
      <xdr:spPr bwMode="auto">
        <a:xfrm>
          <a:off x="256794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34</xdr:row>
      <xdr:rowOff>0</xdr:rowOff>
    </xdr:from>
    <xdr:to>
      <xdr:col>5</xdr:col>
      <xdr:colOff>0</xdr:colOff>
      <xdr:row>34</xdr:row>
      <xdr:rowOff>0</xdr:rowOff>
    </xdr:to>
    <xdr:sp macro="" textlink="">
      <xdr:nvSpPr>
        <xdr:cNvPr id="756" name="Text Box 244">
          <a:extLst>
            <a:ext uri="{FF2B5EF4-FFF2-40B4-BE49-F238E27FC236}">
              <a16:creationId xmlns:a16="http://schemas.microsoft.com/office/drawing/2014/main" id="{00000000-0008-0000-1400-0000F4020000}"/>
            </a:ext>
          </a:extLst>
        </xdr:cNvPr>
        <xdr:cNvSpPr txBox="1">
          <a:spLocks noChangeArrowheads="1"/>
        </xdr:cNvSpPr>
      </xdr:nvSpPr>
      <xdr:spPr bwMode="auto">
        <a:xfrm>
          <a:off x="2495550" y="9010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34</xdr:row>
      <xdr:rowOff>0</xdr:rowOff>
    </xdr:from>
    <xdr:to>
      <xdr:col>4</xdr:col>
      <xdr:colOff>38100</xdr:colOff>
      <xdr:row>34</xdr:row>
      <xdr:rowOff>0</xdr:rowOff>
    </xdr:to>
    <xdr:sp macro="" textlink="">
      <xdr:nvSpPr>
        <xdr:cNvPr id="757" name="Text Box 245">
          <a:extLst>
            <a:ext uri="{FF2B5EF4-FFF2-40B4-BE49-F238E27FC236}">
              <a16:creationId xmlns:a16="http://schemas.microsoft.com/office/drawing/2014/main" id="{00000000-0008-0000-1400-0000F5020000}"/>
            </a:ext>
          </a:extLst>
        </xdr:cNvPr>
        <xdr:cNvSpPr txBox="1">
          <a:spLocks noChangeArrowheads="1"/>
        </xdr:cNvSpPr>
      </xdr:nvSpPr>
      <xdr:spPr bwMode="auto">
        <a:xfrm>
          <a:off x="1733550" y="90106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0</xdr:colOff>
      <xdr:row>6</xdr:row>
      <xdr:rowOff>0</xdr:rowOff>
    </xdr:to>
    <xdr:sp macro="" textlink="">
      <xdr:nvSpPr>
        <xdr:cNvPr id="758" name="テキスト 1">
          <a:extLst>
            <a:ext uri="{FF2B5EF4-FFF2-40B4-BE49-F238E27FC236}">
              <a16:creationId xmlns:a16="http://schemas.microsoft.com/office/drawing/2014/main" id="{00000000-0008-0000-1400-0000F6020000}"/>
            </a:ext>
          </a:extLst>
        </xdr:cNvPr>
        <xdr:cNvSpPr txBox="1">
          <a:spLocks noChangeArrowheads="1"/>
        </xdr:cNvSpPr>
      </xdr:nvSpPr>
      <xdr:spPr bwMode="auto">
        <a:xfrm>
          <a:off x="173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460" name="テキスト 2">
          <a:extLst>
            <a:ext uri="{FF2B5EF4-FFF2-40B4-BE49-F238E27FC236}">
              <a16:creationId xmlns:a16="http://schemas.microsoft.com/office/drawing/2014/main" id="{00000000-0008-0000-1400-0000C4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461" name="テキスト 3">
          <a:extLst>
            <a:ext uri="{FF2B5EF4-FFF2-40B4-BE49-F238E27FC236}">
              <a16:creationId xmlns:a16="http://schemas.microsoft.com/office/drawing/2014/main" id="{00000000-0008-0000-1400-0000C550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761" name="テキスト 4">
          <a:extLst>
            <a:ext uri="{FF2B5EF4-FFF2-40B4-BE49-F238E27FC236}">
              <a16:creationId xmlns:a16="http://schemas.microsoft.com/office/drawing/2014/main" id="{00000000-0008-0000-1400-0000F902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463" name="テキスト 5">
          <a:extLst>
            <a:ext uri="{FF2B5EF4-FFF2-40B4-BE49-F238E27FC236}">
              <a16:creationId xmlns:a16="http://schemas.microsoft.com/office/drawing/2014/main" id="{00000000-0008-0000-1400-0000C750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6</xdr:row>
      <xdr:rowOff>0</xdr:rowOff>
    </xdr:from>
    <xdr:to>
      <xdr:col>6</xdr:col>
      <xdr:colOff>0</xdr:colOff>
      <xdr:row>6</xdr:row>
      <xdr:rowOff>0</xdr:rowOff>
    </xdr:to>
    <xdr:sp macro="" textlink="">
      <xdr:nvSpPr>
        <xdr:cNvPr id="763" name="テキスト 9">
          <a:extLst>
            <a:ext uri="{FF2B5EF4-FFF2-40B4-BE49-F238E27FC236}">
              <a16:creationId xmlns:a16="http://schemas.microsoft.com/office/drawing/2014/main" id="{00000000-0008-0000-1400-0000FB02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853440</xdr:colOff>
      <xdr:row>6</xdr:row>
      <xdr:rowOff>0</xdr:rowOff>
    </xdr:from>
    <xdr:to>
      <xdr:col>7</xdr:col>
      <xdr:colOff>601980</xdr:colOff>
      <xdr:row>6</xdr:row>
      <xdr:rowOff>0</xdr:rowOff>
    </xdr:to>
    <xdr:sp macro="" textlink="">
      <xdr:nvSpPr>
        <xdr:cNvPr id="7819465" name="テキスト 10">
          <a:extLst>
            <a:ext uri="{FF2B5EF4-FFF2-40B4-BE49-F238E27FC236}">
              <a16:creationId xmlns:a16="http://schemas.microsoft.com/office/drawing/2014/main" id="{00000000-0008-0000-1400-0000C950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765" name="テキスト 11">
          <a:extLst>
            <a:ext uri="{FF2B5EF4-FFF2-40B4-BE49-F238E27FC236}">
              <a16:creationId xmlns:a16="http://schemas.microsoft.com/office/drawing/2014/main" id="{00000000-0008-0000-1400-0000FD02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6</xdr:row>
      <xdr:rowOff>0</xdr:rowOff>
    </xdr:from>
    <xdr:to>
      <xdr:col>8</xdr:col>
      <xdr:colOff>601980</xdr:colOff>
      <xdr:row>6</xdr:row>
      <xdr:rowOff>0</xdr:rowOff>
    </xdr:to>
    <xdr:sp macro="" textlink="">
      <xdr:nvSpPr>
        <xdr:cNvPr id="7819467" name="テキスト 12">
          <a:extLst>
            <a:ext uri="{FF2B5EF4-FFF2-40B4-BE49-F238E27FC236}">
              <a16:creationId xmlns:a16="http://schemas.microsoft.com/office/drawing/2014/main" id="{00000000-0008-0000-1400-0000CB50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0</xdr:colOff>
      <xdr:row>6</xdr:row>
      <xdr:rowOff>0</xdr:rowOff>
    </xdr:to>
    <xdr:sp macro="" textlink="">
      <xdr:nvSpPr>
        <xdr:cNvPr id="767" name="テキスト 16">
          <a:extLst>
            <a:ext uri="{FF2B5EF4-FFF2-40B4-BE49-F238E27FC236}">
              <a16:creationId xmlns:a16="http://schemas.microsoft.com/office/drawing/2014/main" id="{00000000-0008-0000-1400-0000FF020000}"/>
            </a:ext>
          </a:extLst>
        </xdr:cNvPr>
        <xdr:cNvSpPr txBox="1">
          <a:spLocks noChangeArrowheads="1"/>
        </xdr:cNvSpPr>
      </xdr:nvSpPr>
      <xdr:spPr bwMode="auto">
        <a:xfrm>
          <a:off x="173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0</xdr:colOff>
      <xdr:row>6</xdr:row>
      <xdr:rowOff>0</xdr:rowOff>
    </xdr:to>
    <xdr:sp macro="" textlink="">
      <xdr:nvSpPr>
        <xdr:cNvPr id="768" name="テキスト 17">
          <a:extLst>
            <a:ext uri="{FF2B5EF4-FFF2-40B4-BE49-F238E27FC236}">
              <a16:creationId xmlns:a16="http://schemas.microsoft.com/office/drawing/2014/main" id="{00000000-0008-0000-1400-000000030000}"/>
            </a:ext>
          </a:extLst>
        </xdr:cNvPr>
        <xdr:cNvSpPr txBox="1">
          <a:spLocks noChangeArrowheads="1"/>
        </xdr:cNvSpPr>
      </xdr:nvSpPr>
      <xdr:spPr bwMode="auto">
        <a:xfrm>
          <a:off x="173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470" name="テキスト 18">
          <a:extLst>
            <a:ext uri="{FF2B5EF4-FFF2-40B4-BE49-F238E27FC236}">
              <a16:creationId xmlns:a16="http://schemas.microsoft.com/office/drawing/2014/main" id="{00000000-0008-0000-1400-0000CE50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6</xdr:row>
      <xdr:rowOff>0</xdr:rowOff>
    </xdr:from>
    <xdr:to>
      <xdr:col>7</xdr:col>
      <xdr:colOff>592455</xdr:colOff>
      <xdr:row>6</xdr:row>
      <xdr:rowOff>0</xdr:rowOff>
    </xdr:to>
    <xdr:sp macro="" textlink="">
      <xdr:nvSpPr>
        <xdr:cNvPr id="770" name="テキスト 19">
          <a:extLst>
            <a:ext uri="{FF2B5EF4-FFF2-40B4-BE49-F238E27FC236}">
              <a16:creationId xmlns:a16="http://schemas.microsoft.com/office/drawing/2014/main" id="{00000000-0008-0000-1400-00000203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771" name="テキスト 20">
          <a:extLst>
            <a:ext uri="{FF2B5EF4-FFF2-40B4-BE49-F238E27FC236}">
              <a16:creationId xmlns:a16="http://schemas.microsoft.com/office/drawing/2014/main" id="{00000000-0008-0000-1400-00000303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772" name="テキスト 21">
          <a:extLst>
            <a:ext uri="{FF2B5EF4-FFF2-40B4-BE49-F238E27FC236}">
              <a16:creationId xmlns:a16="http://schemas.microsoft.com/office/drawing/2014/main" id="{00000000-0008-0000-1400-00000403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474" name="テキスト 22">
          <a:extLst>
            <a:ext uri="{FF2B5EF4-FFF2-40B4-BE49-F238E27FC236}">
              <a16:creationId xmlns:a16="http://schemas.microsoft.com/office/drawing/2014/main" id="{00000000-0008-0000-1400-0000D250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6</xdr:row>
      <xdr:rowOff>0</xdr:rowOff>
    </xdr:from>
    <xdr:to>
      <xdr:col>8</xdr:col>
      <xdr:colOff>592455</xdr:colOff>
      <xdr:row>6</xdr:row>
      <xdr:rowOff>0</xdr:rowOff>
    </xdr:to>
    <xdr:sp macro="" textlink="">
      <xdr:nvSpPr>
        <xdr:cNvPr id="774" name="テキスト 23">
          <a:extLst>
            <a:ext uri="{FF2B5EF4-FFF2-40B4-BE49-F238E27FC236}">
              <a16:creationId xmlns:a16="http://schemas.microsoft.com/office/drawing/2014/main" id="{00000000-0008-0000-1400-000006030000}"/>
            </a:ext>
          </a:extLst>
        </xdr:cNvPr>
        <xdr:cNvSpPr txBox="1">
          <a:spLocks noChangeArrowheads="1"/>
        </xdr:cNvSpPr>
      </xdr:nvSpPr>
      <xdr:spPr bwMode="auto">
        <a:xfrm>
          <a:off x="4781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476" name="テキスト 31">
          <a:extLst>
            <a:ext uri="{FF2B5EF4-FFF2-40B4-BE49-F238E27FC236}">
              <a16:creationId xmlns:a16="http://schemas.microsoft.com/office/drawing/2014/main" id="{00000000-0008-0000-1400-0000D450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6</xdr:row>
      <xdr:rowOff>0</xdr:rowOff>
    </xdr:from>
    <xdr:to>
      <xdr:col>7</xdr:col>
      <xdr:colOff>592455</xdr:colOff>
      <xdr:row>6</xdr:row>
      <xdr:rowOff>0</xdr:rowOff>
    </xdr:to>
    <xdr:sp macro="" textlink="">
      <xdr:nvSpPr>
        <xdr:cNvPr id="776" name="テキスト 32">
          <a:extLst>
            <a:ext uri="{FF2B5EF4-FFF2-40B4-BE49-F238E27FC236}">
              <a16:creationId xmlns:a16="http://schemas.microsoft.com/office/drawing/2014/main" id="{00000000-0008-0000-1400-00000803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777" name="テキスト 33">
          <a:extLst>
            <a:ext uri="{FF2B5EF4-FFF2-40B4-BE49-F238E27FC236}">
              <a16:creationId xmlns:a16="http://schemas.microsoft.com/office/drawing/2014/main" id="{00000000-0008-0000-1400-00000903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6</xdr:row>
      <xdr:rowOff>0</xdr:rowOff>
    </xdr:from>
    <xdr:to>
      <xdr:col>8</xdr:col>
      <xdr:colOff>0</xdr:colOff>
      <xdr:row>6</xdr:row>
      <xdr:rowOff>0</xdr:rowOff>
    </xdr:to>
    <xdr:sp macro="" textlink="">
      <xdr:nvSpPr>
        <xdr:cNvPr id="778" name="テキスト 34">
          <a:extLst>
            <a:ext uri="{FF2B5EF4-FFF2-40B4-BE49-F238E27FC236}">
              <a16:creationId xmlns:a16="http://schemas.microsoft.com/office/drawing/2014/main" id="{00000000-0008-0000-1400-00000A03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480" name="テキスト 35">
          <a:extLst>
            <a:ext uri="{FF2B5EF4-FFF2-40B4-BE49-F238E27FC236}">
              <a16:creationId xmlns:a16="http://schemas.microsoft.com/office/drawing/2014/main" id="{00000000-0008-0000-1400-0000D850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6</xdr:row>
      <xdr:rowOff>0</xdr:rowOff>
    </xdr:from>
    <xdr:to>
      <xdr:col>8</xdr:col>
      <xdr:colOff>592455</xdr:colOff>
      <xdr:row>6</xdr:row>
      <xdr:rowOff>0</xdr:rowOff>
    </xdr:to>
    <xdr:sp macro="" textlink="">
      <xdr:nvSpPr>
        <xdr:cNvPr id="780" name="テキスト 36">
          <a:extLst>
            <a:ext uri="{FF2B5EF4-FFF2-40B4-BE49-F238E27FC236}">
              <a16:creationId xmlns:a16="http://schemas.microsoft.com/office/drawing/2014/main" id="{00000000-0008-0000-1400-00000C030000}"/>
            </a:ext>
          </a:extLst>
        </xdr:cNvPr>
        <xdr:cNvSpPr txBox="1">
          <a:spLocks noChangeArrowheads="1"/>
        </xdr:cNvSpPr>
      </xdr:nvSpPr>
      <xdr:spPr bwMode="auto">
        <a:xfrm>
          <a:off x="4781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0</xdr:colOff>
      <xdr:row>6</xdr:row>
      <xdr:rowOff>0</xdr:rowOff>
    </xdr:to>
    <xdr:sp macro="" textlink="">
      <xdr:nvSpPr>
        <xdr:cNvPr id="781" name="テキスト 43">
          <a:extLst>
            <a:ext uri="{FF2B5EF4-FFF2-40B4-BE49-F238E27FC236}">
              <a16:creationId xmlns:a16="http://schemas.microsoft.com/office/drawing/2014/main" id="{00000000-0008-0000-1400-00000D030000}"/>
            </a:ext>
          </a:extLst>
        </xdr:cNvPr>
        <xdr:cNvSpPr txBox="1">
          <a:spLocks noChangeArrowheads="1"/>
        </xdr:cNvSpPr>
      </xdr:nvSpPr>
      <xdr:spPr bwMode="auto">
        <a:xfrm>
          <a:off x="173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0</xdr:colOff>
      <xdr:row>6</xdr:row>
      <xdr:rowOff>0</xdr:rowOff>
    </xdr:from>
    <xdr:to>
      <xdr:col>5</xdr:col>
      <xdr:colOff>38100</xdr:colOff>
      <xdr:row>6</xdr:row>
      <xdr:rowOff>0</xdr:rowOff>
    </xdr:to>
    <xdr:sp macro="" textlink="">
      <xdr:nvSpPr>
        <xdr:cNvPr id="782" name="テキスト 44">
          <a:extLst>
            <a:ext uri="{FF2B5EF4-FFF2-40B4-BE49-F238E27FC236}">
              <a16:creationId xmlns:a16="http://schemas.microsoft.com/office/drawing/2014/main" id="{00000000-0008-0000-1400-00000E030000}"/>
            </a:ext>
          </a:extLst>
        </xdr:cNvPr>
        <xdr:cNvSpPr txBox="1">
          <a:spLocks noChangeArrowheads="1"/>
        </xdr:cNvSpPr>
      </xdr:nvSpPr>
      <xdr:spPr bwMode="auto">
        <a:xfrm>
          <a:off x="2495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484" name="テキスト 45">
          <a:extLst>
            <a:ext uri="{FF2B5EF4-FFF2-40B4-BE49-F238E27FC236}">
              <a16:creationId xmlns:a16="http://schemas.microsoft.com/office/drawing/2014/main" id="{00000000-0008-0000-1400-0000DC50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1905</xdr:colOff>
      <xdr:row>6</xdr:row>
      <xdr:rowOff>0</xdr:rowOff>
    </xdr:from>
    <xdr:to>
      <xdr:col>8</xdr:col>
      <xdr:colOff>1905</xdr:colOff>
      <xdr:row>6</xdr:row>
      <xdr:rowOff>0</xdr:rowOff>
    </xdr:to>
    <xdr:sp macro="" textlink="">
      <xdr:nvSpPr>
        <xdr:cNvPr id="784" name="テキスト 46">
          <a:extLst>
            <a:ext uri="{FF2B5EF4-FFF2-40B4-BE49-F238E27FC236}">
              <a16:creationId xmlns:a16="http://schemas.microsoft.com/office/drawing/2014/main" id="{00000000-0008-0000-1400-00001003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0</xdr:colOff>
      <xdr:row>6</xdr:row>
      <xdr:rowOff>0</xdr:rowOff>
    </xdr:from>
    <xdr:to>
      <xdr:col>8</xdr:col>
      <xdr:colOff>0</xdr:colOff>
      <xdr:row>6</xdr:row>
      <xdr:rowOff>0</xdr:rowOff>
    </xdr:to>
    <xdr:sp macro="" textlink="">
      <xdr:nvSpPr>
        <xdr:cNvPr id="785" name="テキスト 47">
          <a:extLst>
            <a:ext uri="{FF2B5EF4-FFF2-40B4-BE49-F238E27FC236}">
              <a16:creationId xmlns:a16="http://schemas.microsoft.com/office/drawing/2014/main" id="{00000000-0008-0000-1400-00001103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487" name="テキスト 49">
          <a:extLst>
            <a:ext uri="{FF2B5EF4-FFF2-40B4-BE49-F238E27FC236}">
              <a16:creationId xmlns:a16="http://schemas.microsoft.com/office/drawing/2014/main" id="{00000000-0008-0000-1400-0000DF50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488" name="Text Box 53">
          <a:extLst>
            <a:ext uri="{FF2B5EF4-FFF2-40B4-BE49-F238E27FC236}">
              <a16:creationId xmlns:a16="http://schemas.microsoft.com/office/drawing/2014/main" id="{00000000-0008-0000-1400-0000E050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838200</xdr:colOff>
      <xdr:row>6</xdr:row>
      <xdr:rowOff>0</xdr:rowOff>
    </xdr:from>
    <xdr:to>
      <xdr:col>8</xdr:col>
      <xdr:colOff>0</xdr:colOff>
      <xdr:row>6</xdr:row>
      <xdr:rowOff>0</xdr:rowOff>
    </xdr:to>
    <xdr:sp macro="" textlink="">
      <xdr:nvSpPr>
        <xdr:cNvPr id="788" name="Text Box 54">
          <a:extLst>
            <a:ext uri="{FF2B5EF4-FFF2-40B4-BE49-F238E27FC236}">
              <a16:creationId xmlns:a16="http://schemas.microsoft.com/office/drawing/2014/main" id="{00000000-0008-0000-1400-00001403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38100</xdr:colOff>
      <xdr:row>6</xdr:row>
      <xdr:rowOff>0</xdr:rowOff>
    </xdr:to>
    <xdr:sp macro="" textlink="">
      <xdr:nvSpPr>
        <xdr:cNvPr id="789" name="Text Box 55">
          <a:extLst>
            <a:ext uri="{FF2B5EF4-FFF2-40B4-BE49-F238E27FC236}">
              <a16:creationId xmlns:a16="http://schemas.microsoft.com/office/drawing/2014/main" id="{00000000-0008-0000-1400-000015030000}"/>
            </a:ext>
          </a:extLst>
        </xdr:cNvPr>
        <xdr:cNvSpPr txBox="1">
          <a:spLocks noChangeArrowheads="1"/>
        </xdr:cNvSpPr>
      </xdr:nvSpPr>
      <xdr:spPr bwMode="auto">
        <a:xfrm>
          <a:off x="3257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491" name="Text Box 56">
          <a:extLst>
            <a:ext uri="{FF2B5EF4-FFF2-40B4-BE49-F238E27FC236}">
              <a16:creationId xmlns:a16="http://schemas.microsoft.com/office/drawing/2014/main" id="{00000000-0008-0000-1400-0000E350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6</xdr:row>
      <xdr:rowOff>0</xdr:rowOff>
    </xdr:from>
    <xdr:to>
      <xdr:col>9</xdr:col>
      <xdr:colOff>601980</xdr:colOff>
      <xdr:row>6</xdr:row>
      <xdr:rowOff>0</xdr:rowOff>
    </xdr:to>
    <xdr:sp macro="" textlink="">
      <xdr:nvSpPr>
        <xdr:cNvPr id="7819492" name="Text Box 57">
          <a:extLst>
            <a:ext uri="{FF2B5EF4-FFF2-40B4-BE49-F238E27FC236}">
              <a16:creationId xmlns:a16="http://schemas.microsoft.com/office/drawing/2014/main" id="{00000000-0008-0000-1400-0000E450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493" name="Text Box 58">
          <a:extLst>
            <a:ext uri="{FF2B5EF4-FFF2-40B4-BE49-F238E27FC236}">
              <a16:creationId xmlns:a16="http://schemas.microsoft.com/office/drawing/2014/main" id="{00000000-0008-0000-1400-0000E550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6</xdr:row>
      <xdr:rowOff>0</xdr:rowOff>
    </xdr:from>
    <xdr:to>
      <xdr:col>9</xdr:col>
      <xdr:colOff>592455</xdr:colOff>
      <xdr:row>6</xdr:row>
      <xdr:rowOff>0</xdr:rowOff>
    </xdr:to>
    <xdr:sp macro="" textlink="">
      <xdr:nvSpPr>
        <xdr:cNvPr id="793" name="Text Box 59">
          <a:extLst>
            <a:ext uri="{FF2B5EF4-FFF2-40B4-BE49-F238E27FC236}">
              <a16:creationId xmlns:a16="http://schemas.microsoft.com/office/drawing/2014/main" id="{00000000-0008-0000-1400-000019030000}"/>
            </a:ext>
          </a:extLst>
        </xdr:cNvPr>
        <xdr:cNvSpPr txBox="1">
          <a:spLocks noChangeArrowheads="1"/>
        </xdr:cNvSpPr>
      </xdr:nvSpPr>
      <xdr:spPr bwMode="auto">
        <a:xfrm>
          <a:off x="554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495" name="Text Box 60">
          <a:extLst>
            <a:ext uri="{FF2B5EF4-FFF2-40B4-BE49-F238E27FC236}">
              <a16:creationId xmlns:a16="http://schemas.microsoft.com/office/drawing/2014/main" id="{00000000-0008-0000-1400-0000E750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6</xdr:row>
      <xdr:rowOff>0</xdr:rowOff>
    </xdr:from>
    <xdr:to>
      <xdr:col>9</xdr:col>
      <xdr:colOff>592455</xdr:colOff>
      <xdr:row>6</xdr:row>
      <xdr:rowOff>0</xdr:rowOff>
    </xdr:to>
    <xdr:sp macro="" textlink="">
      <xdr:nvSpPr>
        <xdr:cNvPr id="795" name="Text Box 61">
          <a:extLst>
            <a:ext uri="{FF2B5EF4-FFF2-40B4-BE49-F238E27FC236}">
              <a16:creationId xmlns:a16="http://schemas.microsoft.com/office/drawing/2014/main" id="{00000000-0008-0000-1400-00001B030000}"/>
            </a:ext>
          </a:extLst>
        </xdr:cNvPr>
        <xdr:cNvSpPr txBox="1">
          <a:spLocks noChangeArrowheads="1"/>
        </xdr:cNvSpPr>
      </xdr:nvSpPr>
      <xdr:spPr bwMode="auto">
        <a:xfrm>
          <a:off x="554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497" name="Text Box 62">
          <a:extLst>
            <a:ext uri="{FF2B5EF4-FFF2-40B4-BE49-F238E27FC236}">
              <a16:creationId xmlns:a16="http://schemas.microsoft.com/office/drawing/2014/main" id="{00000000-0008-0000-1400-0000E950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498" name="Text Box 77">
          <a:extLst>
            <a:ext uri="{FF2B5EF4-FFF2-40B4-BE49-F238E27FC236}">
              <a16:creationId xmlns:a16="http://schemas.microsoft.com/office/drawing/2014/main" id="{00000000-0008-0000-1400-0000EA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853440</xdr:colOff>
      <xdr:row>6</xdr:row>
      <xdr:rowOff>0</xdr:rowOff>
    </xdr:from>
    <xdr:to>
      <xdr:col>5</xdr:col>
      <xdr:colOff>601980</xdr:colOff>
      <xdr:row>6</xdr:row>
      <xdr:rowOff>0</xdr:rowOff>
    </xdr:to>
    <xdr:sp macro="" textlink="">
      <xdr:nvSpPr>
        <xdr:cNvPr id="7819499" name="Text Box 78">
          <a:extLst>
            <a:ext uri="{FF2B5EF4-FFF2-40B4-BE49-F238E27FC236}">
              <a16:creationId xmlns:a16="http://schemas.microsoft.com/office/drawing/2014/main" id="{00000000-0008-0000-1400-0000EB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00" name="Text Box 79">
          <a:extLst>
            <a:ext uri="{FF2B5EF4-FFF2-40B4-BE49-F238E27FC236}">
              <a16:creationId xmlns:a16="http://schemas.microsoft.com/office/drawing/2014/main" id="{00000000-0008-0000-1400-0000EC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800" name="Text Box 80">
          <a:extLst>
            <a:ext uri="{FF2B5EF4-FFF2-40B4-BE49-F238E27FC236}">
              <a16:creationId xmlns:a16="http://schemas.microsoft.com/office/drawing/2014/main" id="{00000000-0008-0000-1400-000020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02" name="Text Box 81">
          <a:extLst>
            <a:ext uri="{FF2B5EF4-FFF2-40B4-BE49-F238E27FC236}">
              <a16:creationId xmlns:a16="http://schemas.microsoft.com/office/drawing/2014/main" id="{00000000-0008-0000-1400-0000EE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802" name="Text Box 82">
          <a:extLst>
            <a:ext uri="{FF2B5EF4-FFF2-40B4-BE49-F238E27FC236}">
              <a16:creationId xmlns:a16="http://schemas.microsoft.com/office/drawing/2014/main" id="{00000000-0008-0000-1400-000022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04" name="Text Box 83">
          <a:extLst>
            <a:ext uri="{FF2B5EF4-FFF2-40B4-BE49-F238E27FC236}">
              <a16:creationId xmlns:a16="http://schemas.microsoft.com/office/drawing/2014/main" id="{00000000-0008-0000-1400-0000F0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6</xdr:row>
      <xdr:rowOff>0</xdr:rowOff>
    </xdr:from>
    <xdr:to>
      <xdr:col>6</xdr:col>
      <xdr:colOff>0</xdr:colOff>
      <xdr:row>6</xdr:row>
      <xdr:rowOff>0</xdr:rowOff>
    </xdr:to>
    <xdr:sp macro="" textlink="">
      <xdr:nvSpPr>
        <xdr:cNvPr id="804" name="Text Box 84">
          <a:extLst>
            <a:ext uri="{FF2B5EF4-FFF2-40B4-BE49-F238E27FC236}">
              <a16:creationId xmlns:a16="http://schemas.microsoft.com/office/drawing/2014/main" id="{00000000-0008-0000-1400-000024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06" name="Text Box 85">
          <a:extLst>
            <a:ext uri="{FF2B5EF4-FFF2-40B4-BE49-F238E27FC236}">
              <a16:creationId xmlns:a16="http://schemas.microsoft.com/office/drawing/2014/main" id="{00000000-0008-0000-1400-0000F2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6</xdr:row>
      <xdr:rowOff>0</xdr:rowOff>
    </xdr:from>
    <xdr:to>
      <xdr:col>6</xdr:col>
      <xdr:colOff>0</xdr:colOff>
      <xdr:row>6</xdr:row>
      <xdr:rowOff>0</xdr:rowOff>
    </xdr:to>
    <xdr:sp macro="" textlink="">
      <xdr:nvSpPr>
        <xdr:cNvPr id="806" name="Text Box 86">
          <a:extLst>
            <a:ext uri="{FF2B5EF4-FFF2-40B4-BE49-F238E27FC236}">
              <a16:creationId xmlns:a16="http://schemas.microsoft.com/office/drawing/2014/main" id="{00000000-0008-0000-1400-000026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6</xdr:row>
      <xdr:rowOff>0</xdr:rowOff>
    </xdr:from>
    <xdr:to>
      <xdr:col>5</xdr:col>
      <xdr:colOff>38100</xdr:colOff>
      <xdr:row>6</xdr:row>
      <xdr:rowOff>0</xdr:rowOff>
    </xdr:to>
    <xdr:sp macro="" textlink="">
      <xdr:nvSpPr>
        <xdr:cNvPr id="807" name="Text Box 87">
          <a:extLst>
            <a:ext uri="{FF2B5EF4-FFF2-40B4-BE49-F238E27FC236}">
              <a16:creationId xmlns:a16="http://schemas.microsoft.com/office/drawing/2014/main" id="{00000000-0008-0000-1400-000027030000}"/>
            </a:ext>
          </a:extLst>
        </xdr:cNvPr>
        <xdr:cNvSpPr txBox="1">
          <a:spLocks noChangeArrowheads="1"/>
        </xdr:cNvSpPr>
      </xdr:nvSpPr>
      <xdr:spPr bwMode="auto">
        <a:xfrm>
          <a:off x="2495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09" name="Text Box 88">
          <a:extLst>
            <a:ext uri="{FF2B5EF4-FFF2-40B4-BE49-F238E27FC236}">
              <a16:creationId xmlns:a16="http://schemas.microsoft.com/office/drawing/2014/main" id="{00000000-0008-0000-1400-0000F5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853440</xdr:colOff>
      <xdr:row>6</xdr:row>
      <xdr:rowOff>0</xdr:rowOff>
    </xdr:from>
    <xdr:to>
      <xdr:col>5</xdr:col>
      <xdr:colOff>601980</xdr:colOff>
      <xdr:row>6</xdr:row>
      <xdr:rowOff>0</xdr:rowOff>
    </xdr:to>
    <xdr:sp macro="" textlink="">
      <xdr:nvSpPr>
        <xdr:cNvPr id="7819510" name="Text Box 89">
          <a:extLst>
            <a:ext uri="{FF2B5EF4-FFF2-40B4-BE49-F238E27FC236}">
              <a16:creationId xmlns:a16="http://schemas.microsoft.com/office/drawing/2014/main" id="{00000000-0008-0000-1400-0000F6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11" name="Text Box 90">
          <a:extLst>
            <a:ext uri="{FF2B5EF4-FFF2-40B4-BE49-F238E27FC236}">
              <a16:creationId xmlns:a16="http://schemas.microsoft.com/office/drawing/2014/main" id="{00000000-0008-0000-1400-0000F7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811" name="Text Box 91">
          <a:extLst>
            <a:ext uri="{FF2B5EF4-FFF2-40B4-BE49-F238E27FC236}">
              <a16:creationId xmlns:a16="http://schemas.microsoft.com/office/drawing/2014/main" id="{00000000-0008-0000-1400-00002B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13" name="Text Box 92">
          <a:extLst>
            <a:ext uri="{FF2B5EF4-FFF2-40B4-BE49-F238E27FC236}">
              <a16:creationId xmlns:a16="http://schemas.microsoft.com/office/drawing/2014/main" id="{00000000-0008-0000-1400-0000F9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813" name="Text Box 93">
          <a:extLst>
            <a:ext uri="{FF2B5EF4-FFF2-40B4-BE49-F238E27FC236}">
              <a16:creationId xmlns:a16="http://schemas.microsoft.com/office/drawing/2014/main" id="{00000000-0008-0000-1400-00002D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15" name="Text Box 94">
          <a:extLst>
            <a:ext uri="{FF2B5EF4-FFF2-40B4-BE49-F238E27FC236}">
              <a16:creationId xmlns:a16="http://schemas.microsoft.com/office/drawing/2014/main" id="{00000000-0008-0000-1400-0000FB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6</xdr:row>
      <xdr:rowOff>0</xdr:rowOff>
    </xdr:from>
    <xdr:to>
      <xdr:col>6</xdr:col>
      <xdr:colOff>0</xdr:colOff>
      <xdr:row>6</xdr:row>
      <xdr:rowOff>0</xdr:rowOff>
    </xdr:to>
    <xdr:sp macro="" textlink="">
      <xdr:nvSpPr>
        <xdr:cNvPr id="815" name="Text Box 95">
          <a:extLst>
            <a:ext uri="{FF2B5EF4-FFF2-40B4-BE49-F238E27FC236}">
              <a16:creationId xmlns:a16="http://schemas.microsoft.com/office/drawing/2014/main" id="{00000000-0008-0000-1400-00002F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17" name="Text Box 96">
          <a:extLst>
            <a:ext uri="{FF2B5EF4-FFF2-40B4-BE49-F238E27FC236}">
              <a16:creationId xmlns:a16="http://schemas.microsoft.com/office/drawing/2014/main" id="{00000000-0008-0000-1400-0000FD50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6</xdr:row>
      <xdr:rowOff>0</xdr:rowOff>
    </xdr:from>
    <xdr:to>
      <xdr:col>6</xdr:col>
      <xdr:colOff>0</xdr:colOff>
      <xdr:row>6</xdr:row>
      <xdr:rowOff>0</xdr:rowOff>
    </xdr:to>
    <xdr:sp macro="" textlink="">
      <xdr:nvSpPr>
        <xdr:cNvPr id="817" name="Text Box 97">
          <a:extLst>
            <a:ext uri="{FF2B5EF4-FFF2-40B4-BE49-F238E27FC236}">
              <a16:creationId xmlns:a16="http://schemas.microsoft.com/office/drawing/2014/main" id="{00000000-0008-0000-1400-000031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6</xdr:row>
      <xdr:rowOff>0</xdr:rowOff>
    </xdr:from>
    <xdr:to>
      <xdr:col>5</xdr:col>
      <xdr:colOff>38100</xdr:colOff>
      <xdr:row>6</xdr:row>
      <xdr:rowOff>0</xdr:rowOff>
    </xdr:to>
    <xdr:sp macro="" textlink="">
      <xdr:nvSpPr>
        <xdr:cNvPr id="818" name="Text Box 98">
          <a:extLst>
            <a:ext uri="{FF2B5EF4-FFF2-40B4-BE49-F238E27FC236}">
              <a16:creationId xmlns:a16="http://schemas.microsoft.com/office/drawing/2014/main" id="{00000000-0008-0000-1400-000032030000}"/>
            </a:ext>
          </a:extLst>
        </xdr:cNvPr>
        <xdr:cNvSpPr txBox="1">
          <a:spLocks noChangeArrowheads="1"/>
        </xdr:cNvSpPr>
      </xdr:nvSpPr>
      <xdr:spPr bwMode="auto">
        <a:xfrm>
          <a:off x="2495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520" name="テキスト 2">
          <a:extLst>
            <a:ext uri="{FF2B5EF4-FFF2-40B4-BE49-F238E27FC236}">
              <a16:creationId xmlns:a16="http://schemas.microsoft.com/office/drawing/2014/main" id="{00000000-0008-0000-1400-000000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21" name="テキスト 3">
          <a:extLst>
            <a:ext uri="{FF2B5EF4-FFF2-40B4-BE49-F238E27FC236}">
              <a16:creationId xmlns:a16="http://schemas.microsoft.com/office/drawing/2014/main" id="{00000000-0008-0000-1400-00000151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821" name="テキスト 4">
          <a:extLst>
            <a:ext uri="{FF2B5EF4-FFF2-40B4-BE49-F238E27FC236}">
              <a16:creationId xmlns:a16="http://schemas.microsoft.com/office/drawing/2014/main" id="{00000000-0008-0000-1400-000035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523" name="テキスト 5">
          <a:extLst>
            <a:ext uri="{FF2B5EF4-FFF2-40B4-BE49-F238E27FC236}">
              <a16:creationId xmlns:a16="http://schemas.microsoft.com/office/drawing/2014/main" id="{00000000-0008-0000-1400-00000351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6</xdr:row>
      <xdr:rowOff>0</xdr:rowOff>
    </xdr:from>
    <xdr:to>
      <xdr:col>5</xdr:col>
      <xdr:colOff>0</xdr:colOff>
      <xdr:row>6</xdr:row>
      <xdr:rowOff>0</xdr:rowOff>
    </xdr:to>
    <xdr:sp macro="" textlink="">
      <xdr:nvSpPr>
        <xdr:cNvPr id="823" name="テキスト 9">
          <a:extLst>
            <a:ext uri="{FF2B5EF4-FFF2-40B4-BE49-F238E27FC236}">
              <a16:creationId xmlns:a16="http://schemas.microsoft.com/office/drawing/2014/main" id="{00000000-0008-0000-1400-00003703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853440</xdr:colOff>
      <xdr:row>6</xdr:row>
      <xdr:rowOff>0</xdr:rowOff>
    </xdr:from>
    <xdr:to>
      <xdr:col>5</xdr:col>
      <xdr:colOff>601980</xdr:colOff>
      <xdr:row>6</xdr:row>
      <xdr:rowOff>0</xdr:rowOff>
    </xdr:to>
    <xdr:sp macro="" textlink="">
      <xdr:nvSpPr>
        <xdr:cNvPr id="7819525" name="テキスト 10">
          <a:extLst>
            <a:ext uri="{FF2B5EF4-FFF2-40B4-BE49-F238E27FC236}">
              <a16:creationId xmlns:a16="http://schemas.microsoft.com/office/drawing/2014/main" id="{00000000-0008-0000-1400-00000551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825" name="テキスト 11">
          <a:extLst>
            <a:ext uri="{FF2B5EF4-FFF2-40B4-BE49-F238E27FC236}">
              <a16:creationId xmlns:a16="http://schemas.microsoft.com/office/drawing/2014/main" id="{00000000-0008-0000-1400-000039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6</xdr:row>
      <xdr:rowOff>0</xdr:rowOff>
    </xdr:from>
    <xdr:to>
      <xdr:col>7</xdr:col>
      <xdr:colOff>601980</xdr:colOff>
      <xdr:row>6</xdr:row>
      <xdr:rowOff>0</xdr:rowOff>
    </xdr:to>
    <xdr:sp macro="" textlink="">
      <xdr:nvSpPr>
        <xdr:cNvPr id="7819527" name="テキスト 12">
          <a:extLst>
            <a:ext uri="{FF2B5EF4-FFF2-40B4-BE49-F238E27FC236}">
              <a16:creationId xmlns:a16="http://schemas.microsoft.com/office/drawing/2014/main" id="{00000000-0008-0000-1400-00000751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28" name="テキスト 18">
          <a:extLst>
            <a:ext uri="{FF2B5EF4-FFF2-40B4-BE49-F238E27FC236}">
              <a16:creationId xmlns:a16="http://schemas.microsoft.com/office/drawing/2014/main" id="{00000000-0008-0000-1400-00000851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828" name="テキスト 19">
          <a:extLst>
            <a:ext uri="{FF2B5EF4-FFF2-40B4-BE49-F238E27FC236}">
              <a16:creationId xmlns:a16="http://schemas.microsoft.com/office/drawing/2014/main" id="{00000000-0008-0000-1400-00003C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829" name="テキスト 20">
          <a:extLst>
            <a:ext uri="{FF2B5EF4-FFF2-40B4-BE49-F238E27FC236}">
              <a16:creationId xmlns:a16="http://schemas.microsoft.com/office/drawing/2014/main" id="{00000000-0008-0000-1400-00003D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830" name="テキスト 21">
          <a:extLst>
            <a:ext uri="{FF2B5EF4-FFF2-40B4-BE49-F238E27FC236}">
              <a16:creationId xmlns:a16="http://schemas.microsoft.com/office/drawing/2014/main" id="{00000000-0008-0000-1400-00003E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532" name="テキスト 22">
          <a:extLst>
            <a:ext uri="{FF2B5EF4-FFF2-40B4-BE49-F238E27FC236}">
              <a16:creationId xmlns:a16="http://schemas.microsoft.com/office/drawing/2014/main" id="{00000000-0008-0000-1400-00000C51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6</xdr:row>
      <xdr:rowOff>0</xdr:rowOff>
    </xdr:from>
    <xdr:to>
      <xdr:col>7</xdr:col>
      <xdr:colOff>592455</xdr:colOff>
      <xdr:row>6</xdr:row>
      <xdr:rowOff>0</xdr:rowOff>
    </xdr:to>
    <xdr:sp macro="" textlink="">
      <xdr:nvSpPr>
        <xdr:cNvPr id="832" name="テキスト 23">
          <a:extLst>
            <a:ext uri="{FF2B5EF4-FFF2-40B4-BE49-F238E27FC236}">
              <a16:creationId xmlns:a16="http://schemas.microsoft.com/office/drawing/2014/main" id="{00000000-0008-0000-1400-00004003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34" name="テキスト 31">
          <a:extLst>
            <a:ext uri="{FF2B5EF4-FFF2-40B4-BE49-F238E27FC236}">
              <a16:creationId xmlns:a16="http://schemas.microsoft.com/office/drawing/2014/main" id="{00000000-0008-0000-1400-00000E51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767715</xdr:colOff>
      <xdr:row>6</xdr:row>
      <xdr:rowOff>0</xdr:rowOff>
    </xdr:from>
    <xdr:to>
      <xdr:col>5</xdr:col>
      <xdr:colOff>592455</xdr:colOff>
      <xdr:row>6</xdr:row>
      <xdr:rowOff>0</xdr:rowOff>
    </xdr:to>
    <xdr:sp macro="" textlink="">
      <xdr:nvSpPr>
        <xdr:cNvPr id="834" name="テキスト 32">
          <a:extLst>
            <a:ext uri="{FF2B5EF4-FFF2-40B4-BE49-F238E27FC236}">
              <a16:creationId xmlns:a16="http://schemas.microsoft.com/office/drawing/2014/main" id="{00000000-0008-0000-1400-000042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835" name="テキスト 33">
          <a:extLst>
            <a:ext uri="{FF2B5EF4-FFF2-40B4-BE49-F238E27FC236}">
              <a16:creationId xmlns:a16="http://schemas.microsoft.com/office/drawing/2014/main" id="{00000000-0008-0000-1400-000043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0</xdr:colOff>
      <xdr:row>6</xdr:row>
      <xdr:rowOff>0</xdr:rowOff>
    </xdr:from>
    <xdr:to>
      <xdr:col>7</xdr:col>
      <xdr:colOff>0</xdr:colOff>
      <xdr:row>6</xdr:row>
      <xdr:rowOff>0</xdr:rowOff>
    </xdr:to>
    <xdr:sp macro="" textlink="">
      <xdr:nvSpPr>
        <xdr:cNvPr id="836" name="テキスト 34">
          <a:extLst>
            <a:ext uri="{FF2B5EF4-FFF2-40B4-BE49-F238E27FC236}">
              <a16:creationId xmlns:a16="http://schemas.microsoft.com/office/drawing/2014/main" id="{00000000-0008-0000-1400-000044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538" name="テキスト 35">
          <a:extLst>
            <a:ext uri="{FF2B5EF4-FFF2-40B4-BE49-F238E27FC236}">
              <a16:creationId xmlns:a16="http://schemas.microsoft.com/office/drawing/2014/main" id="{00000000-0008-0000-1400-00001251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6</xdr:row>
      <xdr:rowOff>0</xdr:rowOff>
    </xdr:from>
    <xdr:to>
      <xdr:col>7</xdr:col>
      <xdr:colOff>592455</xdr:colOff>
      <xdr:row>6</xdr:row>
      <xdr:rowOff>0</xdr:rowOff>
    </xdr:to>
    <xdr:sp macro="" textlink="">
      <xdr:nvSpPr>
        <xdr:cNvPr id="838" name="テキスト 36">
          <a:extLst>
            <a:ext uri="{FF2B5EF4-FFF2-40B4-BE49-F238E27FC236}">
              <a16:creationId xmlns:a16="http://schemas.microsoft.com/office/drawing/2014/main" id="{00000000-0008-0000-1400-000046030000}"/>
            </a:ext>
          </a:extLst>
        </xdr:cNvPr>
        <xdr:cNvSpPr txBox="1">
          <a:spLocks noChangeArrowheads="1"/>
        </xdr:cNvSpPr>
      </xdr:nvSpPr>
      <xdr:spPr bwMode="auto">
        <a:xfrm>
          <a:off x="4019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38100</xdr:colOff>
      <xdr:row>6</xdr:row>
      <xdr:rowOff>0</xdr:rowOff>
    </xdr:to>
    <xdr:sp macro="" textlink="">
      <xdr:nvSpPr>
        <xdr:cNvPr id="839" name="テキスト 44">
          <a:extLst>
            <a:ext uri="{FF2B5EF4-FFF2-40B4-BE49-F238E27FC236}">
              <a16:creationId xmlns:a16="http://schemas.microsoft.com/office/drawing/2014/main" id="{00000000-0008-0000-1400-000047030000}"/>
            </a:ext>
          </a:extLst>
        </xdr:cNvPr>
        <xdr:cNvSpPr txBox="1">
          <a:spLocks noChangeArrowheads="1"/>
        </xdr:cNvSpPr>
      </xdr:nvSpPr>
      <xdr:spPr bwMode="auto">
        <a:xfrm>
          <a:off x="1733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41" name="テキスト 45">
          <a:extLst>
            <a:ext uri="{FF2B5EF4-FFF2-40B4-BE49-F238E27FC236}">
              <a16:creationId xmlns:a16="http://schemas.microsoft.com/office/drawing/2014/main" id="{00000000-0008-0000-1400-00001551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771525</xdr:colOff>
      <xdr:row>6</xdr:row>
      <xdr:rowOff>0</xdr:rowOff>
    </xdr:from>
    <xdr:to>
      <xdr:col>6</xdr:col>
      <xdr:colOff>0</xdr:colOff>
      <xdr:row>6</xdr:row>
      <xdr:rowOff>0</xdr:rowOff>
    </xdr:to>
    <xdr:sp macro="" textlink="">
      <xdr:nvSpPr>
        <xdr:cNvPr id="841" name="テキスト 46">
          <a:extLst>
            <a:ext uri="{FF2B5EF4-FFF2-40B4-BE49-F238E27FC236}">
              <a16:creationId xmlns:a16="http://schemas.microsoft.com/office/drawing/2014/main" id="{00000000-0008-0000-1400-000049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7</xdr:col>
      <xdr:colOff>0</xdr:colOff>
      <xdr:row>6</xdr:row>
      <xdr:rowOff>0</xdr:rowOff>
    </xdr:from>
    <xdr:to>
      <xdr:col>7</xdr:col>
      <xdr:colOff>0</xdr:colOff>
      <xdr:row>6</xdr:row>
      <xdr:rowOff>0</xdr:rowOff>
    </xdr:to>
    <xdr:sp macro="" textlink="">
      <xdr:nvSpPr>
        <xdr:cNvPr id="842" name="テキスト 47">
          <a:extLst>
            <a:ext uri="{FF2B5EF4-FFF2-40B4-BE49-F238E27FC236}">
              <a16:creationId xmlns:a16="http://schemas.microsoft.com/office/drawing/2014/main" id="{00000000-0008-0000-1400-00004A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6</xdr:row>
      <xdr:rowOff>0</xdr:rowOff>
    </xdr:from>
    <xdr:to>
      <xdr:col>7</xdr:col>
      <xdr:colOff>594360</xdr:colOff>
      <xdr:row>6</xdr:row>
      <xdr:rowOff>0</xdr:rowOff>
    </xdr:to>
    <xdr:sp macro="" textlink="">
      <xdr:nvSpPr>
        <xdr:cNvPr id="7819544" name="テキスト 49">
          <a:extLst>
            <a:ext uri="{FF2B5EF4-FFF2-40B4-BE49-F238E27FC236}">
              <a16:creationId xmlns:a16="http://schemas.microsoft.com/office/drawing/2014/main" id="{00000000-0008-0000-1400-000018517700}"/>
            </a:ext>
          </a:extLst>
        </xdr:cNvPr>
        <xdr:cNvSpPr txBox="1">
          <a:spLocks noChangeArrowheads="1"/>
        </xdr:cNvSpPr>
      </xdr:nvSpPr>
      <xdr:spPr bwMode="auto">
        <a:xfrm>
          <a:off x="41376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891540</xdr:colOff>
      <xdr:row>6</xdr:row>
      <xdr:rowOff>0</xdr:rowOff>
    </xdr:from>
    <xdr:to>
      <xdr:col>5</xdr:col>
      <xdr:colOff>594360</xdr:colOff>
      <xdr:row>6</xdr:row>
      <xdr:rowOff>0</xdr:rowOff>
    </xdr:to>
    <xdr:sp macro="" textlink="">
      <xdr:nvSpPr>
        <xdr:cNvPr id="7819545" name="Text Box 271">
          <a:extLst>
            <a:ext uri="{FF2B5EF4-FFF2-40B4-BE49-F238E27FC236}">
              <a16:creationId xmlns:a16="http://schemas.microsoft.com/office/drawing/2014/main" id="{00000000-0008-0000-1400-000019517700}"/>
            </a:ext>
          </a:extLst>
        </xdr:cNvPr>
        <xdr:cNvSpPr txBox="1">
          <a:spLocks noChangeArrowheads="1"/>
        </xdr:cNvSpPr>
      </xdr:nvSpPr>
      <xdr:spPr bwMode="auto">
        <a:xfrm>
          <a:off x="33375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838200</xdr:colOff>
      <xdr:row>6</xdr:row>
      <xdr:rowOff>0</xdr:rowOff>
    </xdr:from>
    <xdr:to>
      <xdr:col>6</xdr:col>
      <xdr:colOff>0</xdr:colOff>
      <xdr:row>6</xdr:row>
      <xdr:rowOff>0</xdr:rowOff>
    </xdr:to>
    <xdr:sp macro="" textlink="">
      <xdr:nvSpPr>
        <xdr:cNvPr id="845" name="Text Box 272">
          <a:extLst>
            <a:ext uri="{FF2B5EF4-FFF2-40B4-BE49-F238E27FC236}">
              <a16:creationId xmlns:a16="http://schemas.microsoft.com/office/drawing/2014/main" id="{00000000-0008-0000-1400-00004D030000}"/>
            </a:ext>
          </a:extLst>
        </xdr:cNvPr>
        <xdr:cNvSpPr txBox="1">
          <a:spLocks noChangeArrowheads="1"/>
        </xdr:cNvSpPr>
      </xdr:nvSpPr>
      <xdr:spPr bwMode="auto">
        <a:xfrm>
          <a:off x="3257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5</xdr:col>
      <xdr:colOff>0</xdr:colOff>
      <xdr:row>6</xdr:row>
      <xdr:rowOff>0</xdr:rowOff>
    </xdr:from>
    <xdr:to>
      <xdr:col>5</xdr:col>
      <xdr:colOff>38100</xdr:colOff>
      <xdr:row>6</xdr:row>
      <xdr:rowOff>0</xdr:rowOff>
    </xdr:to>
    <xdr:sp macro="" textlink="">
      <xdr:nvSpPr>
        <xdr:cNvPr id="846" name="Text Box 273">
          <a:extLst>
            <a:ext uri="{FF2B5EF4-FFF2-40B4-BE49-F238E27FC236}">
              <a16:creationId xmlns:a16="http://schemas.microsoft.com/office/drawing/2014/main" id="{00000000-0008-0000-1400-00004E030000}"/>
            </a:ext>
          </a:extLst>
        </xdr:cNvPr>
        <xdr:cNvSpPr txBox="1">
          <a:spLocks noChangeArrowheads="1"/>
        </xdr:cNvSpPr>
      </xdr:nvSpPr>
      <xdr:spPr bwMode="auto">
        <a:xfrm>
          <a:off x="2495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548" name="Text Box 274">
          <a:extLst>
            <a:ext uri="{FF2B5EF4-FFF2-40B4-BE49-F238E27FC236}">
              <a16:creationId xmlns:a16="http://schemas.microsoft.com/office/drawing/2014/main" id="{00000000-0008-0000-1400-00001C51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6</xdr:row>
      <xdr:rowOff>0</xdr:rowOff>
    </xdr:from>
    <xdr:to>
      <xdr:col>8</xdr:col>
      <xdr:colOff>601980</xdr:colOff>
      <xdr:row>6</xdr:row>
      <xdr:rowOff>0</xdr:rowOff>
    </xdr:to>
    <xdr:sp macro="" textlink="">
      <xdr:nvSpPr>
        <xdr:cNvPr id="7819549" name="Text Box 275">
          <a:extLst>
            <a:ext uri="{FF2B5EF4-FFF2-40B4-BE49-F238E27FC236}">
              <a16:creationId xmlns:a16="http://schemas.microsoft.com/office/drawing/2014/main" id="{00000000-0008-0000-1400-00001D51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550" name="Text Box 276">
          <a:extLst>
            <a:ext uri="{FF2B5EF4-FFF2-40B4-BE49-F238E27FC236}">
              <a16:creationId xmlns:a16="http://schemas.microsoft.com/office/drawing/2014/main" id="{00000000-0008-0000-1400-00001E51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6</xdr:row>
      <xdr:rowOff>0</xdr:rowOff>
    </xdr:from>
    <xdr:to>
      <xdr:col>8</xdr:col>
      <xdr:colOff>592455</xdr:colOff>
      <xdr:row>6</xdr:row>
      <xdr:rowOff>0</xdr:rowOff>
    </xdr:to>
    <xdr:sp macro="" textlink="">
      <xdr:nvSpPr>
        <xdr:cNvPr id="850" name="Text Box 277">
          <a:extLst>
            <a:ext uri="{FF2B5EF4-FFF2-40B4-BE49-F238E27FC236}">
              <a16:creationId xmlns:a16="http://schemas.microsoft.com/office/drawing/2014/main" id="{00000000-0008-0000-1400-000052030000}"/>
            </a:ext>
          </a:extLst>
        </xdr:cNvPr>
        <xdr:cNvSpPr txBox="1">
          <a:spLocks noChangeArrowheads="1"/>
        </xdr:cNvSpPr>
      </xdr:nvSpPr>
      <xdr:spPr bwMode="auto">
        <a:xfrm>
          <a:off x="4781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552" name="Text Box 278">
          <a:extLst>
            <a:ext uri="{FF2B5EF4-FFF2-40B4-BE49-F238E27FC236}">
              <a16:creationId xmlns:a16="http://schemas.microsoft.com/office/drawing/2014/main" id="{00000000-0008-0000-1400-00002051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6</xdr:row>
      <xdr:rowOff>0</xdr:rowOff>
    </xdr:from>
    <xdr:to>
      <xdr:col>8</xdr:col>
      <xdr:colOff>592455</xdr:colOff>
      <xdr:row>6</xdr:row>
      <xdr:rowOff>0</xdr:rowOff>
    </xdr:to>
    <xdr:sp macro="" textlink="">
      <xdr:nvSpPr>
        <xdr:cNvPr id="852" name="Text Box 279">
          <a:extLst>
            <a:ext uri="{FF2B5EF4-FFF2-40B4-BE49-F238E27FC236}">
              <a16:creationId xmlns:a16="http://schemas.microsoft.com/office/drawing/2014/main" id="{00000000-0008-0000-1400-000054030000}"/>
            </a:ext>
          </a:extLst>
        </xdr:cNvPr>
        <xdr:cNvSpPr txBox="1">
          <a:spLocks noChangeArrowheads="1"/>
        </xdr:cNvSpPr>
      </xdr:nvSpPr>
      <xdr:spPr bwMode="auto">
        <a:xfrm>
          <a:off x="4781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6</xdr:row>
      <xdr:rowOff>0</xdr:rowOff>
    </xdr:from>
    <xdr:to>
      <xdr:col>8</xdr:col>
      <xdr:colOff>594360</xdr:colOff>
      <xdr:row>6</xdr:row>
      <xdr:rowOff>0</xdr:rowOff>
    </xdr:to>
    <xdr:sp macro="" textlink="">
      <xdr:nvSpPr>
        <xdr:cNvPr id="7819554" name="Text Box 280">
          <a:extLst>
            <a:ext uri="{FF2B5EF4-FFF2-40B4-BE49-F238E27FC236}">
              <a16:creationId xmlns:a16="http://schemas.microsoft.com/office/drawing/2014/main" id="{00000000-0008-0000-1400-000022517700}"/>
            </a:ext>
          </a:extLst>
        </xdr:cNvPr>
        <xdr:cNvSpPr txBox="1">
          <a:spLocks noChangeArrowheads="1"/>
        </xdr:cNvSpPr>
      </xdr:nvSpPr>
      <xdr:spPr bwMode="auto">
        <a:xfrm>
          <a:off x="493776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555" name="Text Box 281">
          <a:extLst>
            <a:ext uri="{FF2B5EF4-FFF2-40B4-BE49-F238E27FC236}">
              <a16:creationId xmlns:a16="http://schemas.microsoft.com/office/drawing/2014/main" id="{00000000-0008-0000-1400-00002351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6</xdr:row>
      <xdr:rowOff>0</xdr:rowOff>
    </xdr:from>
    <xdr:to>
      <xdr:col>9</xdr:col>
      <xdr:colOff>601980</xdr:colOff>
      <xdr:row>6</xdr:row>
      <xdr:rowOff>0</xdr:rowOff>
    </xdr:to>
    <xdr:sp macro="" textlink="">
      <xdr:nvSpPr>
        <xdr:cNvPr id="7819556" name="Text Box 282">
          <a:extLst>
            <a:ext uri="{FF2B5EF4-FFF2-40B4-BE49-F238E27FC236}">
              <a16:creationId xmlns:a16="http://schemas.microsoft.com/office/drawing/2014/main" id="{00000000-0008-0000-1400-00002451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557" name="Text Box 283">
          <a:extLst>
            <a:ext uri="{FF2B5EF4-FFF2-40B4-BE49-F238E27FC236}">
              <a16:creationId xmlns:a16="http://schemas.microsoft.com/office/drawing/2014/main" id="{00000000-0008-0000-1400-00002551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6</xdr:row>
      <xdr:rowOff>0</xdr:rowOff>
    </xdr:from>
    <xdr:to>
      <xdr:col>9</xdr:col>
      <xdr:colOff>592455</xdr:colOff>
      <xdr:row>6</xdr:row>
      <xdr:rowOff>0</xdr:rowOff>
    </xdr:to>
    <xdr:sp macro="" textlink="">
      <xdr:nvSpPr>
        <xdr:cNvPr id="857" name="Text Box 284">
          <a:extLst>
            <a:ext uri="{FF2B5EF4-FFF2-40B4-BE49-F238E27FC236}">
              <a16:creationId xmlns:a16="http://schemas.microsoft.com/office/drawing/2014/main" id="{00000000-0008-0000-1400-000059030000}"/>
            </a:ext>
          </a:extLst>
        </xdr:cNvPr>
        <xdr:cNvSpPr txBox="1">
          <a:spLocks noChangeArrowheads="1"/>
        </xdr:cNvSpPr>
      </xdr:nvSpPr>
      <xdr:spPr bwMode="auto">
        <a:xfrm>
          <a:off x="554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559" name="Text Box 285">
          <a:extLst>
            <a:ext uri="{FF2B5EF4-FFF2-40B4-BE49-F238E27FC236}">
              <a16:creationId xmlns:a16="http://schemas.microsoft.com/office/drawing/2014/main" id="{00000000-0008-0000-1400-00002751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6</xdr:row>
      <xdr:rowOff>0</xdr:rowOff>
    </xdr:from>
    <xdr:to>
      <xdr:col>9</xdr:col>
      <xdr:colOff>592455</xdr:colOff>
      <xdr:row>6</xdr:row>
      <xdr:rowOff>0</xdr:rowOff>
    </xdr:to>
    <xdr:sp macro="" textlink="">
      <xdr:nvSpPr>
        <xdr:cNvPr id="859" name="Text Box 286">
          <a:extLst>
            <a:ext uri="{FF2B5EF4-FFF2-40B4-BE49-F238E27FC236}">
              <a16:creationId xmlns:a16="http://schemas.microsoft.com/office/drawing/2014/main" id="{00000000-0008-0000-1400-00005B030000}"/>
            </a:ext>
          </a:extLst>
        </xdr:cNvPr>
        <xdr:cNvSpPr txBox="1">
          <a:spLocks noChangeArrowheads="1"/>
        </xdr:cNvSpPr>
      </xdr:nvSpPr>
      <xdr:spPr bwMode="auto">
        <a:xfrm>
          <a:off x="5543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6</xdr:row>
      <xdr:rowOff>0</xdr:rowOff>
    </xdr:from>
    <xdr:to>
      <xdr:col>9</xdr:col>
      <xdr:colOff>594360</xdr:colOff>
      <xdr:row>6</xdr:row>
      <xdr:rowOff>0</xdr:rowOff>
    </xdr:to>
    <xdr:sp macro="" textlink="">
      <xdr:nvSpPr>
        <xdr:cNvPr id="7819561" name="Text Box 287">
          <a:extLst>
            <a:ext uri="{FF2B5EF4-FFF2-40B4-BE49-F238E27FC236}">
              <a16:creationId xmlns:a16="http://schemas.microsoft.com/office/drawing/2014/main" id="{00000000-0008-0000-1400-000029517700}"/>
            </a:ext>
          </a:extLst>
        </xdr:cNvPr>
        <xdr:cNvSpPr txBox="1">
          <a:spLocks noChangeArrowheads="1"/>
        </xdr:cNvSpPr>
      </xdr:nvSpPr>
      <xdr:spPr bwMode="auto">
        <a:xfrm>
          <a:off x="564642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562" name="Text Box 295">
          <a:extLst>
            <a:ext uri="{FF2B5EF4-FFF2-40B4-BE49-F238E27FC236}">
              <a16:creationId xmlns:a16="http://schemas.microsoft.com/office/drawing/2014/main" id="{00000000-0008-0000-1400-00002A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853440</xdr:colOff>
      <xdr:row>6</xdr:row>
      <xdr:rowOff>0</xdr:rowOff>
    </xdr:from>
    <xdr:to>
      <xdr:col>4</xdr:col>
      <xdr:colOff>601980</xdr:colOff>
      <xdr:row>6</xdr:row>
      <xdr:rowOff>0</xdr:rowOff>
    </xdr:to>
    <xdr:sp macro="" textlink="">
      <xdr:nvSpPr>
        <xdr:cNvPr id="7819563" name="Text Box 296">
          <a:extLst>
            <a:ext uri="{FF2B5EF4-FFF2-40B4-BE49-F238E27FC236}">
              <a16:creationId xmlns:a16="http://schemas.microsoft.com/office/drawing/2014/main" id="{00000000-0008-0000-1400-00002B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564" name="Text Box 297">
          <a:extLst>
            <a:ext uri="{FF2B5EF4-FFF2-40B4-BE49-F238E27FC236}">
              <a16:creationId xmlns:a16="http://schemas.microsoft.com/office/drawing/2014/main" id="{00000000-0008-0000-1400-00002C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6</xdr:row>
      <xdr:rowOff>0</xdr:rowOff>
    </xdr:from>
    <xdr:to>
      <xdr:col>4</xdr:col>
      <xdr:colOff>592455</xdr:colOff>
      <xdr:row>6</xdr:row>
      <xdr:rowOff>0</xdr:rowOff>
    </xdr:to>
    <xdr:sp macro="" textlink="">
      <xdr:nvSpPr>
        <xdr:cNvPr id="864" name="Text Box 298">
          <a:extLst>
            <a:ext uri="{FF2B5EF4-FFF2-40B4-BE49-F238E27FC236}">
              <a16:creationId xmlns:a16="http://schemas.microsoft.com/office/drawing/2014/main" id="{00000000-0008-0000-1400-00006003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566" name="Text Box 299">
          <a:extLst>
            <a:ext uri="{FF2B5EF4-FFF2-40B4-BE49-F238E27FC236}">
              <a16:creationId xmlns:a16="http://schemas.microsoft.com/office/drawing/2014/main" id="{00000000-0008-0000-1400-00002E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6</xdr:row>
      <xdr:rowOff>0</xdr:rowOff>
    </xdr:from>
    <xdr:to>
      <xdr:col>4</xdr:col>
      <xdr:colOff>592455</xdr:colOff>
      <xdr:row>6</xdr:row>
      <xdr:rowOff>0</xdr:rowOff>
    </xdr:to>
    <xdr:sp macro="" textlink="">
      <xdr:nvSpPr>
        <xdr:cNvPr id="866" name="Text Box 300">
          <a:extLst>
            <a:ext uri="{FF2B5EF4-FFF2-40B4-BE49-F238E27FC236}">
              <a16:creationId xmlns:a16="http://schemas.microsoft.com/office/drawing/2014/main" id="{00000000-0008-0000-1400-00006203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568" name="Text Box 301">
          <a:extLst>
            <a:ext uri="{FF2B5EF4-FFF2-40B4-BE49-F238E27FC236}">
              <a16:creationId xmlns:a16="http://schemas.microsoft.com/office/drawing/2014/main" id="{00000000-0008-0000-1400-000030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1905</xdr:colOff>
      <xdr:row>6</xdr:row>
      <xdr:rowOff>0</xdr:rowOff>
    </xdr:from>
    <xdr:to>
      <xdr:col>5</xdr:col>
      <xdr:colOff>1905</xdr:colOff>
      <xdr:row>6</xdr:row>
      <xdr:rowOff>0</xdr:rowOff>
    </xdr:to>
    <xdr:sp macro="" textlink="">
      <xdr:nvSpPr>
        <xdr:cNvPr id="868" name="Text Box 302">
          <a:extLst>
            <a:ext uri="{FF2B5EF4-FFF2-40B4-BE49-F238E27FC236}">
              <a16:creationId xmlns:a16="http://schemas.microsoft.com/office/drawing/2014/main" id="{00000000-0008-0000-1400-00006403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570" name="Text Box 303">
          <a:extLst>
            <a:ext uri="{FF2B5EF4-FFF2-40B4-BE49-F238E27FC236}">
              <a16:creationId xmlns:a16="http://schemas.microsoft.com/office/drawing/2014/main" id="{00000000-0008-0000-1400-000032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6</xdr:row>
      <xdr:rowOff>0</xdr:rowOff>
    </xdr:from>
    <xdr:to>
      <xdr:col>5</xdr:col>
      <xdr:colOff>0</xdr:colOff>
      <xdr:row>6</xdr:row>
      <xdr:rowOff>0</xdr:rowOff>
    </xdr:to>
    <xdr:sp macro="" textlink="">
      <xdr:nvSpPr>
        <xdr:cNvPr id="870" name="Text Box 304">
          <a:extLst>
            <a:ext uri="{FF2B5EF4-FFF2-40B4-BE49-F238E27FC236}">
              <a16:creationId xmlns:a16="http://schemas.microsoft.com/office/drawing/2014/main" id="{00000000-0008-0000-1400-00006603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38100</xdr:colOff>
      <xdr:row>6</xdr:row>
      <xdr:rowOff>0</xdr:rowOff>
    </xdr:to>
    <xdr:sp macro="" textlink="">
      <xdr:nvSpPr>
        <xdr:cNvPr id="871" name="Text Box 305">
          <a:extLst>
            <a:ext uri="{FF2B5EF4-FFF2-40B4-BE49-F238E27FC236}">
              <a16:creationId xmlns:a16="http://schemas.microsoft.com/office/drawing/2014/main" id="{00000000-0008-0000-1400-000067030000}"/>
            </a:ext>
          </a:extLst>
        </xdr:cNvPr>
        <xdr:cNvSpPr txBox="1">
          <a:spLocks noChangeArrowheads="1"/>
        </xdr:cNvSpPr>
      </xdr:nvSpPr>
      <xdr:spPr bwMode="auto">
        <a:xfrm>
          <a:off x="1733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573" name="Text Box 306">
          <a:extLst>
            <a:ext uri="{FF2B5EF4-FFF2-40B4-BE49-F238E27FC236}">
              <a16:creationId xmlns:a16="http://schemas.microsoft.com/office/drawing/2014/main" id="{00000000-0008-0000-1400-000035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853440</xdr:colOff>
      <xdr:row>6</xdr:row>
      <xdr:rowOff>0</xdr:rowOff>
    </xdr:from>
    <xdr:to>
      <xdr:col>4</xdr:col>
      <xdr:colOff>601980</xdr:colOff>
      <xdr:row>6</xdr:row>
      <xdr:rowOff>0</xdr:rowOff>
    </xdr:to>
    <xdr:sp macro="" textlink="">
      <xdr:nvSpPr>
        <xdr:cNvPr id="7819574" name="Text Box 307">
          <a:extLst>
            <a:ext uri="{FF2B5EF4-FFF2-40B4-BE49-F238E27FC236}">
              <a16:creationId xmlns:a16="http://schemas.microsoft.com/office/drawing/2014/main" id="{00000000-0008-0000-1400-000036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575" name="Text Box 308">
          <a:extLst>
            <a:ext uri="{FF2B5EF4-FFF2-40B4-BE49-F238E27FC236}">
              <a16:creationId xmlns:a16="http://schemas.microsoft.com/office/drawing/2014/main" id="{00000000-0008-0000-1400-000037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6</xdr:row>
      <xdr:rowOff>0</xdr:rowOff>
    </xdr:from>
    <xdr:to>
      <xdr:col>4</xdr:col>
      <xdr:colOff>592455</xdr:colOff>
      <xdr:row>6</xdr:row>
      <xdr:rowOff>0</xdr:rowOff>
    </xdr:to>
    <xdr:sp macro="" textlink="">
      <xdr:nvSpPr>
        <xdr:cNvPr id="875" name="Text Box 309">
          <a:extLst>
            <a:ext uri="{FF2B5EF4-FFF2-40B4-BE49-F238E27FC236}">
              <a16:creationId xmlns:a16="http://schemas.microsoft.com/office/drawing/2014/main" id="{00000000-0008-0000-1400-00006B03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577" name="Text Box 310">
          <a:extLst>
            <a:ext uri="{FF2B5EF4-FFF2-40B4-BE49-F238E27FC236}">
              <a16:creationId xmlns:a16="http://schemas.microsoft.com/office/drawing/2014/main" id="{00000000-0008-0000-1400-000039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798195</xdr:colOff>
      <xdr:row>6</xdr:row>
      <xdr:rowOff>0</xdr:rowOff>
    </xdr:from>
    <xdr:to>
      <xdr:col>4</xdr:col>
      <xdr:colOff>592455</xdr:colOff>
      <xdr:row>6</xdr:row>
      <xdr:rowOff>0</xdr:rowOff>
    </xdr:to>
    <xdr:sp macro="" textlink="">
      <xdr:nvSpPr>
        <xdr:cNvPr id="877" name="Text Box 311">
          <a:extLst>
            <a:ext uri="{FF2B5EF4-FFF2-40B4-BE49-F238E27FC236}">
              <a16:creationId xmlns:a16="http://schemas.microsoft.com/office/drawing/2014/main" id="{00000000-0008-0000-1400-00006D03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579" name="Text Box 312">
          <a:extLst>
            <a:ext uri="{FF2B5EF4-FFF2-40B4-BE49-F238E27FC236}">
              <a16:creationId xmlns:a16="http://schemas.microsoft.com/office/drawing/2014/main" id="{00000000-0008-0000-1400-00003B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5</xdr:col>
      <xdr:colOff>1905</xdr:colOff>
      <xdr:row>6</xdr:row>
      <xdr:rowOff>0</xdr:rowOff>
    </xdr:from>
    <xdr:to>
      <xdr:col>5</xdr:col>
      <xdr:colOff>1905</xdr:colOff>
      <xdr:row>6</xdr:row>
      <xdr:rowOff>0</xdr:rowOff>
    </xdr:to>
    <xdr:sp macro="" textlink="">
      <xdr:nvSpPr>
        <xdr:cNvPr id="879" name="Text Box 313">
          <a:extLst>
            <a:ext uri="{FF2B5EF4-FFF2-40B4-BE49-F238E27FC236}">
              <a16:creationId xmlns:a16="http://schemas.microsoft.com/office/drawing/2014/main" id="{00000000-0008-0000-1400-00006F03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4</xdr:col>
      <xdr:colOff>891540</xdr:colOff>
      <xdr:row>6</xdr:row>
      <xdr:rowOff>0</xdr:rowOff>
    </xdr:from>
    <xdr:to>
      <xdr:col>4</xdr:col>
      <xdr:colOff>594360</xdr:colOff>
      <xdr:row>6</xdr:row>
      <xdr:rowOff>0</xdr:rowOff>
    </xdr:to>
    <xdr:sp macro="" textlink="">
      <xdr:nvSpPr>
        <xdr:cNvPr id="7819581" name="Text Box 314">
          <a:extLst>
            <a:ext uri="{FF2B5EF4-FFF2-40B4-BE49-F238E27FC236}">
              <a16:creationId xmlns:a16="http://schemas.microsoft.com/office/drawing/2014/main" id="{00000000-0008-0000-1400-00003D517700}"/>
            </a:ext>
          </a:extLst>
        </xdr:cNvPr>
        <xdr:cNvSpPr txBox="1">
          <a:spLocks noChangeArrowheads="1"/>
        </xdr:cNvSpPr>
      </xdr:nvSpPr>
      <xdr:spPr bwMode="auto">
        <a:xfrm>
          <a:off x="2567940" y="77724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4</xdr:col>
      <xdr:colOff>838200</xdr:colOff>
      <xdr:row>6</xdr:row>
      <xdr:rowOff>0</xdr:rowOff>
    </xdr:from>
    <xdr:to>
      <xdr:col>5</xdr:col>
      <xdr:colOff>0</xdr:colOff>
      <xdr:row>6</xdr:row>
      <xdr:rowOff>0</xdr:rowOff>
    </xdr:to>
    <xdr:sp macro="" textlink="">
      <xdr:nvSpPr>
        <xdr:cNvPr id="881" name="Text Box 315">
          <a:extLst>
            <a:ext uri="{FF2B5EF4-FFF2-40B4-BE49-F238E27FC236}">
              <a16:creationId xmlns:a16="http://schemas.microsoft.com/office/drawing/2014/main" id="{00000000-0008-0000-1400-000071030000}"/>
            </a:ext>
          </a:extLst>
        </xdr:cNvPr>
        <xdr:cNvSpPr txBox="1">
          <a:spLocks noChangeArrowheads="1"/>
        </xdr:cNvSpPr>
      </xdr:nvSpPr>
      <xdr:spPr bwMode="auto">
        <a:xfrm>
          <a:off x="2495550" y="4895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4</xdr:col>
      <xdr:colOff>0</xdr:colOff>
      <xdr:row>6</xdr:row>
      <xdr:rowOff>0</xdr:rowOff>
    </xdr:from>
    <xdr:to>
      <xdr:col>4</xdr:col>
      <xdr:colOff>38100</xdr:colOff>
      <xdr:row>6</xdr:row>
      <xdr:rowOff>0</xdr:rowOff>
    </xdr:to>
    <xdr:sp macro="" textlink="">
      <xdr:nvSpPr>
        <xdr:cNvPr id="882" name="Text Box 316">
          <a:extLst>
            <a:ext uri="{FF2B5EF4-FFF2-40B4-BE49-F238E27FC236}">
              <a16:creationId xmlns:a16="http://schemas.microsoft.com/office/drawing/2014/main" id="{00000000-0008-0000-1400-000072030000}"/>
            </a:ext>
          </a:extLst>
        </xdr:cNvPr>
        <xdr:cNvSpPr txBox="1">
          <a:spLocks noChangeArrowheads="1"/>
        </xdr:cNvSpPr>
      </xdr:nvSpPr>
      <xdr:spPr bwMode="auto">
        <a:xfrm>
          <a:off x="1733550" y="4895850"/>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525" name="テキスト 3">
          <a:extLst>
            <a:ext uri="{FF2B5EF4-FFF2-40B4-BE49-F238E27FC236}">
              <a16:creationId xmlns:a16="http://schemas.microsoft.com/office/drawing/2014/main" id="{54482F63-14DB-4EB2-AC73-C675767D2A48}"/>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526" name="テキスト 4">
          <a:extLst>
            <a:ext uri="{FF2B5EF4-FFF2-40B4-BE49-F238E27FC236}">
              <a16:creationId xmlns:a16="http://schemas.microsoft.com/office/drawing/2014/main" id="{064859DA-8B88-4C39-BE68-571171E6D1C6}"/>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527" name="テキスト 5">
          <a:extLst>
            <a:ext uri="{FF2B5EF4-FFF2-40B4-BE49-F238E27FC236}">
              <a16:creationId xmlns:a16="http://schemas.microsoft.com/office/drawing/2014/main" id="{1A4C4639-70A1-49D9-8BAA-A31433BB2B79}"/>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1528" name="テキスト 10">
          <a:extLst>
            <a:ext uri="{FF2B5EF4-FFF2-40B4-BE49-F238E27FC236}">
              <a16:creationId xmlns:a16="http://schemas.microsoft.com/office/drawing/2014/main" id="{87551E68-0DAA-4029-A8CF-FBFE1CDB1369}"/>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529" name="テキスト 11">
          <a:extLst>
            <a:ext uri="{FF2B5EF4-FFF2-40B4-BE49-F238E27FC236}">
              <a16:creationId xmlns:a16="http://schemas.microsoft.com/office/drawing/2014/main" id="{A7ECCDCF-60D4-4A9C-8DAB-1729762CC922}"/>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530" name="テキスト 12">
          <a:extLst>
            <a:ext uri="{FF2B5EF4-FFF2-40B4-BE49-F238E27FC236}">
              <a16:creationId xmlns:a16="http://schemas.microsoft.com/office/drawing/2014/main" id="{50CF5BFC-EA6C-477F-B895-F13A7515EF53}"/>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531" name="テキスト 18">
          <a:extLst>
            <a:ext uri="{FF2B5EF4-FFF2-40B4-BE49-F238E27FC236}">
              <a16:creationId xmlns:a16="http://schemas.microsoft.com/office/drawing/2014/main" id="{B7C64687-CC1A-4C41-8A64-042E2A944ACB}"/>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532" name="テキスト 19">
          <a:extLst>
            <a:ext uri="{FF2B5EF4-FFF2-40B4-BE49-F238E27FC236}">
              <a16:creationId xmlns:a16="http://schemas.microsoft.com/office/drawing/2014/main" id="{C4E83B23-5152-475B-83C9-9AE259D05A7B}"/>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533" name="テキスト 20">
          <a:extLst>
            <a:ext uri="{FF2B5EF4-FFF2-40B4-BE49-F238E27FC236}">
              <a16:creationId xmlns:a16="http://schemas.microsoft.com/office/drawing/2014/main" id="{D60DAAE3-69CC-4044-A8A1-CB950FE75AF2}"/>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534" name="テキスト 21">
          <a:extLst>
            <a:ext uri="{FF2B5EF4-FFF2-40B4-BE49-F238E27FC236}">
              <a16:creationId xmlns:a16="http://schemas.microsoft.com/office/drawing/2014/main" id="{C73ECE29-E391-424A-9B29-FD0A5948E9A4}"/>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535" name="テキスト 22">
          <a:extLst>
            <a:ext uri="{FF2B5EF4-FFF2-40B4-BE49-F238E27FC236}">
              <a16:creationId xmlns:a16="http://schemas.microsoft.com/office/drawing/2014/main" id="{F7EA6FF5-B3EE-42E9-AE4B-25978D2EF82D}"/>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536" name="テキスト 23">
          <a:extLst>
            <a:ext uri="{FF2B5EF4-FFF2-40B4-BE49-F238E27FC236}">
              <a16:creationId xmlns:a16="http://schemas.microsoft.com/office/drawing/2014/main" id="{CC7E8B39-8881-4922-A7E2-167D750861B1}"/>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538" name="テキスト 31">
          <a:extLst>
            <a:ext uri="{FF2B5EF4-FFF2-40B4-BE49-F238E27FC236}">
              <a16:creationId xmlns:a16="http://schemas.microsoft.com/office/drawing/2014/main" id="{A022F693-FD1A-4756-AFE3-F9D8D49CEC50}"/>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539" name="テキスト 32">
          <a:extLst>
            <a:ext uri="{FF2B5EF4-FFF2-40B4-BE49-F238E27FC236}">
              <a16:creationId xmlns:a16="http://schemas.microsoft.com/office/drawing/2014/main" id="{3B814788-F26C-4C81-A060-0EB0744DA66D}"/>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540" name="テキスト 33">
          <a:extLst>
            <a:ext uri="{FF2B5EF4-FFF2-40B4-BE49-F238E27FC236}">
              <a16:creationId xmlns:a16="http://schemas.microsoft.com/office/drawing/2014/main" id="{7E6F7ABE-AA11-4A1F-B89A-0ED04E492710}"/>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541" name="テキスト 34">
          <a:extLst>
            <a:ext uri="{FF2B5EF4-FFF2-40B4-BE49-F238E27FC236}">
              <a16:creationId xmlns:a16="http://schemas.microsoft.com/office/drawing/2014/main" id="{82E1F21A-38F0-4514-BF84-05C22C03AC74}"/>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542" name="テキスト 35">
          <a:extLst>
            <a:ext uri="{FF2B5EF4-FFF2-40B4-BE49-F238E27FC236}">
              <a16:creationId xmlns:a16="http://schemas.microsoft.com/office/drawing/2014/main" id="{041CA436-DD7B-4336-9D30-1981E0F5DE4C}"/>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543" name="テキスト 36">
          <a:extLst>
            <a:ext uri="{FF2B5EF4-FFF2-40B4-BE49-F238E27FC236}">
              <a16:creationId xmlns:a16="http://schemas.microsoft.com/office/drawing/2014/main" id="{814CBAE9-08B2-4958-871B-25AC71DF9A32}"/>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544" name="テキスト 45">
          <a:extLst>
            <a:ext uri="{FF2B5EF4-FFF2-40B4-BE49-F238E27FC236}">
              <a16:creationId xmlns:a16="http://schemas.microsoft.com/office/drawing/2014/main" id="{2E86DBB1-CAAC-4381-887E-42D92F994211}"/>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1905</xdr:colOff>
      <xdr:row>34</xdr:row>
      <xdr:rowOff>0</xdr:rowOff>
    </xdr:from>
    <xdr:to>
      <xdr:col>8</xdr:col>
      <xdr:colOff>1905</xdr:colOff>
      <xdr:row>34</xdr:row>
      <xdr:rowOff>0</xdr:rowOff>
    </xdr:to>
    <xdr:sp macro="" textlink="">
      <xdr:nvSpPr>
        <xdr:cNvPr id="1545" name="テキスト 46">
          <a:extLst>
            <a:ext uri="{FF2B5EF4-FFF2-40B4-BE49-F238E27FC236}">
              <a16:creationId xmlns:a16="http://schemas.microsoft.com/office/drawing/2014/main" id="{8808C40F-CF7C-44DD-AB39-3A3336992A1A}"/>
            </a:ext>
          </a:extLst>
        </xdr:cNvPr>
        <xdr:cNvSpPr txBox="1">
          <a:spLocks noChangeArrowheads="1"/>
        </xdr:cNvSpPr>
      </xdr:nvSpPr>
      <xdr:spPr bwMode="auto">
        <a:xfrm>
          <a:off x="507873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0</xdr:colOff>
      <xdr:row>34</xdr:row>
      <xdr:rowOff>0</xdr:rowOff>
    </xdr:from>
    <xdr:to>
      <xdr:col>8</xdr:col>
      <xdr:colOff>0</xdr:colOff>
      <xdr:row>34</xdr:row>
      <xdr:rowOff>0</xdr:rowOff>
    </xdr:to>
    <xdr:sp macro="" textlink="">
      <xdr:nvSpPr>
        <xdr:cNvPr id="1546" name="テキスト 47">
          <a:extLst>
            <a:ext uri="{FF2B5EF4-FFF2-40B4-BE49-F238E27FC236}">
              <a16:creationId xmlns:a16="http://schemas.microsoft.com/office/drawing/2014/main" id="{E2DD4640-E15E-4352-AA0C-0E1BDA3A8224}"/>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547" name="テキスト 49">
          <a:extLst>
            <a:ext uri="{FF2B5EF4-FFF2-40B4-BE49-F238E27FC236}">
              <a16:creationId xmlns:a16="http://schemas.microsoft.com/office/drawing/2014/main" id="{5AA2F873-BACA-45A6-9D09-5F7F00F228B2}"/>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548" name="Text Box 129">
          <a:extLst>
            <a:ext uri="{FF2B5EF4-FFF2-40B4-BE49-F238E27FC236}">
              <a16:creationId xmlns:a16="http://schemas.microsoft.com/office/drawing/2014/main" id="{DBC69740-856E-4FB9-A05E-41AFC6B4D602}"/>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838200</xdr:colOff>
      <xdr:row>34</xdr:row>
      <xdr:rowOff>0</xdr:rowOff>
    </xdr:from>
    <xdr:to>
      <xdr:col>8</xdr:col>
      <xdr:colOff>0</xdr:colOff>
      <xdr:row>34</xdr:row>
      <xdr:rowOff>0</xdr:rowOff>
    </xdr:to>
    <xdr:sp macro="" textlink="">
      <xdr:nvSpPr>
        <xdr:cNvPr id="1549" name="Text Box 130">
          <a:extLst>
            <a:ext uri="{FF2B5EF4-FFF2-40B4-BE49-F238E27FC236}">
              <a16:creationId xmlns:a16="http://schemas.microsoft.com/office/drawing/2014/main" id="{2DD5F810-EA4B-46B4-BFAB-BDD3E48251EF}"/>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38100</xdr:colOff>
      <xdr:row>34</xdr:row>
      <xdr:rowOff>0</xdr:rowOff>
    </xdr:to>
    <xdr:sp macro="" textlink="">
      <xdr:nvSpPr>
        <xdr:cNvPr id="1550" name="Text Box 131">
          <a:extLst>
            <a:ext uri="{FF2B5EF4-FFF2-40B4-BE49-F238E27FC236}">
              <a16:creationId xmlns:a16="http://schemas.microsoft.com/office/drawing/2014/main" id="{42B76668-5A6C-4F58-B990-BBF66F5750A8}"/>
            </a:ext>
          </a:extLst>
        </xdr:cNvPr>
        <xdr:cNvSpPr txBox="1">
          <a:spLocks noChangeArrowheads="1"/>
        </xdr:cNvSpPr>
      </xdr:nvSpPr>
      <xdr:spPr bwMode="auto">
        <a:xfrm>
          <a:off x="432435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551" name="Text Box 132">
          <a:extLst>
            <a:ext uri="{FF2B5EF4-FFF2-40B4-BE49-F238E27FC236}">
              <a16:creationId xmlns:a16="http://schemas.microsoft.com/office/drawing/2014/main" id="{342F6F26-12C3-4CD1-9713-E8E1A31E5B71}"/>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552" name="Text Box 133">
          <a:extLst>
            <a:ext uri="{FF2B5EF4-FFF2-40B4-BE49-F238E27FC236}">
              <a16:creationId xmlns:a16="http://schemas.microsoft.com/office/drawing/2014/main" id="{35526F7A-AE75-4CCB-82F4-2C04849C830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553" name="Text Box 134">
          <a:extLst>
            <a:ext uri="{FF2B5EF4-FFF2-40B4-BE49-F238E27FC236}">
              <a16:creationId xmlns:a16="http://schemas.microsoft.com/office/drawing/2014/main" id="{1CC2D82C-D83A-42A1-8999-8AAA6E308104}"/>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554" name="Text Box 135">
          <a:extLst>
            <a:ext uri="{FF2B5EF4-FFF2-40B4-BE49-F238E27FC236}">
              <a16:creationId xmlns:a16="http://schemas.microsoft.com/office/drawing/2014/main" id="{FE869F4F-7C7F-468E-9C61-F89E718EAD55}"/>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555" name="Text Box 136">
          <a:extLst>
            <a:ext uri="{FF2B5EF4-FFF2-40B4-BE49-F238E27FC236}">
              <a16:creationId xmlns:a16="http://schemas.microsoft.com/office/drawing/2014/main" id="{D16578BF-9FBF-4167-8EBD-7497F231DD51}"/>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556" name="Text Box 137">
          <a:extLst>
            <a:ext uri="{FF2B5EF4-FFF2-40B4-BE49-F238E27FC236}">
              <a16:creationId xmlns:a16="http://schemas.microsoft.com/office/drawing/2014/main" id="{F78AD768-6F85-4128-AE19-B750A4EC1F05}"/>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557" name="Text Box 138">
          <a:extLst>
            <a:ext uri="{FF2B5EF4-FFF2-40B4-BE49-F238E27FC236}">
              <a16:creationId xmlns:a16="http://schemas.microsoft.com/office/drawing/2014/main" id="{3F5207AC-896C-4F7F-83EC-0F23FEA93AE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558" name="Text Box 139">
          <a:extLst>
            <a:ext uri="{FF2B5EF4-FFF2-40B4-BE49-F238E27FC236}">
              <a16:creationId xmlns:a16="http://schemas.microsoft.com/office/drawing/2014/main" id="{5385F595-DD42-45C2-A53C-8204ACBD2F9C}"/>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1559" name="Text Box 140">
          <a:extLst>
            <a:ext uri="{FF2B5EF4-FFF2-40B4-BE49-F238E27FC236}">
              <a16:creationId xmlns:a16="http://schemas.microsoft.com/office/drawing/2014/main" id="{3797F0FC-EA97-410E-9EB6-872952A67BB8}"/>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560" name="Text Box 141">
          <a:extLst>
            <a:ext uri="{FF2B5EF4-FFF2-40B4-BE49-F238E27FC236}">
              <a16:creationId xmlns:a16="http://schemas.microsoft.com/office/drawing/2014/main" id="{96C3410C-AAC9-49DB-96E2-1DAC9DE94C3C}"/>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561" name="Text Box 142">
          <a:extLst>
            <a:ext uri="{FF2B5EF4-FFF2-40B4-BE49-F238E27FC236}">
              <a16:creationId xmlns:a16="http://schemas.microsoft.com/office/drawing/2014/main" id="{3F789F0A-2156-4C31-81F9-B15907D92363}"/>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562" name="Text Box 143">
          <a:extLst>
            <a:ext uri="{FF2B5EF4-FFF2-40B4-BE49-F238E27FC236}">
              <a16:creationId xmlns:a16="http://schemas.microsoft.com/office/drawing/2014/main" id="{1CE7D9F5-A4ED-407F-95C2-68509DD6B869}"/>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563" name="Text Box 144">
          <a:extLst>
            <a:ext uri="{FF2B5EF4-FFF2-40B4-BE49-F238E27FC236}">
              <a16:creationId xmlns:a16="http://schemas.microsoft.com/office/drawing/2014/main" id="{B8A66655-0B20-476B-88F8-6BF02B5E5F80}"/>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564" name="Text Box 145">
          <a:extLst>
            <a:ext uri="{FF2B5EF4-FFF2-40B4-BE49-F238E27FC236}">
              <a16:creationId xmlns:a16="http://schemas.microsoft.com/office/drawing/2014/main" id="{F46F9595-72A0-4BDD-9D52-77512D5EDE1C}"/>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1565" name="Text Box 146">
          <a:extLst>
            <a:ext uri="{FF2B5EF4-FFF2-40B4-BE49-F238E27FC236}">
              <a16:creationId xmlns:a16="http://schemas.microsoft.com/office/drawing/2014/main" id="{2149FEB8-643E-4840-BF92-2D95E3596D43}"/>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853440</xdr:colOff>
      <xdr:row>34</xdr:row>
      <xdr:rowOff>0</xdr:rowOff>
    </xdr:from>
    <xdr:to>
      <xdr:col>11</xdr:col>
      <xdr:colOff>601980</xdr:colOff>
      <xdr:row>34</xdr:row>
      <xdr:rowOff>0</xdr:rowOff>
    </xdr:to>
    <xdr:sp macro="" textlink="">
      <xdr:nvSpPr>
        <xdr:cNvPr id="1566" name="Text Box 147">
          <a:extLst>
            <a:ext uri="{FF2B5EF4-FFF2-40B4-BE49-F238E27FC236}">
              <a16:creationId xmlns:a16="http://schemas.microsoft.com/office/drawing/2014/main" id="{358BFB0A-0522-4434-A961-86E519D7878C}"/>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1567" name="Text Box 148">
          <a:extLst>
            <a:ext uri="{FF2B5EF4-FFF2-40B4-BE49-F238E27FC236}">
              <a16:creationId xmlns:a16="http://schemas.microsoft.com/office/drawing/2014/main" id="{F041D508-9C3F-4E2E-9C0D-FE53B5BAB21F}"/>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1568" name="Text Box 149">
          <a:extLst>
            <a:ext uri="{FF2B5EF4-FFF2-40B4-BE49-F238E27FC236}">
              <a16:creationId xmlns:a16="http://schemas.microsoft.com/office/drawing/2014/main" id="{AFD879CC-64F3-4DC5-801A-08F298EA1540}"/>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1569" name="Text Box 150">
          <a:extLst>
            <a:ext uri="{FF2B5EF4-FFF2-40B4-BE49-F238E27FC236}">
              <a16:creationId xmlns:a16="http://schemas.microsoft.com/office/drawing/2014/main" id="{4D12D5E9-1900-47C9-8A4C-8A3B37705F45}"/>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1570" name="Text Box 151">
          <a:extLst>
            <a:ext uri="{FF2B5EF4-FFF2-40B4-BE49-F238E27FC236}">
              <a16:creationId xmlns:a16="http://schemas.microsoft.com/office/drawing/2014/main" id="{F3492D63-C2BB-4CB7-B3B1-1F2A2AD7D872}"/>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1571" name="Text Box 152">
          <a:extLst>
            <a:ext uri="{FF2B5EF4-FFF2-40B4-BE49-F238E27FC236}">
              <a16:creationId xmlns:a16="http://schemas.microsoft.com/office/drawing/2014/main" id="{C3FA2729-1CAE-4323-A034-4C5813CD99C2}"/>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572" name="テキスト 5">
          <a:extLst>
            <a:ext uri="{FF2B5EF4-FFF2-40B4-BE49-F238E27FC236}">
              <a16:creationId xmlns:a16="http://schemas.microsoft.com/office/drawing/2014/main" id="{52CAA852-DFB5-4E2E-8F51-46852C41D519}"/>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1573" name="テキスト 12">
          <a:extLst>
            <a:ext uri="{FF2B5EF4-FFF2-40B4-BE49-F238E27FC236}">
              <a16:creationId xmlns:a16="http://schemas.microsoft.com/office/drawing/2014/main" id="{706F8DE0-6651-475F-80A2-D14B9B771210}"/>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574" name="テキスト 22">
          <a:extLst>
            <a:ext uri="{FF2B5EF4-FFF2-40B4-BE49-F238E27FC236}">
              <a16:creationId xmlns:a16="http://schemas.microsoft.com/office/drawing/2014/main" id="{0903AB47-4B28-4C89-91B6-97AE4C86B8F3}"/>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575" name="テキスト 23">
          <a:extLst>
            <a:ext uri="{FF2B5EF4-FFF2-40B4-BE49-F238E27FC236}">
              <a16:creationId xmlns:a16="http://schemas.microsoft.com/office/drawing/2014/main" id="{F5A39F8E-A8A7-44CD-B4B4-9849B4ADA636}"/>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576" name="テキスト 35">
          <a:extLst>
            <a:ext uri="{FF2B5EF4-FFF2-40B4-BE49-F238E27FC236}">
              <a16:creationId xmlns:a16="http://schemas.microsoft.com/office/drawing/2014/main" id="{C8B91AA0-F9C3-4AF3-97AC-924660E963C5}"/>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577" name="テキスト 36">
          <a:extLst>
            <a:ext uri="{FF2B5EF4-FFF2-40B4-BE49-F238E27FC236}">
              <a16:creationId xmlns:a16="http://schemas.microsoft.com/office/drawing/2014/main" id="{5BB9BBB5-4843-4B5F-9818-C51737B2577E}"/>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578" name="テキスト 49">
          <a:extLst>
            <a:ext uri="{FF2B5EF4-FFF2-40B4-BE49-F238E27FC236}">
              <a16:creationId xmlns:a16="http://schemas.microsoft.com/office/drawing/2014/main" id="{1D8DF353-1BA3-44E9-A28C-0830245654B9}"/>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579" name="Text Box 203">
          <a:extLst>
            <a:ext uri="{FF2B5EF4-FFF2-40B4-BE49-F238E27FC236}">
              <a16:creationId xmlns:a16="http://schemas.microsoft.com/office/drawing/2014/main" id="{66341061-1BBD-448A-9601-846B968D18DC}"/>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580" name="Text Box 204">
          <a:extLst>
            <a:ext uri="{FF2B5EF4-FFF2-40B4-BE49-F238E27FC236}">
              <a16:creationId xmlns:a16="http://schemas.microsoft.com/office/drawing/2014/main" id="{431FF0B7-5BD3-4348-84C5-8B36D8200468}"/>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581" name="Text Box 205">
          <a:extLst>
            <a:ext uri="{FF2B5EF4-FFF2-40B4-BE49-F238E27FC236}">
              <a16:creationId xmlns:a16="http://schemas.microsoft.com/office/drawing/2014/main" id="{028976EC-FB9B-4F14-8BC4-EAED96D5891D}"/>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582" name="Text Box 206">
          <a:extLst>
            <a:ext uri="{FF2B5EF4-FFF2-40B4-BE49-F238E27FC236}">
              <a16:creationId xmlns:a16="http://schemas.microsoft.com/office/drawing/2014/main" id="{5EC9ED90-F902-4533-9C30-EA1FF9FD4E66}"/>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583" name="Text Box 207">
          <a:extLst>
            <a:ext uri="{FF2B5EF4-FFF2-40B4-BE49-F238E27FC236}">
              <a16:creationId xmlns:a16="http://schemas.microsoft.com/office/drawing/2014/main" id="{545D9EEC-288D-411A-8BF7-3E754B7CFD1E}"/>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584" name="Text Box 208">
          <a:extLst>
            <a:ext uri="{FF2B5EF4-FFF2-40B4-BE49-F238E27FC236}">
              <a16:creationId xmlns:a16="http://schemas.microsoft.com/office/drawing/2014/main" id="{F6680C69-3F9C-46EA-9183-FA28464D20F1}"/>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585" name="Text Box 209">
          <a:extLst>
            <a:ext uri="{FF2B5EF4-FFF2-40B4-BE49-F238E27FC236}">
              <a16:creationId xmlns:a16="http://schemas.microsoft.com/office/drawing/2014/main" id="{73D274AF-D0E0-4BF2-B15C-FE7381EE8F16}"/>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586" name="Text Box 210">
          <a:extLst>
            <a:ext uri="{FF2B5EF4-FFF2-40B4-BE49-F238E27FC236}">
              <a16:creationId xmlns:a16="http://schemas.microsoft.com/office/drawing/2014/main" id="{98A26CF4-19E6-4F19-BA8A-8F5714490A57}"/>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587" name="Text Box 211">
          <a:extLst>
            <a:ext uri="{FF2B5EF4-FFF2-40B4-BE49-F238E27FC236}">
              <a16:creationId xmlns:a16="http://schemas.microsoft.com/office/drawing/2014/main" id="{F4685C00-0B9A-4B09-AE3E-B50B80578B35}"/>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588" name="Text Box 212">
          <a:extLst>
            <a:ext uri="{FF2B5EF4-FFF2-40B4-BE49-F238E27FC236}">
              <a16:creationId xmlns:a16="http://schemas.microsoft.com/office/drawing/2014/main" id="{3E648D87-031A-47DA-87AF-AB3E3165211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589" name="Text Box 213">
          <a:extLst>
            <a:ext uri="{FF2B5EF4-FFF2-40B4-BE49-F238E27FC236}">
              <a16:creationId xmlns:a16="http://schemas.microsoft.com/office/drawing/2014/main" id="{ABE0D8BE-BA03-4631-83F9-5AC0EB8027F4}"/>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590" name="Text Box 214">
          <a:extLst>
            <a:ext uri="{FF2B5EF4-FFF2-40B4-BE49-F238E27FC236}">
              <a16:creationId xmlns:a16="http://schemas.microsoft.com/office/drawing/2014/main" id="{7107E609-282E-4872-BBE8-F7F1F5074CF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591" name="Text Box 215">
          <a:extLst>
            <a:ext uri="{FF2B5EF4-FFF2-40B4-BE49-F238E27FC236}">
              <a16:creationId xmlns:a16="http://schemas.microsoft.com/office/drawing/2014/main" id="{91BA479B-8BF1-4775-8738-3219282A19DA}"/>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592" name="Text Box 216">
          <a:extLst>
            <a:ext uri="{FF2B5EF4-FFF2-40B4-BE49-F238E27FC236}">
              <a16:creationId xmlns:a16="http://schemas.microsoft.com/office/drawing/2014/main" id="{A205F59C-5973-4746-9170-8FE851DB69CE}"/>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593" name="Text Box 217">
          <a:extLst>
            <a:ext uri="{FF2B5EF4-FFF2-40B4-BE49-F238E27FC236}">
              <a16:creationId xmlns:a16="http://schemas.microsoft.com/office/drawing/2014/main" id="{A937C886-2983-4D40-88B0-EB5C1DB3E743}"/>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1594" name="Text Box 218">
          <a:extLst>
            <a:ext uri="{FF2B5EF4-FFF2-40B4-BE49-F238E27FC236}">
              <a16:creationId xmlns:a16="http://schemas.microsoft.com/office/drawing/2014/main" id="{5747395D-67A1-43CD-A15A-947095A458CE}"/>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595" name="Text Box 219">
          <a:extLst>
            <a:ext uri="{FF2B5EF4-FFF2-40B4-BE49-F238E27FC236}">
              <a16:creationId xmlns:a16="http://schemas.microsoft.com/office/drawing/2014/main" id="{6EE6E3AC-6790-4C94-81B1-72773FF9720A}"/>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596" name="Text Box 220">
          <a:extLst>
            <a:ext uri="{FF2B5EF4-FFF2-40B4-BE49-F238E27FC236}">
              <a16:creationId xmlns:a16="http://schemas.microsoft.com/office/drawing/2014/main" id="{2CC288A3-5700-4A67-A9B5-5A90DC9E9909}"/>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597" name="Text Box 221">
          <a:extLst>
            <a:ext uri="{FF2B5EF4-FFF2-40B4-BE49-F238E27FC236}">
              <a16:creationId xmlns:a16="http://schemas.microsoft.com/office/drawing/2014/main" id="{5CF77EAA-3371-4323-9CE9-96170979BADA}"/>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598" name="Text Box 222">
          <a:extLst>
            <a:ext uri="{FF2B5EF4-FFF2-40B4-BE49-F238E27FC236}">
              <a16:creationId xmlns:a16="http://schemas.microsoft.com/office/drawing/2014/main" id="{D166ADAE-631D-4A3B-A697-807CECFF543D}"/>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599" name="Text Box 223">
          <a:extLst>
            <a:ext uri="{FF2B5EF4-FFF2-40B4-BE49-F238E27FC236}">
              <a16:creationId xmlns:a16="http://schemas.microsoft.com/office/drawing/2014/main" id="{78F2976D-CC77-43B1-A5FD-AB49FE668F04}"/>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00" name="テキスト 3">
          <a:extLst>
            <a:ext uri="{FF2B5EF4-FFF2-40B4-BE49-F238E27FC236}">
              <a16:creationId xmlns:a16="http://schemas.microsoft.com/office/drawing/2014/main" id="{C0E87040-BB07-4F71-A979-8CB474450FE1}"/>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601" name="テキスト 4">
          <a:extLst>
            <a:ext uri="{FF2B5EF4-FFF2-40B4-BE49-F238E27FC236}">
              <a16:creationId xmlns:a16="http://schemas.microsoft.com/office/drawing/2014/main" id="{DD636EF0-AC91-470B-AF3A-1790D0BE9F42}"/>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602" name="テキスト 5">
          <a:extLst>
            <a:ext uri="{FF2B5EF4-FFF2-40B4-BE49-F238E27FC236}">
              <a16:creationId xmlns:a16="http://schemas.microsoft.com/office/drawing/2014/main" id="{48C2A157-1E40-47A6-BA8E-8E66A02DD6A3}"/>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1603" name="テキスト 10">
          <a:extLst>
            <a:ext uri="{FF2B5EF4-FFF2-40B4-BE49-F238E27FC236}">
              <a16:creationId xmlns:a16="http://schemas.microsoft.com/office/drawing/2014/main" id="{AFB01D92-1D26-44C4-B5A5-DDEFC9BB5ECC}"/>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604" name="テキスト 11">
          <a:extLst>
            <a:ext uri="{FF2B5EF4-FFF2-40B4-BE49-F238E27FC236}">
              <a16:creationId xmlns:a16="http://schemas.microsoft.com/office/drawing/2014/main" id="{60CA55F9-9173-409F-B467-E05F141D1496}"/>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605" name="テキスト 12">
          <a:extLst>
            <a:ext uri="{FF2B5EF4-FFF2-40B4-BE49-F238E27FC236}">
              <a16:creationId xmlns:a16="http://schemas.microsoft.com/office/drawing/2014/main" id="{92A4861E-E0F3-488B-8A0A-EC0690E592D1}"/>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06" name="テキスト 18">
          <a:extLst>
            <a:ext uri="{FF2B5EF4-FFF2-40B4-BE49-F238E27FC236}">
              <a16:creationId xmlns:a16="http://schemas.microsoft.com/office/drawing/2014/main" id="{11514F9B-74B3-44E2-BD69-BDB70DD32A76}"/>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607" name="テキスト 19">
          <a:extLst>
            <a:ext uri="{FF2B5EF4-FFF2-40B4-BE49-F238E27FC236}">
              <a16:creationId xmlns:a16="http://schemas.microsoft.com/office/drawing/2014/main" id="{4DF09EF1-FFE4-4196-A3E0-D26B679EDA12}"/>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608" name="テキスト 20">
          <a:extLst>
            <a:ext uri="{FF2B5EF4-FFF2-40B4-BE49-F238E27FC236}">
              <a16:creationId xmlns:a16="http://schemas.microsoft.com/office/drawing/2014/main" id="{3D444987-1ECE-4C92-B91A-C5B1F8A6FA89}"/>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609" name="テキスト 21">
          <a:extLst>
            <a:ext uri="{FF2B5EF4-FFF2-40B4-BE49-F238E27FC236}">
              <a16:creationId xmlns:a16="http://schemas.microsoft.com/office/drawing/2014/main" id="{6706B90D-04D1-43FD-942E-72349DC6D114}"/>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610" name="テキスト 22">
          <a:extLst>
            <a:ext uri="{FF2B5EF4-FFF2-40B4-BE49-F238E27FC236}">
              <a16:creationId xmlns:a16="http://schemas.microsoft.com/office/drawing/2014/main" id="{D00D508C-2737-4F84-BE90-795FD202BD20}"/>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611" name="テキスト 23">
          <a:extLst>
            <a:ext uri="{FF2B5EF4-FFF2-40B4-BE49-F238E27FC236}">
              <a16:creationId xmlns:a16="http://schemas.microsoft.com/office/drawing/2014/main" id="{47113F14-4515-4F57-82D6-C82A0B552256}"/>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13" name="テキスト 31">
          <a:extLst>
            <a:ext uri="{FF2B5EF4-FFF2-40B4-BE49-F238E27FC236}">
              <a16:creationId xmlns:a16="http://schemas.microsoft.com/office/drawing/2014/main" id="{B5EEC5DE-24E7-412E-A8B1-1EF8E1A40DF5}"/>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614" name="テキスト 32">
          <a:extLst>
            <a:ext uri="{FF2B5EF4-FFF2-40B4-BE49-F238E27FC236}">
              <a16:creationId xmlns:a16="http://schemas.microsoft.com/office/drawing/2014/main" id="{7E748EC1-BCC9-4248-B2B0-B0B4AF7AF274}"/>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615" name="テキスト 33">
          <a:extLst>
            <a:ext uri="{FF2B5EF4-FFF2-40B4-BE49-F238E27FC236}">
              <a16:creationId xmlns:a16="http://schemas.microsoft.com/office/drawing/2014/main" id="{3D7FF090-D05A-4FA1-81AB-1E07F786AECF}"/>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616" name="テキスト 34">
          <a:extLst>
            <a:ext uri="{FF2B5EF4-FFF2-40B4-BE49-F238E27FC236}">
              <a16:creationId xmlns:a16="http://schemas.microsoft.com/office/drawing/2014/main" id="{7EF8486C-D228-4A1E-A5DB-9A91384EAA81}"/>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617" name="テキスト 35">
          <a:extLst>
            <a:ext uri="{FF2B5EF4-FFF2-40B4-BE49-F238E27FC236}">
              <a16:creationId xmlns:a16="http://schemas.microsoft.com/office/drawing/2014/main" id="{314B08D2-C754-4C5B-9E9B-E5EB06314AA5}"/>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618" name="テキスト 36">
          <a:extLst>
            <a:ext uri="{FF2B5EF4-FFF2-40B4-BE49-F238E27FC236}">
              <a16:creationId xmlns:a16="http://schemas.microsoft.com/office/drawing/2014/main" id="{DCDDFFBF-B11A-42EB-AA95-9D09336C14BB}"/>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19" name="テキスト 45">
          <a:extLst>
            <a:ext uri="{FF2B5EF4-FFF2-40B4-BE49-F238E27FC236}">
              <a16:creationId xmlns:a16="http://schemas.microsoft.com/office/drawing/2014/main" id="{065F3E06-815F-4B48-A9F5-8964AB9FD67E}"/>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1905</xdr:colOff>
      <xdr:row>34</xdr:row>
      <xdr:rowOff>0</xdr:rowOff>
    </xdr:from>
    <xdr:to>
      <xdr:col>8</xdr:col>
      <xdr:colOff>1905</xdr:colOff>
      <xdr:row>34</xdr:row>
      <xdr:rowOff>0</xdr:rowOff>
    </xdr:to>
    <xdr:sp macro="" textlink="">
      <xdr:nvSpPr>
        <xdr:cNvPr id="1620" name="テキスト 46">
          <a:extLst>
            <a:ext uri="{FF2B5EF4-FFF2-40B4-BE49-F238E27FC236}">
              <a16:creationId xmlns:a16="http://schemas.microsoft.com/office/drawing/2014/main" id="{17ED3F4E-3A9D-470B-9163-B6F1061140D2}"/>
            </a:ext>
          </a:extLst>
        </xdr:cNvPr>
        <xdr:cNvSpPr txBox="1">
          <a:spLocks noChangeArrowheads="1"/>
        </xdr:cNvSpPr>
      </xdr:nvSpPr>
      <xdr:spPr bwMode="auto">
        <a:xfrm>
          <a:off x="507873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0</xdr:colOff>
      <xdr:row>34</xdr:row>
      <xdr:rowOff>0</xdr:rowOff>
    </xdr:from>
    <xdr:to>
      <xdr:col>8</xdr:col>
      <xdr:colOff>0</xdr:colOff>
      <xdr:row>34</xdr:row>
      <xdr:rowOff>0</xdr:rowOff>
    </xdr:to>
    <xdr:sp macro="" textlink="">
      <xdr:nvSpPr>
        <xdr:cNvPr id="1621" name="テキスト 47">
          <a:extLst>
            <a:ext uri="{FF2B5EF4-FFF2-40B4-BE49-F238E27FC236}">
              <a16:creationId xmlns:a16="http://schemas.microsoft.com/office/drawing/2014/main" id="{382F5323-BACA-46DC-A34D-ADC1689D84B4}"/>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622" name="テキスト 49">
          <a:extLst>
            <a:ext uri="{FF2B5EF4-FFF2-40B4-BE49-F238E27FC236}">
              <a16:creationId xmlns:a16="http://schemas.microsoft.com/office/drawing/2014/main" id="{6A0F1779-BD79-4792-BBB0-7F6B06001D54}"/>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23" name="Text Box 129">
          <a:extLst>
            <a:ext uri="{FF2B5EF4-FFF2-40B4-BE49-F238E27FC236}">
              <a16:creationId xmlns:a16="http://schemas.microsoft.com/office/drawing/2014/main" id="{9EF5E063-8FD9-4F89-8B83-8C352E26C089}"/>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838200</xdr:colOff>
      <xdr:row>34</xdr:row>
      <xdr:rowOff>0</xdr:rowOff>
    </xdr:from>
    <xdr:to>
      <xdr:col>8</xdr:col>
      <xdr:colOff>0</xdr:colOff>
      <xdr:row>34</xdr:row>
      <xdr:rowOff>0</xdr:rowOff>
    </xdr:to>
    <xdr:sp macro="" textlink="">
      <xdr:nvSpPr>
        <xdr:cNvPr id="1624" name="Text Box 130">
          <a:extLst>
            <a:ext uri="{FF2B5EF4-FFF2-40B4-BE49-F238E27FC236}">
              <a16:creationId xmlns:a16="http://schemas.microsoft.com/office/drawing/2014/main" id="{6F363521-18DC-42C0-951F-42AFFD455AB9}"/>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38100</xdr:colOff>
      <xdr:row>34</xdr:row>
      <xdr:rowOff>0</xdr:rowOff>
    </xdr:to>
    <xdr:sp macro="" textlink="">
      <xdr:nvSpPr>
        <xdr:cNvPr id="1625" name="Text Box 131">
          <a:extLst>
            <a:ext uri="{FF2B5EF4-FFF2-40B4-BE49-F238E27FC236}">
              <a16:creationId xmlns:a16="http://schemas.microsoft.com/office/drawing/2014/main" id="{3AEC5E25-5018-405D-9963-E94A8E785F37}"/>
            </a:ext>
          </a:extLst>
        </xdr:cNvPr>
        <xdr:cNvSpPr txBox="1">
          <a:spLocks noChangeArrowheads="1"/>
        </xdr:cNvSpPr>
      </xdr:nvSpPr>
      <xdr:spPr bwMode="auto">
        <a:xfrm>
          <a:off x="432435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626" name="Text Box 132">
          <a:extLst>
            <a:ext uri="{FF2B5EF4-FFF2-40B4-BE49-F238E27FC236}">
              <a16:creationId xmlns:a16="http://schemas.microsoft.com/office/drawing/2014/main" id="{1E9407DB-6C22-459F-946F-B2A505AD5091}"/>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627" name="Text Box 133">
          <a:extLst>
            <a:ext uri="{FF2B5EF4-FFF2-40B4-BE49-F238E27FC236}">
              <a16:creationId xmlns:a16="http://schemas.microsoft.com/office/drawing/2014/main" id="{A8FED75B-DBA7-4794-AF6B-9004E52AB98A}"/>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628" name="Text Box 134">
          <a:extLst>
            <a:ext uri="{FF2B5EF4-FFF2-40B4-BE49-F238E27FC236}">
              <a16:creationId xmlns:a16="http://schemas.microsoft.com/office/drawing/2014/main" id="{ED06E962-2CA8-41CF-A78C-B8A0AF0FCA6A}"/>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629" name="Text Box 135">
          <a:extLst>
            <a:ext uri="{FF2B5EF4-FFF2-40B4-BE49-F238E27FC236}">
              <a16:creationId xmlns:a16="http://schemas.microsoft.com/office/drawing/2014/main" id="{8F40DB8A-B734-4AC1-A401-F52E6DE923A1}"/>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630" name="Text Box 136">
          <a:extLst>
            <a:ext uri="{FF2B5EF4-FFF2-40B4-BE49-F238E27FC236}">
              <a16:creationId xmlns:a16="http://schemas.microsoft.com/office/drawing/2014/main" id="{F2E3E078-6D22-4D04-B677-D1949CF12144}"/>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631" name="Text Box 137">
          <a:extLst>
            <a:ext uri="{FF2B5EF4-FFF2-40B4-BE49-F238E27FC236}">
              <a16:creationId xmlns:a16="http://schemas.microsoft.com/office/drawing/2014/main" id="{463E70D4-4DF3-4D16-85AD-BBE02EF1600A}"/>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632" name="Text Box 138">
          <a:extLst>
            <a:ext uri="{FF2B5EF4-FFF2-40B4-BE49-F238E27FC236}">
              <a16:creationId xmlns:a16="http://schemas.microsoft.com/office/drawing/2014/main" id="{74327FE5-2F8C-49A5-A7D7-9F172936A82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633" name="Text Box 139">
          <a:extLst>
            <a:ext uri="{FF2B5EF4-FFF2-40B4-BE49-F238E27FC236}">
              <a16:creationId xmlns:a16="http://schemas.microsoft.com/office/drawing/2014/main" id="{86543BA3-AD35-4801-961F-72E2D2730D49}"/>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1634" name="Text Box 140">
          <a:extLst>
            <a:ext uri="{FF2B5EF4-FFF2-40B4-BE49-F238E27FC236}">
              <a16:creationId xmlns:a16="http://schemas.microsoft.com/office/drawing/2014/main" id="{1641C708-117B-4365-8EB2-DD4FAA7CDA72}"/>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635" name="Text Box 141">
          <a:extLst>
            <a:ext uri="{FF2B5EF4-FFF2-40B4-BE49-F238E27FC236}">
              <a16:creationId xmlns:a16="http://schemas.microsoft.com/office/drawing/2014/main" id="{63B19066-957C-456C-ADEC-5771780CFF17}"/>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636" name="Text Box 142">
          <a:extLst>
            <a:ext uri="{FF2B5EF4-FFF2-40B4-BE49-F238E27FC236}">
              <a16:creationId xmlns:a16="http://schemas.microsoft.com/office/drawing/2014/main" id="{B64FEF66-498E-41DE-86C0-EE77E0C9D650}"/>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637" name="Text Box 143">
          <a:extLst>
            <a:ext uri="{FF2B5EF4-FFF2-40B4-BE49-F238E27FC236}">
              <a16:creationId xmlns:a16="http://schemas.microsoft.com/office/drawing/2014/main" id="{81A994EE-F748-45D4-850E-2A71CFA06A87}"/>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638" name="Text Box 144">
          <a:extLst>
            <a:ext uri="{FF2B5EF4-FFF2-40B4-BE49-F238E27FC236}">
              <a16:creationId xmlns:a16="http://schemas.microsoft.com/office/drawing/2014/main" id="{1322A548-BF5C-4508-ADA9-A407766D3D27}"/>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639" name="Text Box 145">
          <a:extLst>
            <a:ext uri="{FF2B5EF4-FFF2-40B4-BE49-F238E27FC236}">
              <a16:creationId xmlns:a16="http://schemas.microsoft.com/office/drawing/2014/main" id="{E2659ECE-FD1D-405A-AC7B-BC9660A0E90C}"/>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1640" name="Text Box 146">
          <a:extLst>
            <a:ext uri="{FF2B5EF4-FFF2-40B4-BE49-F238E27FC236}">
              <a16:creationId xmlns:a16="http://schemas.microsoft.com/office/drawing/2014/main" id="{73A346B4-239F-4A56-8250-DCD6DBFA6993}"/>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853440</xdr:colOff>
      <xdr:row>34</xdr:row>
      <xdr:rowOff>0</xdr:rowOff>
    </xdr:from>
    <xdr:to>
      <xdr:col>11</xdr:col>
      <xdr:colOff>601980</xdr:colOff>
      <xdr:row>34</xdr:row>
      <xdr:rowOff>0</xdr:rowOff>
    </xdr:to>
    <xdr:sp macro="" textlink="">
      <xdr:nvSpPr>
        <xdr:cNvPr id="1641" name="Text Box 147">
          <a:extLst>
            <a:ext uri="{FF2B5EF4-FFF2-40B4-BE49-F238E27FC236}">
              <a16:creationId xmlns:a16="http://schemas.microsoft.com/office/drawing/2014/main" id="{B16932D4-0556-4840-BF6F-E2CF999CA6DC}"/>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1642" name="Text Box 148">
          <a:extLst>
            <a:ext uri="{FF2B5EF4-FFF2-40B4-BE49-F238E27FC236}">
              <a16:creationId xmlns:a16="http://schemas.microsoft.com/office/drawing/2014/main" id="{A87AC332-B098-4304-9491-60099727F46E}"/>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1643" name="Text Box 149">
          <a:extLst>
            <a:ext uri="{FF2B5EF4-FFF2-40B4-BE49-F238E27FC236}">
              <a16:creationId xmlns:a16="http://schemas.microsoft.com/office/drawing/2014/main" id="{C03AE505-0DD8-44AE-8A90-1C3E4E17E3E1}"/>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1644" name="Text Box 150">
          <a:extLst>
            <a:ext uri="{FF2B5EF4-FFF2-40B4-BE49-F238E27FC236}">
              <a16:creationId xmlns:a16="http://schemas.microsoft.com/office/drawing/2014/main" id="{CFE8DC55-7E5F-4D94-A956-38D413496B4B}"/>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1645" name="Text Box 151">
          <a:extLst>
            <a:ext uri="{FF2B5EF4-FFF2-40B4-BE49-F238E27FC236}">
              <a16:creationId xmlns:a16="http://schemas.microsoft.com/office/drawing/2014/main" id="{F8322F47-3CC4-44EB-8FCE-51CCACFA1BC5}"/>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1646" name="Text Box 152">
          <a:extLst>
            <a:ext uri="{FF2B5EF4-FFF2-40B4-BE49-F238E27FC236}">
              <a16:creationId xmlns:a16="http://schemas.microsoft.com/office/drawing/2014/main" id="{F9ADD11C-819B-4C93-98F9-D3EC0AB31642}"/>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47" name="テキスト 5">
          <a:extLst>
            <a:ext uri="{FF2B5EF4-FFF2-40B4-BE49-F238E27FC236}">
              <a16:creationId xmlns:a16="http://schemas.microsoft.com/office/drawing/2014/main" id="{21BBF7B2-5DA4-424D-AD7E-78BF791CA4BD}"/>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1648" name="テキスト 12">
          <a:extLst>
            <a:ext uri="{FF2B5EF4-FFF2-40B4-BE49-F238E27FC236}">
              <a16:creationId xmlns:a16="http://schemas.microsoft.com/office/drawing/2014/main" id="{019FFE92-F19C-451A-A85A-85B4E93FA34F}"/>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49" name="テキスト 22">
          <a:extLst>
            <a:ext uri="{FF2B5EF4-FFF2-40B4-BE49-F238E27FC236}">
              <a16:creationId xmlns:a16="http://schemas.microsoft.com/office/drawing/2014/main" id="{0E07CF60-2B75-46DF-A159-8E1D45C9BBBD}"/>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650" name="テキスト 23">
          <a:extLst>
            <a:ext uri="{FF2B5EF4-FFF2-40B4-BE49-F238E27FC236}">
              <a16:creationId xmlns:a16="http://schemas.microsoft.com/office/drawing/2014/main" id="{07BDF7FF-A72D-4139-A11C-8321555ADF6B}"/>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51" name="テキスト 35">
          <a:extLst>
            <a:ext uri="{FF2B5EF4-FFF2-40B4-BE49-F238E27FC236}">
              <a16:creationId xmlns:a16="http://schemas.microsoft.com/office/drawing/2014/main" id="{F63D8E53-826E-40A2-8A8F-DA13C1CE1CE7}"/>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652" name="テキスト 36">
          <a:extLst>
            <a:ext uri="{FF2B5EF4-FFF2-40B4-BE49-F238E27FC236}">
              <a16:creationId xmlns:a16="http://schemas.microsoft.com/office/drawing/2014/main" id="{180BF7F1-1A6F-4CDC-8D57-923C62007C9C}"/>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53" name="テキスト 49">
          <a:extLst>
            <a:ext uri="{FF2B5EF4-FFF2-40B4-BE49-F238E27FC236}">
              <a16:creationId xmlns:a16="http://schemas.microsoft.com/office/drawing/2014/main" id="{84573A5E-906C-4858-8B30-5E33CD8EEBBD}"/>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654" name="Text Box 203">
          <a:extLst>
            <a:ext uri="{FF2B5EF4-FFF2-40B4-BE49-F238E27FC236}">
              <a16:creationId xmlns:a16="http://schemas.microsoft.com/office/drawing/2014/main" id="{D9AE1ED7-E845-4270-A92C-B7DC6B995CAE}"/>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655" name="Text Box 204">
          <a:extLst>
            <a:ext uri="{FF2B5EF4-FFF2-40B4-BE49-F238E27FC236}">
              <a16:creationId xmlns:a16="http://schemas.microsoft.com/office/drawing/2014/main" id="{2B5380BA-E084-4DD7-806A-BD8A32047C5C}"/>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656" name="Text Box 205">
          <a:extLst>
            <a:ext uri="{FF2B5EF4-FFF2-40B4-BE49-F238E27FC236}">
              <a16:creationId xmlns:a16="http://schemas.microsoft.com/office/drawing/2014/main" id="{29C911B4-F6AD-4E18-8E76-97EA94B67D1A}"/>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657" name="Text Box 206">
          <a:extLst>
            <a:ext uri="{FF2B5EF4-FFF2-40B4-BE49-F238E27FC236}">
              <a16:creationId xmlns:a16="http://schemas.microsoft.com/office/drawing/2014/main" id="{2558991C-9B39-4E35-8C1A-69008DC9E11C}"/>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658" name="Text Box 207">
          <a:extLst>
            <a:ext uri="{FF2B5EF4-FFF2-40B4-BE49-F238E27FC236}">
              <a16:creationId xmlns:a16="http://schemas.microsoft.com/office/drawing/2014/main" id="{73C06BAB-0E64-44D6-8210-538A35CA3DE6}"/>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659" name="Text Box 208">
          <a:extLst>
            <a:ext uri="{FF2B5EF4-FFF2-40B4-BE49-F238E27FC236}">
              <a16:creationId xmlns:a16="http://schemas.microsoft.com/office/drawing/2014/main" id="{41C91035-0604-4FDC-8A3D-7DBF4FEFBEF1}"/>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660" name="Text Box 209">
          <a:extLst>
            <a:ext uri="{FF2B5EF4-FFF2-40B4-BE49-F238E27FC236}">
              <a16:creationId xmlns:a16="http://schemas.microsoft.com/office/drawing/2014/main" id="{0ED8C47C-12CB-42D5-ABF9-C82E099CA13F}"/>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661" name="Text Box 210">
          <a:extLst>
            <a:ext uri="{FF2B5EF4-FFF2-40B4-BE49-F238E27FC236}">
              <a16:creationId xmlns:a16="http://schemas.microsoft.com/office/drawing/2014/main" id="{8D4D0B02-747D-4842-A902-162A92D706A5}"/>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662" name="Text Box 211">
          <a:extLst>
            <a:ext uri="{FF2B5EF4-FFF2-40B4-BE49-F238E27FC236}">
              <a16:creationId xmlns:a16="http://schemas.microsoft.com/office/drawing/2014/main" id="{DA85DA09-E20B-46BA-8EF3-34763A3CAC0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663" name="Text Box 212">
          <a:extLst>
            <a:ext uri="{FF2B5EF4-FFF2-40B4-BE49-F238E27FC236}">
              <a16:creationId xmlns:a16="http://schemas.microsoft.com/office/drawing/2014/main" id="{F4931EFD-46A8-45DA-AA1B-28B9E489BB00}"/>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664" name="Text Box 213">
          <a:extLst>
            <a:ext uri="{FF2B5EF4-FFF2-40B4-BE49-F238E27FC236}">
              <a16:creationId xmlns:a16="http://schemas.microsoft.com/office/drawing/2014/main" id="{A801637E-68FD-43E0-AC30-0F690008BFC3}"/>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665" name="Text Box 214">
          <a:extLst>
            <a:ext uri="{FF2B5EF4-FFF2-40B4-BE49-F238E27FC236}">
              <a16:creationId xmlns:a16="http://schemas.microsoft.com/office/drawing/2014/main" id="{671E6C65-3824-4236-8554-686ACA12647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666" name="Text Box 215">
          <a:extLst>
            <a:ext uri="{FF2B5EF4-FFF2-40B4-BE49-F238E27FC236}">
              <a16:creationId xmlns:a16="http://schemas.microsoft.com/office/drawing/2014/main" id="{C8EC8D90-1D0E-448F-BF7C-D2061BB4B884}"/>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667" name="Text Box 216">
          <a:extLst>
            <a:ext uri="{FF2B5EF4-FFF2-40B4-BE49-F238E27FC236}">
              <a16:creationId xmlns:a16="http://schemas.microsoft.com/office/drawing/2014/main" id="{C9114018-4C18-4238-A419-8992708D968B}"/>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668" name="Text Box 217">
          <a:extLst>
            <a:ext uri="{FF2B5EF4-FFF2-40B4-BE49-F238E27FC236}">
              <a16:creationId xmlns:a16="http://schemas.microsoft.com/office/drawing/2014/main" id="{6D34E5E8-A8D1-46FF-A249-A6EAFFBBF4EF}"/>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1669" name="Text Box 218">
          <a:extLst>
            <a:ext uri="{FF2B5EF4-FFF2-40B4-BE49-F238E27FC236}">
              <a16:creationId xmlns:a16="http://schemas.microsoft.com/office/drawing/2014/main" id="{D10CA033-F48B-4221-8573-4325148C3E32}"/>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670" name="Text Box 219">
          <a:extLst>
            <a:ext uri="{FF2B5EF4-FFF2-40B4-BE49-F238E27FC236}">
              <a16:creationId xmlns:a16="http://schemas.microsoft.com/office/drawing/2014/main" id="{10E5C006-6CD0-4976-B681-57CCEF8D8BCB}"/>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671" name="Text Box 220">
          <a:extLst>
            <a:ext uri="{FF2B5EF4-FFF2-40B4-BE49-F238E27FC236}">
              <a16:creationId xmlns:a16="http://schemas.microsoft.com/office/drawing/2014/main" id="{B13C4DF2-5C2E-444B-A048-47F564070A3F}"/>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672" name="Text Box 221">
          <a:extLst>
            <a:ext uri="{FF2B5EF4-FFF2-40B4-BE49-F238E27FC236}">
              <a16:creationId xmlns:a16="http://schemas.microsoft.com/office/drawing/2014/main" id="{CFD2E804-9220-49ED-BCE3-2C953CFBF0D0}"/>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673" name="Text Box 222">
          <a:extLst>
            <a:ext uri="{FF2B5EF4-FFF2-40B4-BE49-F238E27FC236}">
              <a16:creationId xmlns:a16="http://schemas.microsoft.com/office/drawing/2014/main" id="{864B9E69-7787-4F07-A965-ED36D0D0E11B}"/>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674" name="Text Box 223">
          <a:extLst>
            <a:ext uri="{FF2B5EF4-FFF2-40B4-BE49-F238E27FC236}">
              <a16:creationId xmlns:a16="http://schemas.microsoft.com/office/drawing/2014/main" id="{CE65A4C4-1D93-4D4D-AFF1-23446D502E6E}"/>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75" name="テキスト 3">
          <a:extLst>
            <a:ext uri="{FF2B5EF4-FFF2-40B4-BE49-F238E27FC236}">
              <a16:creationId xmlns:a16="http://schemas.microsoft.com/office/drawing/2014/main" id="{E0010D86-B55B-46BA-A815-F70A6267DC8D}"/>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676" name="テキスト 4">
          <a:extLst>
            <a:ext uri="{FF2B5EF4-FFF2-40B4-BE49-F238E27FC236}">
              <a16:creationId xmlns:a16="http://schemas.microsoft.com/office/drawing/2014/main" id="{2572A157-09AF-4471-A3AF-243C3D590C06}"/>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677" name="テキスト 5">
          <a:extLst>
            <a:ext uri="{FF2B5EF4-FFF2-40B4-BE49-F238E27FC236}">
              <a16:creationId xmlns:a16="http://schemas.microsoft.com/office/drawing/2014/main" id="{658FF524-2C13-45E7-A8D2-3930A946D38B}"/>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1678" name="テキスト 10">
          <a:extLst>
            <a:ext uri="{FF2B5EF4-FFF2-40B4-BE49-F238E27FC236}">
              <a16:creationId xmlns:a16="http://schemas.microsoft.com/office/drawing/2014/main" id="{837B1AD5-3E96-4941-8877-EDCD2E2EB166}"/>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679" name="テキスト 11">
          <a:extLst>
            <a:ext uri="{FF2B5EF4-FFF2-40B4-BE49-F238E27FC236}">
              <a16:creationId xmlns:a16="http://schemas.microsoft.com/office/drawing/2014/main" id="{8D8DE78D-4104-4556-BD60-5752DFFF118C}"/>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680" name="テキスト 12">
          <a:extLst>
            <a:ext uri="{FF2B5EF4-FFF2-40B4-BE49-F238E27FC236}">
              <a16:creationId xmlns:a16="http://schemas.microsoft.com/office/drawing/2014/main" id="{7D322C7A-9382-4D8F-8F9D-511B088F7A4B}"/>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81" name="テキスト 18">
          <a:extLst>
            <a:ext uri="{FF2B5EF4-FFF2-40B4-BE49-F238E27FC236}">
              <a16:creationId xmlns:a16="http://schemas.microsoft.com/office/drawing/2014/main" id="{952C15A3-5092-43E4-800E-690806837728}"/>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682" name="テキスト 19">
          <a:extLst>
            <a:ext uri="{FF2B5EF4-FFF2-40B4-BE49-F238E27FC236}">
              <a16:creationId xmlns:a16="http://schemas.microsoft.com/office/drawing/2014/main" id="{56610596-067B-45C0-AD57-F193DE2F893F}"/>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683" name="テキスト 20">
          <a:extLst>
            <a:ext uri="{FF2B5EF4-FFF2-40B4-BE49-F238E27FC236}">
              <a16:creationId xmlns:a16="http://schemas.microsoft.com/office/drawing/2014/main" id="{4F3C7314-42A2-425A-8567-DDA2070B0C98}"/>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684" name="テキスト 21">
          <a:extLst>
            <a:ext uri="{FF2B5EF4-FFF2-40B4-BE49-F238E27FC236}">
              <a16:creationId xmlns:a16="http://schemas.microsoft.com/office/drawing/2014/main" id="{356D319E-C0A7-4001-B4E7-9DCB8353B3DD}"/>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685" name="テキスト 22">
          <a:extLst>
            <a:ext uri="{FF2B5EF4-FFF2-40B4-BE49-F238E27FC236}">
              <a16:creationId xmlns:a16="http://schemas.microsoft.com/office/drawing/2014/main" id="{DE6E93CC-0109-41AB-88BC-1A4DB2DF832E}"/>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686" name="テキスト 23">
          <a:extLst>
            <a:ext uri="{FF2B5EF4-FFF2-40B4-BE49-F238E27FC236}">
              <a16:creationId xmlns:a16="http://schemas.microsoft.com/office/drawing/2014/main" id="{9D229FBE-FB4A-48F2-84D9-BF6AAAF3D7CF}"/>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88" name="テキスト 31">
          <a:extLst>
            <a:ext uri="{FF2B5EF4-FFF2-40B4-BE49-F238E27FC236}">
              <a16:creationId xmlns:a16="http://schemas.microsoft.com/office/drawing/2014/main" id="{7F3A4817-3F59-4FB6-89D5-C6BE6CF18507}"/>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689" name="テキスト 32">
          <a:extLst>
            <a:ext uri="{FF2B5EF4-FFF2-40B4-BE49-F238E27FC236}">
              <a16:creationId xmlns:a16="http://schemas.microsoft.com/office/drawing/2014/main" id="{A6E91892-A4EE-43F3-94E9-FECA27F8DA95}"/>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690" name="テキスト 33">
          <a:extLst>
            <a:ext uri="{FF2B5EF4-FFF2-40B4-BE49-F238E27FC236}">
              <a16:creationId xmlns:a16="http://schemas.microsoft.com/office/drawing/2014/main" id="{EA4F2A73-7FA0-421A-9191-99F1B1157FD8}"/>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691" name="テキスト 34">
          <a:extLst>
            <a:ext uri="{FF2B5EF4-FFF2-40B4-BE49-F238E27FC236}">
              <a16:creationId xmlns:a16="http://schemas.microsoft.com/office/drawing/2014/main" id="{FF5AAA5D-FA55-4507-BE4F-4B6F731A7A9F}"/>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692" name="テキスト 35">
          <a:extLst>
            <a:ext uri="{FF2B5EF4-FFF2-40B4-BE49-F238E27FC236}">
              <a16:creationId xmlns:a16="http://schemas.microsoft.com/office/drawing/2014/main" id="{F5A2E00D-8D8F-4F49-AB0A-7531F4F581F9}"/>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693" name="テキスト 36">
          <a:extLst>
            <a:ext uri="{FF2B5EF4-FFF2-40B4-BE49-F238E27FC236}">
              <a16:creationId xmlns:a16="http://schemas.microsoft.com/office/drawing/2014/main" id="{389F8450-BD7E-402D-A9FE-652FC31980B0}"/>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94" name="テキスト 45">
          <a:extLst>
            <a:ext uri="{FF2B5EF4-FFF2-40B4-BE49-F238E27FC236}">
              <a16:creationId xmlns:a16="http://schemas.microsoft.com/office/drawing/2014/main" id="{D20BF88A-CDAD-4B7F-8630-5E6C612EB0A6}"/>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1905</xdr:colOff>
      <xdr:row>34</xdr:row>
      <xdr:rowOff>0</xdr:rowOff>
    </xdr:from>
    <xdr:to>
      <xdr:col>8</xdr:col>
      <xdr:colOff>1905</xdr:colOff>
      <xdr:row>34</xdr:row>
      <xdr:rowOff>0</xdr:rowOff>
    </xdr:to>
    <xdr:sp macro="" textlink="">
      <xdr:nvSpPr>
        <xdr:cNvPr id="1695" name="テキスト 46">
          <a:extLst>
            <a:ext uri="{FF2B5EF4-FFF2-40B4-BE49-F238E27FC236}">
              <a16:creationId xmlns:a16="http://schemas.microsoft.com/office/drawing/2014/main" id="{891F4462-3EF9-4A20-AD6C-F761DE50496B}"/>
            </a:ext>
          </a:extLst>
        </xdr:cNvPr>
        <xdr:cNvSpPr txBox="1">
          <a:spLocks noChangeArrowheads="1"/>
        </xdr:cNvSpPr>
      </xdr:nvSpPr>
      <xdr:spPr bwMode="auto">
        <a:xfrm>
          <a:off x="507873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0</xdr:colOff>
      <xdr:row>34</xdr:row>
      <xdr:rowOff>0</xdr:rowOff>
    </xdr:from>
    <xdr:to>
      <xdr:col>8</xdr:col>
      <xdr:colOff>0</xdr:colOff>
      <xdr:row>34</xdr:row>
      <xdr:rowOff>0</xdr:rowOff>
    </xdr:to>
    <xdr:sp macro="" textlink="">
      <xdr:nvSpPr>
        <xdr:cNvPr id="1696" name="テキスト 47">
          <a:extLst>
            <a:ext uri="{FF2B5EF4-FFF2-40B4-BE49-F238E27FC236}">
              <a16:creationId xmlns:a16="http://schemas.microsoft.com/office/drawing/2014/main" id="{A1329F00-B903-497F-86E0-A0D0E7A5A230}"/>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697" name="テキスト 49">
          <a:extLst>
            <a:ext uri="{FF2B5EF4-FFF2-40B4-BE49-F238E27FC236}">
              <a16:creationId xmlns:a16="http://schemas.microsoft.com/office/drawing/2014/main" id="{ACBF6E13-30D5-4738-ABB9-4A8931E46E2F}"/>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698" name="Text Box 129">
          <a:extLst>
            <a:ext uri="{FF2B5EF4-FFF2-40B4-BE49-F238E27FC236}">
              <a16:creationId xmlns:a16="http://schemas.microsoft.com/office/drawing/2014/main" id="{33786A64-D8B7-4F64-ACF6-82F6DFA37621}"/>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838200</xdr:colOff>
      <xdr:row>34</xdr:row>
      <xdr:rowOff>0</xdr:rowOff>
    </xdr:from>
    <xdr:to>
      <xdr:col>8</xdr:col>
      <xdr:colOff>0</xdr:colOff>
      <xdr:row>34</xdr:row>
      <xdr:rowOff>0</xdr:rowOff>
    </xdr:to>
    <xdr:sp macro="" textlink="">
      <xdr:nvSpPr>
        <xdr:cNvPr id="1699" name="Text Box 130">
          <a:extLst>
            <a:ext uri="{FF2B5EF4-FFF2-40B4-BE49-F238E27FC236}">
              <a16:creationId xmlns:a16="http://schemas.microsoft.com/office/drawing/2014/main" id="{F3C2740D-6F85-4D74-AB1C-12C137CC2BFD}"/>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38100</xdr:colOff>
      <xdr:row>34</xdr:row>
      <xdr:rowOff>0</xdr:rowOff>
    </xdr:to>
    <xdr:sp macro="" textlink="">
      <xdr:nvSpPr>
        <xdr:cNvPr id="1700" name="Text Box 131">
          <a:extLst>
            <a:ext uri="{FF2B5EF4-FFF2-40B4-BE49-F238E27FC236}">
              <a16:creationId xmlns:a16="http://schemas.microsoft.com/office/drawing/2014/main" id="{611ABA3A-662F-4E7A-A2A0-411906EA640F}"/>
            </a:ext>
          </a:extLst>
        </xdr:cNvPr>
        <xdr:cNvSpPr txBox="1">
          <a:spLocks noChangeArrowheads="1"/>
        </xdr:cNvSpPr>
      </xdr:nvSpPr>
      <xdr:spPr bwMode="auto">
        <a:xfrm>
          <a:off x="432435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01" name="Text Box 132">
          <a:extLst>
            <a:ext uri="{FF2B5EF4-FFF2-40B4-BE49-F238E27FC236}">
              <a16:creationId xmlns:a16="http://schemas.microsoft.com/office/drawing/2014/main" id="{738144B9-E481-4A02-B447-9D87AC01A35B}"/>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702" name="Text Box 133">
          <a:extLst>
            <a:ext uri="{FF2B5EF4-FFF2-40B4-BE49-F238E27FC236}">
              <a16:creationId xmlns:a16="http://schemas.microsoft.com/office/drawing/2014/main" id="{05FB5FAE-1381-4989-AB3B-E4BC2AEF69A8}"/>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03" name="Text Box 134">
          <a:extLst>
            <a:ext uri="{FF2B5EF4-FFF2-40B4-BE49-F238E27FC236}">
              <a16:creationId xmlns:a16="http://schemas.microsoft.com/office/drawing/2014/main" id="{639DFDCF-E9A1-4FEF-85AD-A8BE25F1571A}"/>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704" name="Text Box 135">
          <a:extLst>
            <a:ext uri="{FF2B5EF4-FFF2-40B4-BE49-F238E27FC236}">
              <a16:creationId xmlns:a16="http://schemas.microsoft.com/office/drawing/2014/main" id="{B2D64F97-0144-4404-B8FD-887D7BE91915}"/>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05" name="Text Box 136">
          <a:extLst>
            <a:ext uri="{FF2B5EF4-FFF2-40B4-BE49-F238E27FC236}">
              <a16:creationId xmlns:a16="http://schemas.microsoft.com/office/drawing/2014/main" id="{F1152076-3B1F-4268-98D9-FEB4053D836B}"/>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706" name="Text Box 137">
          <a:extLst>
            <a:ext uri="{FF2B5EF4-FFF2-40B4-BE49-F238E27FC236}">
              <a16:creationId xmlns:a16="http://schemas.microsoft.com/office/drawing/2014/main" id="{91105CA2-034E-46D1-8E67-E5CAB9D094AD}"/>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07" name="Text Box 138">
          <a:extLst>
            <a:ext uri="{FF2B5EF4-FFF2-40B4-BE49-F238E27FC236}">
              <a16:creationId xmlns:a16="http://schemas.microsoft.com/office/drawing/2014/main" id="{571BAA75-02C3-4EFA-A77B-6BEE6F7BE060}"/>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08" name="テキスト 5">
          <a:extLst>
            <a:ext uri="{FF2B5EF4-FFF2-40B4-BE49-F238E27FC236}">
              <a16:creationId xmlns:a16="http://schemas.microsoft.com/office/drawing/2014/main" id="{F9AF88CB-5343-432F-AE7D-29D19DE2B0B1}"/>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1709" name="テキスト 12">
          <a:extLst>
            <a:ext uri="{FF2B5EF4-FFF2-40B4-BE49-F238E27FC236}">
              <a16:creationId xmlns:a16="http://schemas.microsoft.com/office/drawing/2014/main" id="{9D298D9E-4901-4D0A-99BB-2DC699EC0F8A}"/>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10" name="テキスト 22">
          <a:extLst>
            <a:ext uri="{FF2B5EF4-FFF2-40B4-BE49-F238E27FC236}">
              <a16:creationId xmlns:a16="http://schemas.microsoft.com/office/drawing/2014/main" id="{168DD7FD-4946-486C-A97B-6FE53B58EFA4}"/>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711" name="テキスト 23">
          <a:extLst>
            <a:ext uri="{FF2B5EF4-FFF2-40B4-BE49-F238E27FC236}">
              <a16:creationId xmlns:a16="http://schemas.microsoft.com/office/drawing/2014/main" id="{129239B2-8574-43A9-A15D-1876D6740600}"/>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12" name="テキスト 35">
          <a:extLst>
            <a:ext uri="{FF2B5EF4-FFF2-40B4-BE49-F238E27FC236}">
              <a16:creationId xmlns:a16="http://schemas.microsoft.com/office/drawing/2014/main" id="{318BB40C-5D4E-4D34-ADD4-71452487C95D}"/>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713" name="テキスト 36">
          <a:extLst>
            <a:ext uri="{FF2B5EF4-FFF2-40B4-BE49-F238E27FC236}">
              <a16:creationId xmlns:a16="http://schemas.microsoft.com/office/drawing/2014/main" id="{540B9899-B589-43F4-A607-68EC8F4BC658}"/>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14" name="テキスト 49">
          <a:extLst>
            <a:ext uri="{FF2B5EF4-FFF2-40B4-BE49-F238E27FC236}">
              <a16:creationId xmlns:a16="http://schemas.microsoft.com/office/drawing/2014/main" id="{B7B20DD9-DF7C-4C90-BFC1-AC508F4D23C1}"/>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15" name="Text Box 203">
          <a:extLst>
            <a:ext uri="{FF2B5EF4-FFF2-40B4-BE49-F238E27FC236}">
              <a16:creationId xmlns:a16="http://schemas.microsoft.com/office/drawing/2014/main" id="{AFD741B7-3551-42B9-88A6-FC8C96A1EDD1}"/>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716" name="Text Box 204">
          <a:extLst>
            <a:ext uri="{FF2B5EF4-FFF2-40B4-BE49-F238E27FC236}">
              <a16:creationId xmlns:a16="http://schemas.microsoft.com/office/drawing/2014/main" id="{DF836276-3792-4BD2-9BC3-47EDFF2EF8EE}"/>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17" name="Text Box 205">
          <a:extLst>
            <a:ext uri="{FF2B5EF4-FFF2-40B4-BE49-F238E27FC236}">
              <a16:creationId xmlns:a16="http://schemas.microsoft.com/office/drawing/2014/main" id="{B3AFB1C6-F288-439F-ABE2-09189DF7E9A6}"/>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718" name="Text Box 206">
          <a:extLst>
            <a:ext uri="{FF2B5EF4-FFF2-40B4-BE49-F238E27FC236}">
              <a16:creationId xmlns:a16="http://schemas.microsoft.com/office/drawing/2014/main" id="{148CF3FA-B7A0-462C-B543-954E2706E1A6}"/>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19" name="Text Box 207">
          <a:extLst>
            <a:ext uri="{FF2B5EF4-FFF2-40B4-BE49-F238E27FC236}">
              <a16:creationId xmlns:a16="http://schemas.microsoft.com/office/drawing/2014/main" id="{BAB36743-03DC-4DA3-A356-4AA1F8F4377F}"/>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720" name="Text Box 208">
          <a:extLst>
            <a:ext uri="{FF2B5EF4-FFF2-40B4-BE49-F238E27FC236}">
              <a16:creationId xmlns:a16="http://schemas.microsoft.com/office/drawing/2014/main" id="{60F8C463-2698-4C3A-B884-4E68895DA347}"/>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21" name="Text Box 209">
          <a:extLst>
            <a:ext uri="{FF2B5EF4-FFF2-40B4-BE49-F238E27FC236}">
              <a16:creationId xmlns:a16="http://schemas.microsoft.com/office/drawing/2014/main" id="{772CF4B5-D831-4BC6-A249-45CCD296C2C3}"/>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22" name="Text Box 210">
          <a:extLst>
            <a:ext uri="{FF2B5EF4-FFF2-40B4-BE49-F238E27FC236}">
              <a16:creationId xmlns:a16="http://schemas.microsoft.com/office/drawing/2014/main" id="{CB9193F0-D11A-49D1-AB5D-26505B131EB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723" name="Text Box 211">
          <a:extLst>
            <a:ext uri="{FF2B5EF4-FFF2-40B4-BE49-F238E27FC236}">
              <a16:creationId xmlns:a16="http://schemas.microsoft.com/office/drawing/2014/main" id="{5A4727A7-6911-4686-A566-A3542AAB3FDB}"/>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24" name="Text Box 212">
          <a:extLst>
            <a:ext uri="{FF2B5EF4-FFF2-40B4-BE49-F238E27FC236}">
              <a16:creationId xmlns:a16="http://schemas.microsoft.com/office/drawing/2014/main" id="{B37B474E-C212-47CC-ACD6-5077323A89EE}"/>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725" name="Text Box 213">
          <a:extLst>
            <a:ext uri="{FF2B5EF4-FFF2-40B4-BE49-F238E27FC236}">
              <a16:creationId xmlns:a16="http://schemas.microsoft.com/office/drawing/2014/main" id="{75A1619B-D4CE-4A46-AC52-A47A2FB20B53}"/>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26" name="Text Box 214">
          <a:extLst>
            <a:ext uri="{FF2B5EF4-FFF2-40B4-BE49-F238E27FC236}">
              <a16:creationId xmlns:a16="http://schemas.microsoft.com/office/drawing/2014/main" id="{D2D681BC-5DA1-4067-8A5E-E9BC11EAE875}"/>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727" name="Text Box 215">
          <a:extLst>
            <a:ext uri="{FF2B5EF4-FFF2-40B4-BE49-F238E27FC236}">
              <a16:creationId xmlns:a16="http://schemas.microsoft.com/office/drawing/2014/main" id="{5D3AD872-C370-4A5D-8D19-A0CD0D7CCEE4}"/>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28" name="Text Box 216">
          <a:extLst>
            <a:ext uri="{FF2B5EF4-FFF2-40B4-BE49-F238E27FC236}">
              <a16:creationId xmlns:a16="http://schemas.microsoft.com/office/drawing/2014/main" id="{966A1AAB-F616-4A48-872A-1BADFB5A3569}"/>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29" name="テキスト 3">
          <a:extLst>
            <a:ext uri="{FF2B5EF4-FFF2-40B4-BE49-F238E27FC236}">
              <a16:creationId xmlns:a16="http://schemas.microsoft.com/office/drawing/2014/main" id="{ACFCAD79-78B6-49B3-A748-61D7B804674E}"/>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730" name="テキスト 4">
          <a:extLst>
            <a:ext uri="{FF2B5EF4-FFF2-40B4-BE49-F238E27FC236}">
              <a16:creationId xmlns:a16="http://schemas.microsoft.com/office/drawing/2014/main" id="{B94CECF2-B272-4C56-9AC8-CAB2F2609D46}"/>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31" name="テキスト 5">
          <a:extLst>
            <a:ext uri="{FF2B5EF4-FFF2-40B4-BE49-F238E27FC236}">
              <a16:creationId xmlns:a16="http://schemas.microsoft.com/office/drawing/2014/main" id="{17D2D9C4-A29F-466E-83C3-39F23862F380}"/>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1732" name="テキスト 10">
          <a:extLst>
            <a:ext uri="{FF2B5EF4-FFF2-40B4-BE49-F238E27FC236}">
              <a16:creationId xmlns:a16="http://schemas.microsoft.com/office/drawing/2014/main" id="{567802D8-12E6-4ED2-974A-C578DA602851}"/>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733" name="テキスト 11">
          <a:extLst>
            <a:ext uri="{FF2B5EF4-FFF2-40B4-BE49-F238E27FC236}">
              <a16:creationId xmlns:a16="http://schemas.microsoft.com/office/drawing/2014/main" id="{3DF28118-20BB-4785-AB45-C94039F17545}"/>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734" name="テキスト 12">
          <a:extLst>
            <a:ext uri="{FF2B5EF4-FFF2-40B4-BE49-F238E27FC236}">
              <a16:creationId xmlns:a16="http://schemas.microsoft.com/office/drawing/2014/main" id="{1BDB7019-CD36-4CB8-94A3-961AE3D343B0}"/>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35" name="テキスト 18">
          <a:extLst>
            <a:ext uri="{FF2B5EF4-FFF2-40B4-BE49-F238E27FC236}">
              <a16:creationId xmlns:a16="http://schemas.microsoft.com/office/drawing/2014/main" id="{7BA8A94F-FEF0-4498-B9C4-3F0AE0AE6FAB}"/>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736" name="テキスト 19">
          <a:extLst>
            <a:ext uri="{FF2B5EF4-FFF2-40B4-BE49-F238E27FC236}">
              <a16:creationId xmlns:a16="http://schemas.microsoft.com/office/drawing/2014/main" id="{EE6AAF48-A7BD-4E6F-979C-BB0D53FF2C0E}"/>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737" name="テキスト 20">
          <a:extLst>
            <a:ext uri="{FF2B5EF4-FFF2-40B4-BE49-F238E27FC236}">
              <a16:creationId xmlns:a16="http://schemas.microsoft.com/office/drawing/2014/main" id="{A3467A02-4CA3-48DF-9B22-97E8B141415B}"/>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738" name="テキスト 21">
          <a:extLst>
            <a:ext uri="{FF2B5EF4-FFF2-40B4-BE49-F238E27FC236}">
              <a16:creationId xmlns:a16="http://schemas.microsoft.com/office/drawing/2014/main" id="{229BD182-9516-4B0C-94C7-08073A21F4A5}"/>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39" name="テキスト 22">
          <a:extLst>
            <a:ext uri="{FF2B5EF4-FFF2-40B4-BE49-F238E27FC236}">
              <a16:creationId xmlns:a16="http://schemas.microsoft.com/office/drawing/2014/main" id="{CB1B9101-9361-4BA7-9ADF-FFA782C5FC81}"/>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740" name="テキスト 23">
          <a:extLst>
            <a:ext uri="{FF2B5EF4-FFF2-40B4-BE49-F238E27FC236}">
              <a16:creationId xmlns:a16="http://schemas.microsoft.com/office/drawing/2014/main" id="{075212DD-64D7-4F91-BCA8-87752016AE9A}"/>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41" name="テキスト 31">
          <a:extLst>
            <a:ext uri="{FF2B5EF4-FFF2-40B4-BE49-F238E27FC236}">
              <a16:creationId xmlns:a16="http://schemas.microsoft.com/office/drawing/2014/main" id="{FF898452-F5A9-4D78-90DA-67F4790BDF85}"/>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742" name="テキスト 32">
          <a:extLst>
            <a:ext uri="{FF2B5EF4-FFF2-40B4-BE49-F238E27FC236}">
              <a16:creationId xmlns:a16="http://schemas.microsoft.com/office/drawing/2014/main" id="{C18F02A6-E04D-4A22-BEA2-E45F87224B9C}"/>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743" name="テキスト 33">
          <a:extLst>
            <a:ext uri="{FF2B5EF4-FFF2-40B4-BE49-F238E27FC236}">
              <a16:creationId xmlns:a16="http://schemas.microsoft.com/office/drawing/2014/main" id="{C1982D87-DCA6-4E6D-A40F-96E98184AD9C}"/>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744" name="テキスト 34">
          <a:extLst>
            <a:ext uri="{FF2B5EF4-FFF2-40B4-BE49-F238E27FC236}">
              <a16:creationId xmlns:a16="http://schemas.microsoft.com/office/drawing/2014/main" id="{FF08DEA2-218E-4EDA-B06D-1D319FD1F823}"/>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45" name="テキスト 35">
          <a:extLst>
            <a:ext uri="{FF2B5EF4-FFF2-40B4-BE49-F238E27FC236}">
              <a16:creationId xmlns:a16="http://schemas.microsoft.com/office/drawing/2014/main" id="{8FADD3AC-5647-47C6-BD20-9736EE8930F1}"/>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746" name="テキスト 36">
          <a:extLst>
            <a:ext uri="{FF2B5EF4-FFF2-40B4-BE49-F238E27FC236}">
              <a16:creationId xmlns:a16="http://schemas.microsoft.com/office/drawing/2014/main" id="{AFD0A4D9-2714-4A59-8F92-C447ED774ABA}"/>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47" name="テキスト 45">
          <a:extLst>
            <a:ext uri="{FF2B5EF4-FFF2-40B4-BE49-F238E27FC236}">
              <a16:creationId xmlns:a16="http://schemas.microsoft.com/office/drawing/2014/main" id="{56F20E5E-D3FB-456C-9BD1-665FB725F323}"/>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1905</xdr:colOff>
      <xdr:row>34</xdr:row>
      <xdr:rowOff>0</xdr:rowOff>
    </xdr:from>
    <xdr:to>
      <xdr:col>8</xdr:col>
      <xdr:colOff>1905</xdr:colOff>
      <xdr:row>34</xdr:row>
      <xdr:rowOff>0</xdr:rowOff>
    </xdr:to>
    <xdr:sp macro="" textlink="">
      <xdr:nvSpPr>
        <xdr:cNvPr id="1748" name="テキスト 46">
          <a:extLst>
            <a:ext uri="{FF2B5EF4-FFF2-40B4-BE49-F238E27FC236}">
              <a16:creationId xmlns:a16="http://schemas.microsoft.com/office/drawing/2014/main" id="{C41DE4BF-60F8-448F-BA74-F78CCCC04C85}"/>
            </a:ext>
          </a:extLst>
        </xdr:cNvPr>
        <xdr:cNvSpPr txBox="1">
          <a:spLocks noChangeArrowheads="1"/>
        </xdr:cNvSpPr>
      </xdr:nvSpPr>
      <xdr:spPr bwMode="auto">
        <a:xfrm>
          <a:off x="507873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0</xdr:colOff>
      <xdr:row>34</xdr:row>
      <xdr:rowOff>0</xdr:rowOff>
    </xdr:from>
    <xdr:to>
      <xdr:col>8</xdr:col>
      <xdr:colOff>0</xdr:colOff>
      <xdr:row>34</xdr:row>
      <xdr:rowOff>0</xdr:rowOff>
    </xdr:to>
    <xdr:sp macro="" textlink="">
      <xdr:nvSpPr>
        <xdr:cNvPr id="1749" name="テキスト 47">
          <a:extLst>
            <a:ext uri="{FF2B5EF4-FFF2-40B4-BE49-F238E27FC236}">
              <a16:creationId xmlns:a16="http://schemas.microsoft.com/office/drawing/2014/main" id="{7267354A-EE7E-4DE2-8DB6-6630C7BA63AB}"/>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50" name="テキスト 49">
          <a:extLst>
            <a:ext uri="{FF2B5EF4-FFF2-40B4-BE49-F238E27FC236}">
              <a16:creationId xmlns:a16="http://schemas.microsoft.com/office/drawing/2014/main" id="{29D90B2C-71CD-4670-BC86-2C29E3B00BB9}"/>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51" name="Text Box 129">
          <a:extLst>
            <a:ext uri="{FF2B5EF4-FFF2-40B4-BE49-F238E27FC236}">
              <a16:creationId xmlns:a16="http://schemas.microsoft.com/office/drawing/2014/main" id="{ED86D0DE-DF6F-4F0D-9796-108D53AF77C4}"/>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838200</xdr:colOff>
      <xdr:row>34</xdr:row>
      <xdr:rowOff>0</xdr:rowOff>
    </xdr:from>
    <xdr:to>
      <xdr:col>8</xdr:col>
      <xdr:colOff>0</xdr:colOff>
      <xdr:row>34</xdr:row>
      <xdr:rowOff>0</xdr:rowOff>
    </xdr:to>
    <xdr:sp macro="" textlink="">
      <xdr:nvSpPr>
        <xdr:cNvPr id="1752" name="Text Box 130">
          <a:extLst>
            <a:ext uri="{FF2B5EF4-FFF2-40B4-BE49-F238E27FC236}">
              <a16:creationId xmlns:a16="http://schemas.microsoft.com/office/drawing/2014/main" id="{F20E4242-F789-4FE2-B3B6-E7A08D53953A}"/>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38100</xdr:colOff>
      <xdr:row>34</xdr:row>
      <xdr:rowOff>0</xdr:rowOff>
    </xdr:to>
    <xdr:sp macro="" textlink="">
      <xdr:nvSpPr>
        <xdr:cNvPr id="1753" name="Text Box 131">
          <a:extLst>
            <a:ext uri="{FF2B5EF4-FFF2-40B4-BE49-F238E27FC236}">
              <a16:creationId xmlns:a16="http://schemas.microsoft.com/office/drawing/2014/main" id="{7741A261-CAE6-4E8B-8C5A-A220FAAA413D}"/>
            </a:ext>
          </a:extLst>
        </xdr:cNvPr>
        <xdr:cNvSpPr txBox="1">
          <a:spLocks noChangeArrowheads="1"/>
        </xdr:cNvSpPr>
      </xdr:nvSpPr>
      <xdr:spPr bwMode="auto">
        <a:xfrm>
          <a:off x="432435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54" name="Text Box 132">
          <a:extLst>
            <a:ext uri="{FF2B5EF4-FFF2-40B4-BE49-F238E27FC236}">
              <a16:creationId xmlns:a16="http://schemas.microsoft.com/office/drawing/2014/main" id="{9A362DF0-32C1-404A-8771-A840DF35208F}"/>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755" name="Text Box 133">
          <a:extLst>
            <a:ext uri="{FF2B5EF4-FFF2-40B4-BE49-F238E27FC236}">
              <a16:creationId xmlns:a16="http://schemas.microsoft.com/office/drawing/2014/main" id="{0B5464F1-AB08-4A9E-9711-AD021EF63C1B}"/>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56" name="Text Box 134">
          <a:extLst>
            <a:ext uri="{FF2B5EF4-FFF2-40B4-BE49-F238E27FC236}">
              <a16:creationId xmlns:a16="http://schemas.microsoft.com/office/drawing/2014/main" id="{488C07CE-9477-405B-9B83-55D5968C4789}"/>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757" name="Text Box 135">
          <a:extLst>
            <a:ext uri="{FF2B5EF4-FFF2-40B4-BE49-F238E27FC236}">
              <a16:creationId xmlns:a16="http://schemas.microsoft.com/office/drawing/2014/main" id="{4AA5B779-25B5-497A-9A90-0EB40D551AD9}"/>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58" name="Text Box 136">
          <a:extLst>
            <a:ext uri="{FF2B5EF4-FFF2-40B4-BE49-F238E27FC236}">
              <a16:creationId xmlns:a16="http://schemas.microsoft.com/office/drawing/2014/main" id="{6140753C-DB09-43B5-A8E5-552D22E66825}"/>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759" name="Text Box 137">
          <a:extLst>
            <a:ext uri="{FF2B5EF4-FFF2-40B4-BE49-F238E27FC236}">
              <a16:creationId xmlns:a16="http://schemas.microsoft.com/office/drawing/2014/main" id="{C8226F29-1FCA-4958-A2BC-1293762CD182}"/>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60" name="Text Box 138">
          <a:extLst>
            <a:ext uri="{FF2B5EF4-FFF2-40B4-BE49-F238E27FC236}">
              <a16:creationId xmlns:a16="http://schemas.microsoft.com/office/drawing/2014/main" id="{3FC0162B-CFDF-47AC-89D1-4B627A30DE44}"/>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761" name="Text Box 139">
          <a:extLst>
            <a:ext uri="{FF2B5EF4-FFF2-40B4-BE49-F238E27FC236}">
              <a16:creationId xmlns:a16="http://schemas.microsoft.com/office/drawing/2014/main" id="{7F4A7981-B417-4D26-924D-B35CD95EEC5C}"/>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1762" name="Text Box 140">
          <a:extLst>
            <a:ext uri="{FF2B5EF4-FFF2-40B4-BE49-F238E27FC236}">
              <a16:creationId xmlns:a16="http://schemas.microsoft.com/office/drawing/2014/main" id="{721DAEA5-7748-4869-90BA-6DE24A3611B9}"/>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763" name="Text Box 141">
          <a:extLst>
            <a:ext uri="{FF2B5EF4-FFF2-40B4-BE49-F238E27FC236}">
              <a16:creationId xmlns:a16="http://schemas.microsoft.com/office/drawing/2014/main" id="{5600F495-7E5F-44F3-BF54-BB7F13A26D36}"/>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764" name="Text Box 142">
          <a:extLst>
            <a:ext uri="{FF2B5EF4-FFF2-40B4-BE49-F238E27FC236}">
              <a16:creationId xmlns:a16="http://schemas.microsoft.com/office/drawing/2014/main" id="{88622773-BAB5-41EC-8EB4-A20D31B3F1A5}"/>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765" name="Text Box 143">
          <a:extLst>
            <a:ext uri="{FF2B5EF4-FFF2-40B4-BE49-F238E27FC236}">
              <a16:creationId xmlns:a16="http://schemas.microsoft.com/office/drawing/2014/main" id="{7197D42F-0FF2-4374-AB6B-E49093D98756}"/>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766" name="Text Box 144">
          <a:extLst>
            <a:ext uri="{FF2B5EF4-FFF2-40B4-BE49-F238E27FC236}">
              <a16:creationId xmlns:a16="http://schemas.microsoft.com/office/drawing/2014/main" id="{66E53731-7246-414B-83C2-DF9BBA8190EC}"/>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767" name="Text Box 145">
          <a:extLst>
            <a:ext uri="{FF2B5EF4-FFF2-40B4-BE49-F238E27FC236}">
              <a16:creationId xmlns:a16="http://schemas.microsoft.com/office/drawing/2014/main" id="{A8A2BBFC-5092-4730-843F-F14253900D5E}"/>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68" name="テキスト 5">
          <a:extLst>
            <a:ext uri="{FF2B5EF4-FFF2-40B4-BE49-F238E27FC236}">
              <a16:creationId xmlns:a16="http://schemas.microsoft.com/office/drawing/2014/main" id="{FB5B2B51-A77D-4304-887C-142F8985FFA3}"/>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1769" name="テキスト 12">
          <a:extLst>
            <a:ext uri="{FF2B5EF4-FFF2-40B4-BE49-F238E27FC236}">
              <a16:creationId xmlns:a16="http://schemas.microsoft.com/office/drawing/2014/main" id="{79680638-CA43-449D-A976-5D5DC9F59F3D}"/>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70" name="テキスト 22">
          <a:extLst>
            <a:ext uri="{FF2B5EF4-FFF2-40B4-BE49-F238E27FC236}">
              <a16:creationId xmlns:a16="http://schemas.microsoft.com/office/drawing/2014/main" id="{CEE3C0F7-3327-4D65-AE12-B1E2F1B0F1E0}"/>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771" name="テキスト 23">
          <a:extLst>
            <a:ext uri="{FF2B5EF4-FFF2-40B4-BE49-F238E27FC236}">
              <a16:creationId xmlns:a16="http://schemas.microsoft.com/office/drawing/2014/main" id="{AEF58FBE-7293-4C4A-9F52-D5A48E693183}"/>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72" name="テキスト 35">
          <a:extLst>
            <a:ext uri="{FF2B5EF4-FFF2-40B4-BE49-F238E27FC236}">
              <a16:creationId xmlns:a16="http://schemas.microsoft.com/office/drawing/2014/main" id="{7C304CD8-1B10-4892-B596-AF4B2BD3204F}"/>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773" name="テキスト 36">
          <a:extLst>
            <a:ext uri="{FF2B5EF4-FFF2-40B4-BE49-F238E27FC236}">
              <a16:creationId xmlns:a16="http://schemas.microsoft.com/office/drawing/2014/main" id="{B97A1D54-01FB-4159-AF93-47102CD4A794}"/>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74" name="テキスト 49">
          <a:extLst>
            <a:ext uri="{FF2B5EF4-FFF2-40B4-BE49-F238E27FC236}">
              <a16:creationId xmlns:a16="http://schemas.microsoft.com/office/drawing/2014/main" id="{1330BA6C-EF6E-407F-A373-63D4270D2234}"/>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75" name="Text Box 203">
          <a:extLst>
            <a:ext uri="{FF2B5EF4-FFF2-40B4-BE49-F238E27FC236}">
              <a16:creationId xmlns:a16="http://schemas.microsoft.com/office/drawing/2014/main" id="{97709CA7-6175-4908-BF67-5361CA916633}"/>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776" name="Text Box 204">
          <a:extLst>
            <a:ext uri="{FF2B5EF4-FFF2-40B4-BE49-F238E27FC236}">
              <a16:creationId xmlns:a16="http://schemas.microsoft.com/office/drawing/2014/main" id="{AC52D403-1ECC-4AB6-AB6C-79DE33379818}"/>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77" name="Text Box 205">
          <a:extLst>
            <a:ext uri="{FF2B5EF4-FFF2-40B4-BE49-F238E27FC236}">
              <a16:creationId xmlns:a16="http://schemas.microsoft.com/office/drawing/2014/main" id="{E3CF4792-A7A0-4D02-8FC8-67D6CB87168B}"/>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778" name="Text Box 206">
          <a:extLst>
            <a:ext uri="{FF2B5EF4-FFF2-40B4-BE49-F238E27FC236}">
              <a16:creationId xmlns:a16="http://schemas.microsoft.com/office/drawing/2014/main" id="{62F62368-9379-4DAB-A8A8-212F2A1D69B6}"/>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79" name="Text Box 207">
          <a:extLst>
            <a:ext uri="{FF2B5EF4-FFF2-40B4-BE49-F238E27FC236}">
              <a16:creationId xmlns:a16="http://schemas.microsoft.com/office/drawing/2014/main" id="{26C76A63-80DA-434C-AC0C-1A800B7D4008}"/>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780" name="Text Box 208">
          <a:extLst>
            <a:ext uri="{FF2B5EF4-FFF2-40B4-BE49-F238E27FC236}">
              <a16:creationId xmlns:a16="http://schemas.microsoft.com/office/drawing/2014/main" id="{D091CC47-C080-4701-ACEA-84DF96C368BD}"/>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81" name="Text Box 209">
          <a:extLst>
            <a:ext uri="{FF2B5EF4-FFF2-40B4-BE49-F238E27FC236}">
              <a16:creationId xmlns:a16="http://schemas.microsoft.com/office/drawing/2014/main" id="{CE6177BD-6042-4385-B1CE-83FDCE871DD2}"/>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82" name="Text Box 210">
          <a:extLst>
            <a:ext uri="{FF2B5EF4-FFF2-40B4-BE49-F238E27FC236}">
              <a16:creationId xmlns:a16="http://schemas.microsoft.com/office/drawing/2014/main" id="{8E2E8D89-5515-4170-88B2-5FD767CFA2DF}"/>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783" name="Text Box 211">
          <a:extLst>
            <a:ext uri="{FF2B5EF4-FFF2-40B4-BE49-F238E27FC236}">
              <a16:creationId xmlns:a16="http://schemas.microsoft.com/office/drawing/2014/main" id="{DDF86C7C-E970-44D9-B1E4-22BEB0E75F39}"/>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84" name="Text Box 212">
          <a:extLst>
            <a:ext uri="{FF2B5EF4-FFF2-40B4-BE49-F238E27FC236}">
              <a16:creationId xmlns:a16="http://schemas.microsoft.com/office/drawing/2014/main" id="{7BE48C63-6AC3-40A6-9110-9671346DE8CE}"/>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785" name="Text Box 213">
          <a:extLst>
            <a:ext uri="{FF2B5EF4-FFF2-40B4-BE49-F238E27FC236}">
              <a16:creationId xmlns:a16="http://schemas.microsoft.com/office/drawing/2014/main" id="{7EF522D8-5179-4688-90F4-A57C8FA5F082}"/>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86" name="Text Box 214">
          <a:extLst>
            <a:ext uri="{FF2B5EF4-FFF2-40B4-BE49-F238E27FC236}">
              <a16:creationId xmlns:a16="http://schemas.microsoft.com/office/drawing/2014/main" id="{E5ACEF4B-B23B-40F8-95B1-9A763819EDBA}"/>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787" name="Text Box 215">
          <a:extLst>
            <a:ext uri="{FF2B5EF4-FFF2-40B4-BE49-F238E27FC236}">
              <a16:creationId xmlns:a16="http://schemas.microsoft.com/office/drawing/2014/main" id="{D32B9261-7FB2-4AAA-A103-6D7B574DB94C}"/>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788" name="Text Box 216">
          <a:extLst>
            <a:ext uri="{FF2B5EF4-FFF2-40B4-BE49-F238E27FC236}">
              <a16:creationId xmlns:a16="http://schemas.microsoft.com/office/drawing/2014/main" id="{F9FFB7D7-29CF-4086-A7C9-FA355DD854EB}"/>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789" name="Text Box 217">
          <a:extLst>
            <a:ext uri="{FF2B5EF4-FFF2-40B4-BE49-F238E27FC236}">
              <a16:creationId xmlns:a16="http://schemas.microsoft.com/office/drawing/2014/main" id="{DF66EDC2-D175-4D06-B2B2-6640199C9286}"/>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1790" name="Text Box 218">
          <a:extLst>
            <a:ext uri="{FF2B5EF4-FFF2-40B4-BE49-F238E27FC236}">
              <a16:creationId xmlns:a16="http://schemas.microsoft.com/office/drawing/2014/main" id="{AD57B4E6-AD42-45CB-8520-832ABBEACCB8}"/>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791" name="Text Box 219">
          <a:extLst>
            <a:ext uri="{FF2B5EF4-FFF2-40B4-BE49-F238E27FC236}">
              <a16:creationId xmlns:a16="http://schemas.microsoft.com/office/drawing/2014/main" id="{73C12B5F-763C-4010-A8EB-F5904A747DF9}"/>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792" name="Text Box 220">
          <a:extLst>
            <a:ext uri="{FF2B5EF4-FFF2-40B4-BE49-F238E27FC236}">
              <a16:creationId xmlns:a16="http://schemas.microsoft.com/office/drawing/2014/main" id="{FF79B71F-E930-45F1-8ED2-4FC7B9D56167}"/>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793" name="Text Box 221">
          <a:extLst>
            <a:ext uri="{FF2B5EF4-FFF2-40B4-BE49-F238E27FC236}">
              <a16:creationId xmlns:a16="http://schemas.microsoft.com/office/drawing/2014/main" id="{02A42D15-47C1-4021-89BA-72F0377704E6}"/>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794" name="Text Box 222">
          <a:extLst>
            <a:ext uri="{FF2B5EF4-FFF2-40B4-BE49-F238E27FC236}">
              <a16:creationId xmlns:a16="http://schemas.microsoft.com/office/drawing/2014/main" id="{F6D49D0A-CD11-449E-9553-EF3EF649B175}"/>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795" name="Text Box 223">
          <a:extLst>
            <a:ext uri="{FF2B5EF4-FFF2-40B4-BE49-F238E27FC236}">
              <a16:creationId xmlns:a16="http://schemas.microsoft.com/office/drawing/2014/main" id="{26C08341-51D0-4E9E-AF90-8A001720FD29}"/>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796" name="テキスト 3">
          <a:extLst>
            <a:ext uri="{FF2B5EF4-FFF2-40B4-BE49-F238E27FC236}">
              <a16:creationId xmlns:a16="http://schemas.microsoft.com/office/drawing/2014/main" id="{79D92FFA-2105-4BE3-9624-AC19545C0CBE}"/>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797" name="テキスト 4">
          <a:extLst>
            <a:ext uri="{FF2B5EF4-FFF2-40B4-BE49-F238E27FC236}">
              <a16:creationId xmlns:a16="http://schemas.microsoft.com/office/drawing/2014/main" id="{DD922439-C7B8-4521-8329-AACD9F680DBE}"/>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798" name="テキスト 5">
          <a:extLst>
            <a:ext uri="{FF2B5EF4-FFF2-40B4-BE49-F238E27FC236}">
              <a16:creationId xmlns:a16="http://schemas.microsoft.com/office/drawing/2014/main" id="{92DCBE51-AE9E-4AD8-8003-DECF72FECD85}"/>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1799" name="テキスト 10">
          <a:extLst>
            <a:ext uri="{FF2B5EF4-FFF2-40B4-BE49-F238E27FC236}">
              <a16:creationId xmlns:a16="http://schemas.microsoft.com/office/drawing/2014/main" id="{3175E931-137B-460E-8C66-AF7B2D1D6F40}"/>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800" name="テキスト 11">
          <a:extLst>
            <a:ext uri="{FF2B5EF4-FFF2-40B4-BE49-F238E27FC236}">
              <a16:creationId xmlns:a16="http://schemas.microsoft.com/office/drawing/2014/main" id="{06AC1DAE-21DD-436F-8952-0A91589B9272}"/>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801" name="テキスト 12">
          <a:extLst>
            <a:ext uri="{FF2B5EF4-FFF2-40B4-BE49-F238E27FC236}">
              <a16:creationId xmlns:a16="http://schemas.microsoft.com/office/drawing/2014/main" id="{0C985564-382C-4F69-887F-D28A6B95ED90}"/>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02" name="テキスト 18">
          <a:extLst>
            <a:ext uri="{FF2B5EF4-FFF2-40B4-BE49-F238E27FC236}">
              <a16:creationId xmlns:a16="http://schemas.microsoft.com/office/drawing/2014/main" id="{3F1F6534-B473-49AB-935E-4384AC216320}"/>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803" name="テキスト 19">
          <a:extLst>
            <a:ext uri="{FF2B5EF4-FFF2-40B4-BE49-F238E27FC236}">
              <a16:creationId xmlns:a16="http://schemas.microsoft.com/office/drawing/2014/main" id="{0700E7EE-A6AC-4F95-A46C-ED6734C2CD8D}"/>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804" name="テキスト 20">
          <a:extLst>
            <a:ext uri="{FF2B5EF4-FFF2-40B4-BE49-F238E27FC236}">
              <a16:creationId xmlns:a16="http://schemas.microsoft.com/office/drawing/2014/main" id="{3AC15625-BCF2-4DC4-9620-CA9D3A57A05A}"/>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805" name="テキスト 21">
          <a:extLst>
            <a:ext uri="{FF2B5EF4-FFF2-40B4-BE49-F238E27FC236}">
              <a16:creationId xmlns:a16="http://schemas.microsoft.com/office/drawing/2014/main" id="{FB1663FB-7FC3-4A7A-8A02-67AFE591B4F9}"/>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806" name="テキスト 22">
          <a:extLst>
            <a:ext uri="{FF2B5EF4-FFF2-40B4-BE49-F238E27FC236}">
              <a16:creationId xmlns:a16="http://schemas.microsoft.com/office/drawing/2014/main" id="{2E4CA15C-6659-4EEC-8061-575FA6AA9719}"/>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807" name="テキスト 23">
          <a:extLst>
            <a:ext uri="{FF2B5EF4-FFF2-40B4-BE49-F238E27FC236}">
              <a16:creationId xmlns:a16="http://schemas.microsoft.com/office/drawing/2014/main" id="{BB80E6D4-270D-43CA-86D1-043F8695FA03}"/>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08" name="テキスト 31">
          <a:extLst>
            <a:ext uri="{FF2B5EF4-FFF2-40B4-BE49-F238E27FC236}">
              <a16:creationId xmlns:a16="http://schemas.microsoft.com/office/drawing/2014/main" id="{3B4106C2-3964-4837-9F37-0EEF4E931E1A}"/>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809" name="テキスト 32">
          <a:extLst>
            <a:ext uri="{FF2B5EF4-FFF2-40B4-BE49-F238E27FC236}">
              <a16:creationId xmlns:a16="http://schemas.microsoft.com/office/drawing/2014/main" id="{F2BBA23C-C258-43E8-A510-5A8758AFA6AE}"/>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810" name="テキスト 33">
          <a:extLst>
            <a:ext uri="{FF2B5EF4-FFF2-40B4-BE49-F238E27FC236}">
              <a16:creationId xmlns:a16="http://schemas.microsoft.com/office/drawing/2014/main" id="{31D478B8-3B8E-465A-8B86-FEAC66CD8492}"/>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811" name="テキスト 34">
          <a:extLst>
            <a:ext uri="{FF2B5EF4-FFF2-40B4-BE49-F238E27FC236}">
              <a16:creationId xmlns:a16="http://schemas.microsoft.com/office/drawing/2014/main" id="{C79403A4-55E1-4DC3-A3F6-92F2A317D963}"/>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812" name="テキスト 35">
          <a:extLst>
            <a:ext uri="{FF2B5EF4-FFF2-40B4-BE49-F238E27FC236}">
              <a16:creationId xmlns:a16="http://schemas.microsoft.com/office/drawing/2014/main" id="{D54CEED2-E767-45D1-A09D-A32A8EB85730}"/>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813" name="テキスト 36">
          <a:extLst>
            <a:ext uri="{FF2B5EF4-FFF2-40B4-BE49-F238E27FC236}">
              <a16:creationId xmlns:a16="http://schemas.microsoft.com/office/drawing/2014/main" id="{7EE31B08-1FE1-43D1-94CD-1BDCC8316703}"/>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14" name="テキスト 45">
          <a:extLst>
            <a:ext uri="{FF2B5EF4-FFF2-40B4-BE49-F238E27FC236}">
              <a16:creationId xmlns:a16="http://schemas.microsoft.com/office/drawing/2014/main" id="{DB5DF47C-3FF8-43C8-8164-7764CC1D8B88}"/>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1905</xdr:colOff>
      <xdr:row>34</xdr:row>
      <xdr:rowOff>0</xdr:rowOff>
    </xdr:from>
    <xdr:to>
      <xdr:col>8</xdr:col>
      <xdr:colOff>1905</xdr:colOff>
      <xdr:row>34</xdr:row>
      <xdr:rowOff>0</xdr:rowOff>
    </xdr:to>
    <xdr:sp macro="" textlink="">
      <xdr:nvSpPr>
        <xdr:cNvPr id="1815" name="テキスト 46">
          <a:extLst>
            <a:ext uri="{FF2B5EF4-FFF2-40B4-BE49-F238E27FC236}">
              <a16:creationId xmlns:a16="http://schemas.microsoft.com/office/drawing/2014/main" id="{E5C90ABE-9B2C-4C7B-B05B-7647E92AA70E}"/>
            </a:ext>
          </a:extLst>
        </xdr:cNvPr>
        <xdr:cNvSpPr txBox="1">
          <a:spLocks noChangeArrowheads="1"/>
        </xdr:cNvSpPr>
      </xdr:nvSpPr>
      <xdr:spPr bwMode="auto">
        <a:xfrm>
          <a:off x="507873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0</xdr:colOff>
      <xdr:row>34</xdr:row>
      <xdr:rowOff>0</xdr:rowOff>
    </xdr:from>
    <xdr:to>
      <xdr:col>8</xdr:col>
      <xdr:colOff>0</xdr:colOff>
      <xdr:row>34</xdr:row>
      <xdr:rowOff>0</xdr:rowOff>
    </xdr:to>
    <xdr:sp macro="" textlink="">
      <xdr:nvSpPr>
        <xdr:cNvPr id="1816" name="テキスト 47">
          <a:extLst>
            <a:ext uri="{FF2B5EF4-FFF2-40B4-BE49-F238E27FC236}">
              <a16:creationId xmlns:a16="http://schemas.microsoft.com/office/drawing/2014/main" id="{3ED036A1-70B0-4E34-BDF1-677DE7F40A76}"/>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817" name="テキスト 49">
          <a:extLst>
            <a:ext uri="{FF2B5EF4-FFF2-40B4-BE49-F238E27FC236}">
              <a16:creationId xmlns:a16="http://schemas.microsoft.com/office/drawing/2014/main" id="{F73FC8F9-B249-442F-BD35-95E05A054275}"/>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18" name="Text Box 129">
          <a:extLst>
            <a:ext uri="{FF2B5EF4-FFF2-40B4-BE49-F238E27FC236}">
              <a16:creationId xmlns:a16="http://schemas.microsoft.com/office/drawing/2014/main" id="{832ABE72-760D-429A-AD91-F3BE0F395C4D}"/>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838200</xdr:colOff>
      <xdr:row>34</xdr:row>
      <xdr:rowOff>0</xdr:rowOff>
    </xdr:from>
    <xdr:to>
      <xdr:col>8</xdr:col>
      <xdr:colOff>0</xdr:colOff>
      <xdr:row>34</xdr:row>
      <xdr:rowOff>0</xdr:rowOff>
    </xdr:to>
    <xdr:sp macro="" textlink="">
      <xdr:nvSpPr>
        <xdr:cNvPr id="1819" name="Text Box 130">
          <a:extLst>
            <a:ext uri="{FF2B5EF4-FFF2-40B4-BE49-F238E27FC236}">
              <a16:creationId xmlns:a16="http://schemas.microsoft.com/office/drawing/2014/main" id="{C4E60EAC-DFDA-4BA4-9C8C-0CF4C7746F17}"/>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38100</xdr:colOff>
      <xdr:row>34</xdr:row>
      <xdr:rowOff>0</xdr:rowOff>
    </xdr:to>
    <xdr:sp macro="" textlink="">
      <xdr:nvSpPr>
        <xdr:cNvPr id="1820" name="Text Box 131">
          <a:extLst>
            <a:ext uri="{FF2B5EF4-FFF2-40B4-BE49-F238E27FC236}">
              <a16:creationId xmlns:a16="http://schemas.microsoft.com/office/drawing/2014/main" id="{103A0A2D-C1A0-49B1-8886-70869677FB9D}"/>
            </a:ext>
          </a:extLst>
        </xdr:cNvPr>
        <xdr:cNvSpPr txBox="1">
          <a:spLocks noChangeArrowheads="1"/>
        </xdr:cNvSpPr>
      </xdr:nvSpPr>
      <xdr:spPr bwMode="auto">
        <a:xfrm>
          <a:off x="432435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821" name="Text Box 132">
          <a:extLst>
            <a:ext uri="{FF2B5EF4-FFF2-40B4-BE49-F238E27FC236}">
              <a16:creationId xmlns:a16="http://schemas.microsoft.com/office/drawing/2014/main" id="{892C4BE3-4B75-4EF0-AB18-DF9C7F0A9AEF}"/>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822" name="Text Box 133">
          <a:extLst>
            <a:ext uri="{FF2B5EF4-FFF2-40B4-BE49-F238E27FC236}">
              <a16:creationId xmlns:a16="http://schemas.microsoft.com/office/drawing/2014/main" id="{4AE9573C-60AE-430C-8959-D39A1B65B70A}"/>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823" name="Text Box 134">
          <a:extLst>
            <a:ext uri="{FF2B5EF4-FFF2-40B4-BE49-F238E27FC236}">
              <a16:creationId xmlns:a16="http://schemas.microsoft.com/office/drawing/2014/main" id="{B155AEC7-545E-4B80-8690-135F78423F5E}"/>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824" name="Text Box 135">
          <a:extLst>
            <a:ext uri="{FF2B5EF4-FFF2-40B4-BE49-F238E27FC236}">
              <a16:creationId xmlns:a16="http://schemas.microsoft.com/office/drawing/2014/main" id="{F9F6858A-8C14-4B11-9399-4288E9C6BD30}"/>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825" name="Text Box 136">
          <a:extLst>
            <a:ext uri="{FF2B5EF4-FFF2-40B4-BE49-F238E27FC236}">
              <a16:creationId xmlns:a16="http://schemas.microsoft.com/office/drawing/2014/main" id="{6ACAFF96-E144-45D1-88AF-40E9915BB256}"/>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826" name="Text Box 137">
          <a:extLst>
            <a:ext uri="{FF2B5EF4-FFF2-40B4-BE49-F238E27FC236}">
              <a16:creationId xmlns:a16="http://schemas.microsoft.com/office/drawing/2014/main" id="{9707E3F9-EF2E-468D-84B6-D0F968DE1D16}"/>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827" name="Text Box 138">
          <a:extLst>
            <a:ext uri="{FF2B5EF4-FFF2-40B4-BE49-F238E27FC236}">
              <a16:creationId xmlns:a16="http://schemas.microsoft.com/office/drawing/2014/main" id="{4711A23A-58E6-49AE-B365-F54DBD53E41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828" name="Text Box 139">
          <a:extLst>
            <a:ext uri="{FF2B5EF4-FFF2-40B4-BE49-F238E27FC236}">
              <a16:creationId xmlns:a16="http://schemas.microsoft.com/office/drawing/2014/main" id="{6770A313-122E-4280-9A06-FF2D66906614}"/>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1829" name="Text Box 140">
          <a:extLst>
            <a:ext uri="{FF2B5EF4-FFF2-40B4-BE49-F238E27FC236}">
              <a16:creationId xmlns:a16="http://schemas.microsoft.com/office/drawing/2014/main" id="{28F66726-A176-4370-8B5E-008D0C5E4A0E}"/>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830" name="Text Box 141">
          <a:extLst>
            <a:ext uri="{FF2B5EF4-FFF2-40B4-BE49-F238E27FC236}">
              <a16:creationId xmlns:a16="http://schemas.microsoft.com/office/drawing/2014/main" id="{EA3F440F-8CA8-4CC5-B92D-591CEEEEC3AB}"/>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831" name="Text Box 142">
          <a:extLst>
            <a:ext uri="{FF2B5EF4-FFF2-40B4-BE49-F238E27FC236}">
              <a16:creationId xmlns:a16="http://schemas.microsoft.com/office/drawing/2014/main" id="{2B761B34-2616-48CD-A1D3-54FAEE622660}"/>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832" name="Text Box 143">
          <a:extLst>
            <a:ext uri="{FF2B5EF4-FFF2-40B4-BE49-F238E27FC236}">
              <a16:creationId xmlns:a16="http://schemas.microsoft.com/office/drawing/2014/main" id="{7DBABEC7-21BD-45DB-BEC0-AEA2943A0397}"/>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833" name="Text Box 144">
          <a:extLst>
            <a:ext uri="{FF2B5EF4-FFF2-40B4-BE49-F238E27FC236}">
              <a16:creationId xmlns:a16="http://schemas.microsoft.com/office/drawing/2014/main" id="{909C617D-C232-43EE-885F-32ED173122B9}"/>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834" name="Text Box 145">
          <a:extLst>
            <a:ext uri="{FF2B5EF4-FFF2-40B4-BE49-F238E27FC236}">
              <a16:creationId xmlns:a16="http://schemas.microsoft.com/office/drawing/2014/main" id="{6C1A59FC-B469-46DB-BBCB-DC472AB3DAF0}"/>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35" name="テキスト 5">
          <a:extLst>
            <a:ext uri="{FF2B5EF4-FFF2-40B4-BE49-F238E27FC236}">
              <a16:creationId xmlns:a16="http://schemas.microsoft.com/office/drawing/2014/main" id="{191345C8-7359-4C95-A1A8-E2E6F33E481E}"/>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1836" name="テキスト 12">
          <a:extLst>
            <a:ext uri="{FF2B5EF4-FFF2-40B4-BE49-F238E27FC236}">
              <a16:creationId xmlns:a16="http://schemas.microsoft.com/office/drawing/2014/main" id="{D501CEAE-7C20-4FA0-9C33-1486FA28469D}"/>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37" name="テキスト 22">
          <a:extLst>
            <a:ext uri="{FF2B5EF4-FFF2-40B4-BE49-F238E27FC236}">
              <a16:creationId xmlns:a16="http://schemas.microsoft.com/office/drawing/2014/main" id="{97E3F995-B6DD-4664-B83F-5D7FA14738BA}"/>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838" name="テキスト 23">
          <a:extLst>
            <a:ext uri="{FF2B5EF4-FFF2-40B4-BE49-F238E27FC236}">
              <a16:creationId xmlns:a16="http://schemas.microsoft.com/office/drawing/2014/main" id="{C00EA241-B082-4B94-A848-392C1780A0C8}"/>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39" name="テキスト 35">
          <a:extLst>
            <a:ext uri="{FF2B5EF4-FFF2-40B4-BE49-F238E27FC236}">
              <a16:creationId xmlns:a16="http://schemas.microsoft.com/office/drawing/2014/main" id="{A6CD238D-C8FD-4C2E-A92E-292638B16C75}"/>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840" name="テキスト 36">
          <a:extLst>
            <a:ext uri="{FF2B5EF4-FFF2-40B4-BE49-F238E27FC236}">
              <a16:creationId xmlns:a16="http://schemas.microsoft.com/office/drawing/2014/main" id="{EFA980BA-8B70-406C-8425-6300D5AA5513}"/>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41" name="テキスト 49">
          <a:extLst>
            <a:ext uri="{FF2B5EF4-FFF2-40B4-BE49-F238E27FC236}">
              <a16:creationId xmlns:a16="http://schemas.microsoft.com/office/drawing/2014/main" id="{0943B01C-DCFD-4489-BB7D-F425543D37E0}"/>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842" name="Text Box 203">
          <a:extLst>
            <a:ext uri="{FF2B5EF4-FFF2-40B4-BE49-F238E27FC236}">
              <a16:creationId xmlns:a16="http://schemas.microsoft.com/office/drawing/2014/main" id="{FC9F226F-4857-4631-A41C-BA6994355CEB}"/>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843" name="Text Box 204">
          <a:extLst>
            <a:ext uri="{FF2B5EF4-FFF2-40B4-BE49-F238E27FC236}">
              <a16:creationId xmlns:a16="http://schemas.microsoft.com/office/drawing/2014/main" id="{D0E7686B-2D43-491F-B413-27A0CE8CEE8C}"/>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844" name="Text Box 205">
          <a:extLst>
            <a:ext uri="{FF2B5EF4-FFF2-40B4-BE49-F238E27FC236}">
              <a16:creationId xmlns:a16="http://schemas.microsoft.com/office/drawing/2014/main" id="{EB996EC0-E98B-494C-87CF-980DC1FC2A1D}"/>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845" name="Text Box 206">
          <a:extLst>
            <a:ext uri="{FF2B5EF4-FFF2-40B4-BE49-F238E27FC236}">
              <a16:creationId xmlns:a16="http://schemas.microsoft.com/office/drawing/2014/main" id="{391E073F-FA90-4D09-BFFB-18BD07F09DAF}"/>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846" name="Text Box 207">
          <a:extLst>
            <a:ext uri="{FF2B5EF4-FFF2-40B4-BE49-F238E27FC236}">
              <a16:creationId xmlns:a16="http://schemas.microsoft.com/office/drawing/2014/main" id="{8E197633-47AF-4ED8-8E1B-036CB096E9AF}"/>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847" name="Text Box 208">
          <a:extLst>
            <a:ext uri="{FF2B5EF4-FFF2-40B4-BE49-F238E27FC236}">
              <a16:creationId xmlns:a16="http://schemas.microsoft.com/office/drawing/2014/main" id="{7E6482FB-4F66-4956-892D-CC9AEF4ED25C}"/>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848" name="Text Box 209">
          <a:extLst>
            <a:ext uri="{FF2B5EF4-FFF2-40B4-BE49-F238E27FC236}">
              <a16:creationId xmlns:a16="http://schemas.microsoft.com/office/drawing/2014/main" id="{423A73C1-1004-4F0F-AC8C-C507DC912287}"/>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849" name="Text Box 210">
          <a:extLst>
            <a:ext uri="{FF2B5EF4-FFF2-40B4-BE49-F238E27FC236}">
              <a16:creationId xmlns:a16="http://schemas.microsoft.com/office/drawing/2014/main" id="{8E13CC97-89CA-4B30-88E3-217CBAEC8177}"/>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850" name="Text Box 211">
          <a:extLst>
            <a:ext uri="{FF2B5EF4-FFF2-40B4-BE49-F238E27FC236}">
              <a16:creationId xmlns:a16="http://schemas.microsoft.com/office/drawing/2014/main" id="{785B8E39-8221-435E-8B50-145DAEBE50B8}"/>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851" name="Text Box 212">
          <a:extLst>
            <a:ext uri="{FF2B5EF4-FFF2-40B4-BE49-F238E27FC236}">
              <a16:creationId xmlns:a16="http://schemas.microsoft.com/office/drawing/2014/main" id="{958F7D3E-8865-4B29-8589-ADB15D6E0904}"/>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852" name="Text Box 213">
          <a:extLst>
            <a:ext uri="{FF2B5EF4-FFF2-40B4-BE49-F238E27FC236}">
              <a16:creationId xmlns:a16="http://schemas.microsoft.com/office/drawing/2014/main" id="{30268809-ADFA-4337-8A42-D7F74DC703FA}"/>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853" name="Text Box 214">
          <a:extLst>
            <a:ext uri="{FF2B5EF4-FFF2-40B4-BE49-F238E27FC236}">
              <a16:creationId xmlns:a16="http://schemas.microsoft.com/office/drawing/2014/main" id="{7DF5EDE2-57B3-42E9-BFAD-E4A95148AD70}"/>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854" name="Text Box 215">
          <a:extLst>
            <a:ext uri="{FF2B5EF4-FFF2-40B4-BE49-F238E27FC236}">
              <a16:creationId xmlns:a16="http://schemas.microsoft.com/office/drawing/2014/main" id="{4E62CA02-12A1-426E-B877-FB8CF7F58B82}"/>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855" name="Text Box 216">
          <a:extLst>
            <a:ext uri="{FF2B5EF4-FFF2-40B4-BE49-F238E27FC236}">
              <a16:creationId xmlns:a16="http://schemas.microsoft.com/office/drawing/2014/main" id="{FFF99FA3-9EB2-49BA-95A9-5B861500276A}"/>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856" name="Text Box 217">
          <a:extLst>
            <a:ext uri="{FF2B5EF4-FFF2-40B4-BE49-F238E27FC236}">
              <a16:creationId xmlns:a16="http://schemas.microsoft.com/office/drawing/2014/main" id="{915D981A-A473-4AB3-A3EB-BFACB23AF39E}"/>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1857" name="Text Box 218">
          <a:extLst>
            <a:ext uri="{FF2B5EF4-FFF2-40B4-BE49-F238E27FC236}">
              <a16:creationId xmlns:a16="http://schemas.microsoft.com/office/drawing/2014/main" id="{01E471DA-8472-4B80-B694-441B1A84DCE5}"/>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858" name="Text Box 219">
          <a:extLst>
            <a:ext uri="{FF2B5EF4-FFF2-40B4-BE49-F238E27FC236}">
              <a16:creationId xmlns:a16="http://schemas.microsoft.com/office/drawing/2014/main" id="{D850C365-854D-4FDD-8475-B5B361494787}"/>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859" name="Text Box 220">
          <a:extLst>
            <a:ext uri="{FF2B5EF4-FFF2-40B4-BE49-F238E27FC236}">
              <a16:creationId xmlns:a16="http://schemas.microsoft.com/office/drawing/2014/main" id="{992EFE2C-87A8-47B6-A632-B67ED455FEE9}"/>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860" name="Text Box 221">
          <a:extLst>
            <a:ext uri="{FF2B5EF4-FFF2-40B4-BE49-F238E27FC236}">
              <a16:creationId xmlns:a16="http://schemas.microsoft.com/office/drawing/2014/main" id="{C5E8ED07-6EAC-4878-949A-2F683771B415}"/>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760095</xdr:colOff>
      <xdr:row>34</xdr:row>
      <xdr:rowOff>0</xdr:rowOff>
    </xdr:from>
    <xdr:to>
      <xdr:col>10</xdr:col>
      <xdr:colOff>600075</xdr:colOff>
      <xdr:row>34</xdr:row>
      <xdr:rowOff>0</xdr:rowOff>
    </xdr:to>
    <xdr:sp macro="" textlink="">
      <xdr:nvSpPr>
        <xdr:cNvPr id="1861" name="Text Box 222">
          <a:extLst>
            <a:ext uri="{FF2B5EF4-FFF2-40B4-BE49-F238E27FC236}">
              <a16:creationId xmlns:a16="http://schemas.microsoft.com/office/drawing/2014/main" id="{A805B8A1-B126-4FB7-A6CA-1FFDCF62F313}"/>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1862" name="Text Box 223">
          <a:extLst>
            <a:ext uri="{FF2B5EF4-FFF2-40B4-BE49-F238E27FC236}">
              <a16:creationId xmlns:a16="http://schemas.microsoft.com/office/drawing/2014/main" id="{2FE5BDF7-9CC7-41A2-B7E0-FFCA8244EA0B}"/>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63" name="テキスト 3">
          <a:extLst>
            <a:ext uri="{FF2B5EF4-FFF2-40B4-BE49-F238E27FC236}">
              <a16:creationId xmlns:a16="http://schemas.microsoft.com/office/drawing/2014/main" id="{CC1C224F-CF0B-4DCA-8ADE-994849E4DDF9}"/>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864" name="テキスト 4">
          <a:extLst>
            <a:ext uri="{FF2B5EF4-FFF2-40B4-BE49-F238E27FC236}">
              <a16:creationId xmlns:a16="http://schemas.microsoft.com/office/drawing/2014/main" id="{0A563621-2423-4D40-A809-E4954360927A}"/>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865" name="テキスト 5">
          <a:extLst>
            <a:ext uri="{FF2B5EF4-FFF2-40B4-BE49-F238E27FC236}">
              <a16:creationId xmlns:a16="http://schemas.microsoft.com/office/drawing/2014/main" id="{F3CE9D55-0351-4F5C-AEB6-9A06D10BAE5B}"/>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1866" name="テキスト 10">
          <a:extLst>
            <a:ext uri="{FF2B5EF4-FFF2-40B4-BE49-F238E27FC236}">
              <a16:creationId xmlns:a16="http://schemas.microsoft.com/office/drawing/2014/main" id="{A642BCC8-025A-4F08-8FA9-484B19927A6E}"/>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867" name="テキスト 11">
          <a:extLst>
            <a:ext uri="{FF2B5EF4-FFF2-40B4-BE49-F238E27FC236}">
              <a16:creationId xmlns:a16="http://schemas.microsoft.com/office/drawing/2014/main" id="{5783F963-7546-4654-B17B-504F9B0AB8E0}"/>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868" name="テキスト 12">
          <a:extLst>
            <a:ext uri="{FF2B5EF4-FFF2-40B4-BE49-F238E27FC236}">
              <a16:creationId xmlns:a16="http://schemas.microsoft.com/office/drawing/2014/main" id="{679F2FB3-ABE3-4321-9E55-D7446D09D708}"/>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69" name="テキスト 18">
          <a:extLst>
            <a:ext uri="{FF2B5EF4-FFF2-40B4-BE49-F238E27FC236}">
              <a16:creationId xmlns:a16="http://schemas.microsoft.com/office/drawing/2014/main" id="{694E885E-D8D4-47F5-A38B-6ACF4C6DC166}"/>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870" name="テキスト 19">
          <a:extLst>
            <a:ext uri="{FF2B5EF4-FFF2-40B4-BE49-F238E27FC236}">
              <a16:creationId xmlns:a16="http://schemas.microsoft.com/office/drawing/2014/main" id="{5C36CE44-ABBC-46C7-832F-5FAAE13E6EFE}"/>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871" name="テキスト 20">
          <a:extLst>
            <a:ext uri="{FF2B5EF4-FFF2-40B4-BE49-F238E27FC236}">
              <a16:creationId xmlns:a16="http://schemas.microsoft.com/office/drawing/2014/main" id="{7D93E508-05F5-4CD1-A418-E20503165CDB}"/>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872" name="テキスト 21">
          <a:extLst>
            <a:ext uri="{FF2B5EF4-FFF2-40B4-BE49-F238E27FC236}">
              <a16:creationId xmlns:a16="http://schemas.microsoft.com/office/drawing/2014/main" id="{7688E642-67E8-4F88-BB57-01C46DEFBE69}"/>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873" name="テキスト 22">
          <a:extLst>
            <a:ext uri="{FF2B5EF4-FFF2-40B4-BE49-F238E27FC236}">
              <a16:creationId xmlns:a16="http://schemas.microsoft.com/office/drawing/2014/main" id="{9B3C3B6A-2911-4148-9B8D-2CAADD5B572C}"/>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874" name="テキスト 23">
          <a:extLst>
            <a:ext uri="{FF2B5EF4-FFF2-40B4-BE49-F238E27FC236}">
              <a16:creationId xmlns:a16="http://schemas.microsoft.com/office/drawing/2014/main" id="{73CDC39F-0D9E-4E6E-9BBC-6674F0C30238}"/>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75" name="テキスト 31">
          <a:extLst>
            <a:ext uri="{FF2B5EF4-FFF2-40B4-BE49-F238E27FC236}">
              <a16:creationId xmlns:a16="http://schemas.microsoft.com/office/drawing/2014/main" id="{0584A583-C7C0-43EC-8057-FD9D712FB743}"/>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876" name="テキスト 32">
          <a:extLst>
            <a:ext uri="{FF2B5EF4-FFF2-40B4-BE49-F238E27FC236}">
              <a16:creationId xmlns:a16="http://schemas.microsoft.com/office/drawing/2014/main" id="{F6588209-D90A-446C-A37D-C2048F8F82A4}"/>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877" name="テキスト 33">
          <a:extLst>
            <a:ext uri="{FF2B5EF4-FFF2-40B4-BE49-F238E27FC236}">
              <a16:creationId xmlns:a16="http://schemas.microsoft.com/office/drawing/2014/main" id="{C443ACCB-D160-4A20-9C32-CCAA9C05A9AA}"/>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878" name="テキスト 34">
          <a:extLst>
            <a:ext uri="{FF2B5EF4-FFF2-40B4-BE49-F238E27FC236}">
              <a16:creationId xmlns:a16="http://schemas.microsoft.com/office/drawing/2014/main" id="{5C5455FD-9DBE-4FBF-B2C8-02827E1E312C}"/>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879" name="テキスト 35">
          <a:extLst>
            <a:ext uri="{FF2B5EF4-FFF2-40B4-BE49-F238E27FC236}">
              <a16:creationId xmlns:a16="http://schemas.microsoft.com/office/drawing/2014/main" id="{5ABEAB9A-2134-49AB-B1F9-6E6176D78B43}"/>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880" name="テキスト 36">
          <a:extLst>
            <a:ext uri="{FF2B5EF4-FFF2-40B4-BE49-F238E27FC236}">
              <a16:creationId xmlns:a16="http://schemas.microsoft.com/office/drawing/2014/main" id="{CFFE4612-48DE-46F0-82CD-A8C089B57B7B}"/>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81" name="テキスト 45">
          <a:extLst>
            <a:ext uri="{FF2B5EF4-FFF2-40B4-BE49-F238E27FC236}">
              <a16:creationId xmlns:a16="http://schemas.microsoft.com/office/drawing/2014/main" id="{97EDC081-872E-4F40-B42D-A44DDB6BDD8E}"/>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1905</xdr:colOff>
      <xdr:row>34</xdr:row>
      <xdr:rowOff>0</xdr:rowOff>
    </xdr:from>
    <xdr:to>
      <xdr:col>8</xdr:col>
      <xdr:colOff>1905</xdr:colOff>
      <xdr:row>34</xdr:row>
      <xdr:rowOff>0</xdr:rowOff>
    </xdr:to>
    <xdr:sp macro="" textlink="">
      <xdr:nvSpPr>
        <xdr:cNvPr id="1882" name="テキスト 46">
          <a:extLst>
            <a:ext uri="{FF2B5EF4-FFF2-40B4-BE49-F238E27FC236}">
              <a16:creationId xmlns:a16="http://schemas.microsoft.com/office/drawing/2014/main" id="{B502270D-E796-4C1C-98B8-635D5596221C}"/>
            </a:ext>
          </a:extLst>
        </xdr:cNvPr>
        <xdr:cNvSpPr txBox="1">
          <a:spLocks noChangeArrowheads="1"/>
        </xdr:cNvSpPr>
      </xdr:nvSpPr>
      <xdr:spPr bwMode="auto">
        <a:xfrm>
          <a:off x="507873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0</xdr:colOff>
      <xdr:row>34</xdr:row>
      <xdr:rowOff>0</xdr:rowOff>
    </xdr:from>
    <xdr:to>
      <xdr:col>8</xdr:col>
      <xdr:colOff>0</xdr:colOff>
      <xdr:row>34</xdr:row>
      <xdr:rowOff>0</xdr:rowOff>
    </xdr:to>
    <xdr:sp macro="" textlink="">
      <xdr:nvSpPr>
        <xdr:cNvPr id="1883" name="テキスト 47">
          <a:extLst>
            <a:ext uri="{FF2B5EF4-FFF2-40B4-BE49-F238E27FC236}">
              <a16:creationId xmlns:a16="http://schemas.microsoft.com/office/drawing/2014/main" id="{A6FA3CCA-D2E2-4034-9D9D-7A1417F56BA3}"/>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884" name="テキスト 49">
          <a:extLst>
            <a:ext uri="{FF2B5EF4-FFF2-40B4-BE49-F238E27FC236}">
              <a16:creationId xmlns:a16="http://schemas.microsoft.com/office/drawing/2014/main" id="{69E2FD35-864D-47D8-A82E-2E391B077318}"/>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85" name="Text Box 129">
          <a:extLst>
            <a:ext uri="{FF2B5EF4-FFF2-40B4-BE49-F238E27FC236}">
              <a16:creationId xmlns:a16="http://schemas.microsoft.com/office/drawing/2014/main" id="{81B39FF8-28FA-4D48-B8E5-93D407F54266}"/>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838200</xdr:colOff>
      <xdr:row>34</xdr:row>
      <xdr:rowOff>0</xdr:rowOff>
    </xdr:from>
    <xdr:to>
      <xdr:col>8</xdr:col>
      <xdr:colOff>0</xdr:colOff>
      <xdr:row>34</xdr:row>
      <xdr:rowOff>0</xdr:rowOff>
    </xdr:to>
    <xdr:sp macro="" textlink="">
      <xdr:nvSpPr>
        <xdr:cNvPr id="1886" name="Text Box 130">
          <a:extLst>
            <a:ext uri="{FF2B5EF4-FFF2-40B4-BE49-F238E27FC236}">
              <a16:creationId xmlns:a16="http://schemas.microsoft.com/office/drawing/2014/main" id="{D0D46881-1AC1-4BCE-A291-B34030983F08}"/>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0</xdr:colOff>
      <xdr:row>34</xdr:row>
      <xdr:rowOff>0</xdr:rowOff>
    </xdr:from>
    <xdr:to>
      <xdr:col>7</xdr:col>
      <xdr:colOff>38100</xdr:colOff>
      <xdr:row>34</xdr:row>
      <xdr:rowOff>0</xdr:rowOff>
    </xdr:to>
    <xdr:sp macro="" textlink="">
      <xdr:nvSpPr>
        <xdr:cNvPr id="1887" name="Text Box 131">
          <a:extLst>
            <a:ext uri="{FF2B5EF4-FFF2-40B4-BE49-F238E27FC236}">
              <a16:creationId xmlns:a16="http://schemas.microsoft.com/office/drawing/2014/main" id="{3F17B163-5956-4F3F-BB2E-849C71BC0E57}"/>
            </a:ext>
          </a:extLst>
        </xdr:cNvPr>
        <xdr:cNvSpPr txBox="1">
          <a:spLocks noChangeArrowheads="1"/>
        </xdr:cNvSpPr>
      </xdr:nvSpPr>
      <xdr:spPr bwMode="auto">
        <a:xfrm>
          <a:off x="432435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888" name="Text Box 132">
          <a:extLst>
            <a:ext uri="{FF2B5EF4-FFF2-40B4-BE49-F238E27FC236}">
              <a16:creationId xmlns:a16="http://schemas.microsoft.com/office/drawing/2014/main" id="{5E15FF21-3E8D-44E7-B103-BDC30982A986}"/>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889" name="Text Box 133">
          <a:extLst>
            <a:ext uri="{FF2B5EF4-FFF2-40B4-BE49-F238E27FC236}">
              <a16:creationId xmlns:a16="http://schemas.microsoft.com/office/drawing/2014/main" id="{77902AE7-849B-4CE0-90C9-7F0CEE90BB13}"/>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890" name="Text Box 134">
          <a:extLst>
            <a:ext uri="{FF2B5EF4-FFF2-40B4-BE49-F238E27FC236}">
              <a16:creationId xmlns:a16="http://schemas.microsoft.com/office/drawing/2014/main" id="{6EAE366F-41B3-4CC2-9EBE-B9FEF929690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891" name="Text Box 135">
          <a:extLst>
            <a:ext uri="{FF2B5EF4-FFF2-40B4-BE49-F238E27FC236}">
              <a16:creationId xmlns:a16="http://schemas.microsoft.com/office/drawing/2014/main" id="{8CA7FE72-ED74-419A-A270-8160A39BE468}"/>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892" name="Text Box 136">
          <a:extLst>
            <a:ext uri="{FF2B5EF4-FFF2-40B4-BE49-F238E27FC236}">
              <a16:creationId xmlns:a16="http://schemas.microsoft.com/office/drawing/2014/main" id="{2A27C7E3-330E-46F1-B14E-49F55AB00A18}"/>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893" name="Text Box 137">
          <a:extLst>
            <a:ext uri="{FF2B5EF4-FFF2-40B4-BE49-F238E27FC236}">
              <a16:creationId xmlns:a16="http://schemas.microsoft.com/office/drawing/2014/main" id="{BA01E86C-44DE-46A5-B374-82F844E3E079}"/>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894" name="Text Box 138">
          <a:extLst>
            <a:ext uri="{FF2B5EF4-FFF2-40B4-BE49-F238E27FC236}">
              <a16:creationId xmlns:a16="http://schemas.microsoft.com/office/drawing/2014/main" id="{13DD1C79-59A7-4593-B0D6-74E5080114C6}"/>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95" name="テキスト 5">
          <a:extLst>
            <a:ext uri="{FF2B5EF4-FFF2-40B4-BE49-F238E27FC236}">
              <a16:creationId xmlns:a16="http://schemas.microsoft.com/office/drawing/2014/main" id="{EFAF4845-0A8C-4F1B-9C93-BF67ABEE5922}"/>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853440</xdr:colOff>
      <xdr:row>34</xdr:row>
      <xdr:rowOff>0</xdr:rowOff>
    </xdr:from>
    <xdr:to>
      <xdr:col>7</xdr:col>
      <xdr:colOff>601980</xdr:colOff>
      <xdr:row>34</xdr:row>
      <xdr:rowOff>0</xdr:rowOff>
    </xdr:to>
    <xdr:sp macro="" textlink="">
      <xdr:nvSpPr>
        <xdr:cNvPr id="1896" name="テキスト 12">
          <a:extLst>
            <a:ext uri="{FF2B5EF4-FFF2-40B4-BE49-F238E27FC236}">
              <a16:creationId xmlns:a16="http://schemas.microsoft.com/office/drawing/2014/main" id="{F484703F-01A2-460B-8974-C1DB7ABA4667}"/>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97" name="テキスト 22">
          <a:extLst>
            <a:ext uri="{FF2B5EF4-FFF2-40B4-BE49-F238E27FC236}">
              <a16:creationId xmlns:a16="http://schemas.microsoft.com/office/drawing/2014/main" id="{C6C574CB-2A97-4BFA-811C-9E852589FE8D}"/>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898" name="テキスト 23">
          <a:extLst>
            <a:ext uri="{FF2B5EF4-FFF2-40B4-BE49-F238E27FC236}">
              <a16:creationId xmlns:a16="http://schemas.microsoft.com/office/drawing/2014/main" id="{375825A4-742A-464A-8BBA-AF57C3AC551B}"/>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899" name="テキスト 35">
          <a:extLst>
            <a:ext uri="{FF2B5EF4-FFF2-40B4-BE49-F238E27FC236}">
              <a16:creationId xmlns:a16="http://schemas.microsoft.com/office/drawing/2014/main" id="{D3071FC3-7E5C-403C-9AF2-0E5AD3B544ED}"/>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7</xdr:col>
      <xdr:colOff>798195</xdr:colOff>
      <xdr:row>34</xdr:row>
      <xdr:rowOff>0</xdr:rowOff>
    </xdr:from>
    <xdr:to>
      <xdr:col>7</xdr:col>
      <xdr:colOff>592455</xdr:colOff>
      <xdr:row>34</xdr:row>
      <xdr:rowOff>0</xdr:rowOff>
    </xdr:to>
    <xdr:sp macro="" textlink="">
      <xdr:nvSpPr>
        <xdr:cNvPr id="1900" name="テキスト 36">
          <a:extLst>
            <a:ext uri="{FF2B5EF4-FFF2-40B4-BE49-F238E27FC236}">
              <a16:creationId xmlns:a16="http://schemas.microsoft.com/office/drawing/2014/main" id="{A71C4FD7-FB6B-4C23-A1D6-06E8F0E9627B}"/>
            </a:ext>
          </a:extLst>
        </xdr:cNvPr>
        <xdr:cNvSpPr txBox="1">
          <a:spLocks noChangeArrowheads="1"/>
        </xdr:cNvSpPr>
      </xdr:nvSpPr>
      <xdr:spPr bwMode="auto">
        <a:xfrm>
          <a:off x="50749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7</xdr:col>
      <xdr:colOff>891540</xdr:colOff>
      <xdr:row>34</xdr:row>
      <xdr:rowOff>0</xdr:rowOff>
    </xdr:from>
    <xdr:to>
      <xdr:col>7</xdr:col>
      <xdr:colOff>594360</xdr:colOff>
      <xdr:row>34</xdr:row>
      <xdr:rowOff>0</xdr:rowOff>
    </xdr:to>
    <xdr:sp macro="" textlink="">
      <xdr:nvSpPr>
        <xdr:cNvPr id="1901" name="テキスト 49">
          <a:extLst>
            <a:ext uri="{FF2B5EF4-FFF2-40B4-BE49-F238E27FC236}">
              <a16:creationId xmlns:a16="http://schemas.microsoft.com/office/drawing/2014/main" id="{3539F4C1-3B54-4546-ADD2-4CBB5EAB8828}"/>
            </a:ext>
          </a:extLst>
        </xdr:cNvPr>
        <xdr:cNvSpPr txBox="1">
          <a:spLocks noChangeArrowheads="1"/>
        </xdr:cNvSpPr>
      </xdr:nvSpPr>
      <xdr:spPr bwMode="auto">
        <a:xfrm>
          <a:off x="50730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02" name="Text Box 203">
          <a:extLst>
            <a:ext uri="{FF2B5EF4-FFF2-40B4-BE49-F238E27FC236}">
              <a16:creationId xmlns:a16="http://schemas.microsoft.com/office/drawing/2014/main" id="{E31E51BA-62B9-4AF8-9628-5B69DD203AF7}"/>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903" name="Text Box 204">
          <a:extLst>
            <a:ext uri="{FF2B5EF4-FFF2-40B4-BE49-F238E27FC236}">
              <a16:creationId xmlns:a16="http://schemas.microsoft.com/office/drawing/2014/main" id="{5B4CD066-4976-400D-9295-FD9A3C0EC1C9}"/>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04" name="Text Box 205">
          <a:extLst>
            <a:ext uri="{FF2B5EF4-FFF2-40B4-BE49-F238E27FC236}">
              <a16:creationId xmlns:a16="http://schemas.microsoft.com/office/drawing/2014/main" id="{18DD2BB4-70B4-465A-9D2D-BE0F070A5C8D}"/>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905" name="Text Box 206">
          <a:extLst>
            <a:ext uri="{FF2B5EF4-FFF2-40B4-BE49-F238E27FC236}">
              <a16:creationId xmlns:a16="http://schemas.microsoft.com/office/drawing/2014/main" id="{100BCE6E-902E-43EE-BFB1-FAA7E8453C18}"/>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06" name="Text Box 207">
          <a:extLst>
            <a:ext uri="{FF2B5EF4-FFF2-40B4-BE49-F238E27FC236}">
              <a16:creationId xmlns:a16="http://schemas.microsoft.com/office/drawing/2014/main" id="{5FC19C69-956F-472B-AD94-61066A996E83}"/>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907" name="Text Box 208">
          <a:extLst>
            <a:ext uri="{FF2B5EF4-FFF2-40B4-BE49-F238E27FC236}">
              <a16:creationId xmlns:a16="http://schemas.microsoft.com/office/drawing/2014/main" id="{8281B55F-C5F9-4B78-923E-9F8BC21554AE}"/>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08" name="Text Box 209">
          <a:extLst>
            <a:ext uri="{FF2B5EF4-FFF2-40B4-BE49-F238E27FC236}">
              <a16:creationId xmlns:a16="http://schemas.microsoft.com/office/drawing/2014/main" id="{1950D792-938A-4D79-950D-BAD0EC01B794}"/>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09" name="Text Box 210">
          <a:extLst>
            <a:ext uri="{FF2B5EF4-FFF2-40B4-BE49-F238E27FC236}">
              <a16:creationId xmlns:a16="http://schemas.microsoft.com/office/drawing/2014/main" id="{409237C0-4079-403B-93DF-EF7070A0B9A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910" name="Text Box 211">
          <a:extLst>
            <a:ext uri="{FF2B5EF4-FFF2-40B4-BE49-F238E27FC236}">
              <a16:creationId xmlns:a16="http://schemas.microsoft.com/office/drawing/2014/main" id="{2B292475-5EE9-4220-92AB-2D2119FCAC28}"/>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11" name="Text Box 212">
          <a:extLst>
            <a:ext uri="{FF2B5EF4-FFF2-40B4-BE49-F238E27FC236}">
              <a16:creationId xmlns:a16="http://schemas.microsoft.com/office/drawing/2014/main" id="{3FD18A0B-2191-4A88-9834-BD80181AFDA1}"/>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912" name="Text Box 213">
          <a:extLst>
            <a:ext uri="{FF2B5EF4-FFF2-40B4-BE49-F238E27FC236}">
              <a16:creationId xmlns:a16="http://schemas.microsoft.com/office/drawing/2014/main" id="{396E40AE-3B92-46F6-A959-C28B870C52AA}"/>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13" name="Text Box 214">
          <a:extLst>
            <a:ext uri="{FF2B5EF4-FFF2-40B4-BE49-F238E27FC236}">
              <a16:creationId xmlns:a16="http://schemas.microsoft.com/office/drawing/2014/main" id="{7BF9507F-F12C-4F1B-A4B1-74519435BA3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706755</xdr:colOff>
      <xdr:row>34</xdr:row>
      <xdr:rowOff>0</xdr:rowOff>
    </xdr:from>
    <xdr:to>
      <xdr:col>9</xdr:col>
      <xdr:colOff>592455</xdr:colOff>
      <xdr:row>34</xdr:row>
      <xdr:rowOff>0</xdr:rowOff>
    </xdr:to>
    <xdr:sp macro="" textlink="">
      <xdr:nvSpPr>
        <xdr:cNvPr id="1914" name="Text Box 215">
          <a:extLst>
            <a:ext uri="{FF2B5EF4-FFF2-40B4-BE49-F238E27FC236}">
              <a16:creationId xmlns:a16="http://schemas.microsoft.com/office/drawing/2014/main" id="{092EEA16-59D3-42FF-A13C-37ED94086051}"/>
            </a:ext>
          </a:extLst>
        </xdr:cNvPr>
        <xdr:cNvSpPr txBox="1">
          <a:spLocks noChangeArrowheads="1"/>
        </xdr:cNvSpPr>
      </xdr:nvSpPr>
      <xdr:spPr bwMode="auto">
        <a:xfrm>
          <a:off x="649795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15" name="Text Box 216">
          <a:extLst>
            <a:ext uri="{FF2B5EF4-FFF2-40B4-BE49-F238E27FC236}">
              <a16:creationId xmlns:a16="http://schemas.microsoft.com/office/drawing/2014/main" id="{E7E82401-2FD3-41C2-8A74-9647BD6B1A5B}"/>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916" name="テキスト 1">
          <a:extLst>
            <a:ext uri="{FF2B5EF4-FFF2-40B4-BE49-F238E27FC236}">
              <a16:creationId xmlns:a16="http://schemas.microsoft.com/office/drawing/2014/main" id="{D78EAC7D-3614-4E80-8899-2A09B003E6BB}"/>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17" name="テキスト 2">
          <a:extLst>
            <a:ext uri="{FF2B5EF4-FFF2-40B4-BE49-F238E27FC236}">
              <a16:creationId xmlns:a16="http://schemas.microsoft.com/office/drawing/2014/main" id="{DAA91292-6C8F-441C-8379-9E2AC8997FA9}"/>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918" name="テキスト 16">
          <a:extLst>
            <a:ext uri="{FF2B5EF4-FFF2-40B4-BE49-F238E27FC236}">
              <a16:creationId xmlns:a16="http://schemas.microsoft.com/office/drawing/2014/main" id="{D9C03E68-DF20-4DF2-932A-973AB19FAF91}"/>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919" name="テキスト 17">
          <a:extLst>
            <a:ext uri="{FF2B5EF4-FFF2-40B4-BE49-F238E27FC236}">
              <a16:creationId xmlns:a16="http://schemas.microsoft.com/office/drawing/2014/main" id="{9EE18FBC-C700-4FB0-A744-B0633ADECA5D}"/>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920" name="テキスト 43">
          <a:extLst>
            <a:ext uri="{FF2B5EF4-FFF2-40B4-BE49-F238E27FC236}">
              <a16:creationId xmlns:a16="http://schemas.microsoft.com/office/drawing/2014/main" id="{C35637B0-32CC-4926-B7FF-BB9B375EF104}"/>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0</xdr:colOff>
      <xdr:row>34</xdr:row>
      <xdr:rowOff>0</xdr:rowOff>
    </xdr:from>
    <xdr:to>
      <xdr:col>9</xdr:col>
      <xdr:colOff>38100</xdr:colOff>
      <xdr:row>34</xdr:row>
      <xdr:rowOff>0</xdr:rowOff>
    </xdr:to>
    <xdr:sp macro="" textlink="">
      <xdr:nvSpPr>
        <xdr:cNvPr id="1921" name="テキスト 44">
          <a:extLst>
            <a:ext uri="{FF2B5EF4-FFF2-40B4-BE49-F238E27FC236}">
              <a16:creationId xmlns:a16="http://schemas.microsoft.com/office/drawing/2014/main" id="{4A0F0A3F-B473-4F09-ADDA-EB282D440186}"/>
            </a:ext>
          </a:extLst>
        </xdr:cNvPr>
        <xdr:cNvSpPr txBox="1">
          <a:spLocks noChangeArrowheads="1"/>
        </xdr:cNvSpPr>
      </xdr:nvSpPr>
      <xdr:spPr bwMode="auto">
        <a:xfrm>
          <a:off x="582930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22" name="Text Box 153">
          <a:extLst>
            <a:ext uri="{FF2B5EF4-FFF2-40B4-BE49-F238E27FC236}">
              <a16:creationId xmlns:a16="http://schemas.microsoft.com/office/drawing/2014/main" id="{C9E92CE4-4DD9-45B6-B894-6E3002878D45}"/>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923" name="Text Box 154">
          <a:extLst>
            <a:ext uri="{FF2B5EF4-FFF2-40B4-BE49-F238E27FC236}">
              <a16:creationId xmlns:a16="http://schemas.microsoft.com/office/drawing/2014/main" id="{144F2655-86F3-4728-A05A-31F49489E4D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24" name="Text Box 155">
          <a:extLst>
            <a:ext uri="{FF2B5EF4-FFF2-40B4-BE49-F238E27FC236}">
              <a16:creationId xmlns:a16="http://schemas.microsoft.com/office/drawing/2014/main" id="{C65A3ACA-D7EA-494D-8247-0B66C2C7AA2A}"/>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1925" name="Text Box 156">
          <a:extLst>
            <a:ext uri="{FF2B5EF4-FFF2-40B4-BE49-F238E27FC236}">
              <a16:creationId xmlns:a16="http://schemas.microsoft.com/office/drawing/2014/main" id="{F7B34F03-9DBF-4444-9490-B90DB939FB04}"/>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26" name="Text Box 157">
          <a:extLst>
            <a:ext uri="{FF2B5EF4-FFF2-40B4-BE49-F238E27FC236}">
              <a16:creationId xmlns:a16="http://schemas.microsoft.com/office/drawing/2014/main" id="{BE1983B1-026F-46E8-84C0-1C692271CDA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1927" name="Text Box 158">
          <a:extLst>
            <a:ext uri="{FF2B5EF4-FFF2-40B4-BE49-F238E27FC236}">
              <a16:creationId xmlns:a16="http://schemas.microsoft.com/office/drawing/2014/main" id="{DC702621-FB54-4226-9D50-00E21522BD3F}"/>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28" name="Text Box 159">
          <a:extLst>
            <a:ext uri="{FF2B5EF4-FFF2-40B4-BE49-F238E27FC236}">
              <a16:creationId xmlns:a16="http://schemas.microsoft.com/office/drawing/2014/main" id="{B3402010-FAE7-4BB6-A87A-1D21F6B572D9}"/>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29" name="Text Box 161">
          <a:extLst>
            <a:ext uri="{FF2B5EF4-FFF2-40B4-BE49-F238E27FC236}">
              <a16:creationId xmlns:a16="http://schemas.microsoft.com/office/drawing/2014/main" id="{B3C44435-F655-4172-88B5-F953FB190F4F}"/>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0</xdr:colOff>
      <xdr:row>34</xdr:row>
      <xdr:rowOff>0</xdr:rowOff>
    </xdr:from>
    <xdr:to>
      <xdr:col>9</xdr:col>
      <xdr:colOff>38100</xdr:colOff>
      <xdr:row>34</xdr:row>
      <xdr:rowOff>0</xdr:rowOff>
    </xdr:to>
    <xdr:sp macro="" textlink="">
      <xdr:nvSpPr>
        <xdr:cNvPr id="1930" name="Text Box 163">
          <a:extLst>
            <a:ext uri="{FF2B5EF4-FFF2-40B4-BE49-F238E27FC236}">
              <a16:creationId xmlns:a16="http://schemas.microsoft.com/office/drawing/2014/main" id="{5F66B30A-0DE7-4FF5-8598-8C16184A6936}"/>
            </a:ext>
          </a:extLst>
        </xdr:cNvPr>
        <xdr:cNvSpPr txBox="1">
          <a:spLocks noChangeArrowheads="1"/>
        </xdr:cNvSpPr>
      </xdr:nvSpPr>
      <xdr:spPr bwMode="auto">
        <a:xfrm>
          <a:off x="582930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31" name="Text Box 164">
          <a:extLst>
            <a:ext uri="{FF2B5EF4-FFF2-40B4-BE49-F238E27FC236}">
              <a16:creationId xmlns:a16="http://schemas.microsoft.com/office/drawing/2014/main" id="{1981EA4A-53F1-4CD0-8138-E4B8ACD63D47}"/>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932" name="Text Box 165">
          <a:extLst>
            <a:ext uri="{FF2B5EF4-FFF2-40B4-BE49-F238E27FC236}">
              <a16:creationId xmlns:a16="http://schemas.microsoft.com/office/drawing/2014/main" id="{802FCF6B-396B-4F7C-9585-20E5ABD106D4}"/>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33" name="Text Box 166">
          <a:extLst>
            <a:ext uri="{FF2B5EF4-FFF2-40B4-BE49-F238E27FC236}">
              <a16:creationId xmlns:a16="http://schemas.microsoft.com/office/drawing/2014/main" id="{B0FC9D49-B8CD-47DD-AA60-56C7555BCF51}"/>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1934" name="Text Box 167">
          <a:extLst>
            <a:ext uri="{FF2B5EF4-FFF2-40B4-BE49-F238E27FC236}">
              <a16:creationId xmlns:a16="http://schemas.microsoft.com/office/drawing/2014/main" id="{835CD189-8B8B-44FC-B945-09C5688B9F0F}"/>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35" name="Text Box 168">
          <a:extLst>
            <a:ext uri="{FF2B5EF4-FFF2-40B4-BE49-F238E27FC236}">
              <a16:creationId xmlns:a16="http://schemas.microsoft.com/office/drawing/2014/main" id="{C0C41242-FDEF-4ED8-BAF6-3E1B91AA3CF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1936" name="Text Box 169">
          <a:extLst>
            <a:ext uri="{FF2B5EF4-FFF2-40B4-BE49-F238E27FC236}">
              <a16:creationId xmlns:a16="http://schemas.microsoft.com/office/drawing/2014/main" id="{DC6ED334-4F8D-4A1C-A352-54C92E85F78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37" name="Text Box 170">
          <a:extLst>
            <a:ext uri="{FF2B5EF4-FFF2-40B4-BE49-F238E27FC236}">
              <a16:creationId xmlns:a16="http://schemas.microsoft.com/office/drawing/2014/main" id="{C04E989B-B564-4A64-9D96-6D66EE128914}"/>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38" name="Text Box 172">
          <a:extLst>
            <a:ext uri="{FF2B5EF4-FFF2-40B4-BE49-F238E27FC236}">
              <a16:creationId xmlns:a16="http://schemas.microsoft.com/office/drawing/2014/main" id="{7CFCFE6C-877F-4CDE-99C0-71632E897669}"/>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0</xdr:colOff>
      <xdr:row>34</xdr:row>
      <xdr:rowOff>0</xdr:rowOff>
    </xdr:from>
    <xdr:to>
      <xdr:col>9</xdr:col>
      <xdr:colOff>38100</xdr:colOff>
      <xdr:row>34</xdr:row>
      <xdr:rowOff>0</xdr:rowOff>
    </xdr:to>
    <xdr:sp macro="" textlink="">
      <xdr:nvSpPr>
        <xdr:cNvPr id="1939" name="Text Box 174">
          <a:extLst>
            <a:ext uri="{FF2B5EF4-FFF2-40B4-BE49-F238E27FC236}">
              <a16:creationId xmlns:a16="http://schemas.microsoft.com/office/drawing/2014/main" id="{6B0E5B47-908D-49ED-B12E-FF0D6D9C5829}"/>
            </a:ext>
          </a:extLst>
        </xdr:cNvPr>
        <xdr:cNvSpPr txBox="1">
          <a:spLocks noChangeArrowheads="1"/>
        </xdr:cNvSpPr>
      </xdr:nvSpPr>
      <xdr:spPr bwMode="auto">
        <a:xfrm>
          <a:off x="582930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40" name="テキスト 2">
          <a:extLst>
            <a:ext uri="{FF2B5EF4-FFF2-40B4-BE49-F238E27FC236}">
              <a16:creationId xmlns:a16="http://schemas.microsoft.com/office/drawing/2014/main" id="{BAE2BA52-2FD2-41D0-9388-24D94FEE13F7}"/>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41" name="テキスト 3">
          <a:extLst>
            <a:ext uri="{FF2B5EF4-FFF2-40B4-BE49-F238E27FC236}">
              <a16:creationId xmlns:a16="http://schemas.microsoft.com/office/drawing/2014/main" id="{FDF7DAEB-E2B3-49F0-9408-1A0D0A6C782B}"/>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838200</xdr:colOff>
      <xdr:row>34</xdr:row>
      <xdr:rowOff>0</xdr:rowOff>
    </xdr:from>
    <xdr:to>
      <xdr:col>9</xdr:col>
      <xdr:colOff>0</xdr:colOff>
      <xdr:row>34</xdr:row>
      <xdr:rowOff>0</xdr:rowOff>
    </xdr:to>
    <xdr:sp macro="" textlink="">
      <xdr:nvSpPr>
        <xdr:cNvPr id="1942" name="テキスト 9">
          <a:extLst>
            <a:ext uri="{FF2B5EF4-FFF2-40B4-BE49-F238E27FC236}">
              <a16:creationId xmlns:a16="http://schemas.microsoft.com/office/drawing/2014/main" id="{3884C028-8708-43BC-B2CD-E5E12FB0B702}"/>
            </a:ext>
          </a:extLst>
        </xdr:cNvPr>
        <xdr:cNvSpPr txBox="1">
          <a:spLocks noChangeArrowheads="1"/>
        </xdr:cNvSpPr>
      </xdr:nvSpPr>
      <xdr:spPr bwMode="auto">
        <a:xfrm>
          <a:off x="582930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943" name="テキスト 10">
          <a:extLst>
            <a:ext uri="{FF2B5EF4-FFF2-40B4-BE49-F238E27FC236}">
              <a16:creationId xmlns:a16="http://schemas.microsoft.com/office/drawing/2014/main" id="{C9811CF1-FA8E-4EBD-AD19-0B19C418603F}"/>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44" name="テキスト 18">
          <a:extLst>
            <a:ext uri="{FF2B5EF4-FFF2-40B4-BE49-F238E27FC236}">
              <a16:creationId xmlns:a16="http://schemas.microsoft.com/office/drawing/2014/main" id="{C2BDB371-59C5-421D-A55A-BD81646D626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1945" name="テキスト 19">
          <a:extLst>
            <a:ext uri="{FF2B5EF4-FFF2-40B4-BE49-F238E27FC236}">
              <a16:creationId xmlns:a16="http://schemas.microsoft.com/office/drawing/2014/main" id="{62B6A405-2DC1-46FB-9D4C-706F34FD0801}"/>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46" name="テキスト 31">
          <a:extLst>
            <a:ext uri="{FF2B5EF4-FFF2-40B4-BE49-F238E27FC236}">
              <a16:creationId xmlns:a16="http://schemas.microsoft.com/office/drawing/2014/main" id="{BAB53A98-F03F-4552-8320-640BF46611B8}"/>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1947" name="テキスト 32">
          <a:extLst>
            <a:ext uri="{FF2B5EF4-FFF2-40B4-BE49-F238E27FC236}">
              <a16:creationId xmlns:a16="http://schemas.microsoft.com/office/drawing/2014/main" id="{A84AE290-F28E-4EA0-B7B8-4CB83557783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38100</xdr:colOff>
      <xdr:row>34</xdr:row>
      <xdr:rowOff>0</xdr:rowOff>
    </xdr:to>
    <xdr:sp macro="" textlink="">
      <xdr:nvSpPr>
        <xdr:cNvPr id="1948" name="テキスト 44">
          <a:extLst>
            <a:ext uri="{FF2B5EF4-FFF2-40B4-BE49-F238E27FC236}">
              <a16:creationId xmlns:a16="http://schemas.microsoft.com/office/drawing/2014/main" id="{B1992D24-EB53-408F-A8CF-E777979FC907}"/>
            </a:ext>
          </a:extLst>
        </xdr:cNvPr>
        <xdr:cNvSpPr txBox="1">
          <a:spLocks noChangeArrowheads="1"/>
        </xdr:cNvSpPr>
      </xdr:nvSpPr>
      <xdr:spPr bwMode="auto">
        <a:xfrm>
          <a:off x="5076825"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49" name="テキスト 45">
          <a:extLst>
            <a:ext uri="{FF2B5EF4-FFF2-40B4-BE49-F238E27FC236}">
              <a16:creationId xmlns:a16="http://schemas.microsoft.com/office/drawing/2014/main" id="{A1818CAC-FB8A-4518-ACF1-6C2FA1663774}"/>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50" name="Text Box 200">
          <a:extLst>
            <a:ext uri="{FF2B5EF4-FFF2-40B4-BE49-F238E27FC236}">
              <a16:creationId xmlns:a16="http://schemas.microsoft.com/office/drawing/2014/main" id="{0ADE8696-E3AA-49CE-A7B5-A4698CEB1451}"/>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0</xdr:colOff>
      <xdr:row>34</xdr:row>
      <xdr:rowOff>0</xdr:rowOff>
    </xdr:from>
    <xdr:to>
      <xdr:col>9</xdr:col>
      <xdr:colOff>38100</xdr:colOff>
      <xdr:row>34</xdr:row>
      <xdr:rowOff>0</xdr:rowOff>
    </xdr:to>
    <xdr:sp macro="" textlink="">
      <xdr:nvSpPr>
        <xdr:cNvPr id="1951" name="Text Box 202">
          <a:extLst>
            <a:ext uri="{FF2B5EF4-FFF2-40B4-BE49-F238E27FC236}">
              <a16:creationId xmlns:a16="http://schemas.microsoft.com/office/drawing/2014/main" id="{E918DD4E-239D-46EC-8DA7-915EDCB9F547}"/>
            </a:ext>
          </a:extLst>
        </xdr:cNvPr>
        <xdr:cNvSpPr txBox="1">
          <a:spLocks noChangeArrowheads="1"/>
        </xdr:cNvSpPr>
      </xdr:nvSpPr>
      <xdr:spPr bwMode="auto">
        <a:xfrm>
          <a:off x="582930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52" name="Text Box 224">
          <a:extLst>
            <a:ext uri="{FF2B5EF4-FFF2-40B4-BE49-F238E27FC236}">
              <a16:creationId xmlns:a16="http://schemas.microsoft.com/office/drawing/2014/main" id="{7C47E80C-2D7E-40BD-84FD-C803273D4D26}"/>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953" name="Text Box 225">
          <a:extLst>
            <a:ext uri="{FF2B5EF4-FFF2-40B4-BE49-F238E27FC236}">
              <a16:creationId xmlns:a16="http://schemas.microsoft.com/office/drawing/2014/main" id="{B3389650-2D43-41D5-8ACD-C26AC374892E}"/>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54" name="Text Box 226">
          <a:extLst>
            <a:ext uri="{FF2B5EF4-FFF2-40B4-BE49-F238E27FC236}">
              <a16:creationId xmlns:a16="http://schemas.microsoft.com/office/drawing/2014/main" id="{4AA9927E-5669-4058-96FC-D59ECCA1A22D}"/>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955" name="Text Box 227">
          <a:extLst>
            <a:ext uri="{FF2B5EF4-FFF2-40B4-BE49-F238E27FC236}">
              <a16:creationId xmlns:a16="http://schemas.microsoft.com/office/drawing/2014/main" id="{1319625F-7C96-47FA-B874-2168A4A664EE}"/>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56" name="Text Box 228">
          <a:extLst>
            <a:ext uri="{FF2B5EF4-FFF2-40B4-BE49-F238E27FC236}">
              <a16:creationId xmlns:a16="http://schemas.microsoft.com/office/drawing/2014/main" id="{F30874A9-6A9F-4682-B230-319A301935D4}"/>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957" name="Text Box 229">
          <a:extLst>
            <a:ext uri="{FF2B5EF4-FFF2-40B4-BE49-F238E27FC236}">
              <a16:creationId xmlns:a16="http://schemas.microsoft.com/office/drawing/2014/main" id="{3F2F96D5-A036-4126-8943-C8D11D13EDA3}"/>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58" name="Text Box 230">
          <a:extLst>
            <a:ext uri="{FF2B5EF4-FFF2-40B4-BE49-F238E27FC236}">
              <a16:creationId xmlns:a16="http://schemas.microsoft.com/office/drawing/2014/main" id="{2E83EF56-7C98-4507-88A4-F33C6A701959}"/>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1905</xdr:colOff>
      <xdr:row>34</xdr:row>
      <xdr:rowOff>0</xdr:rowOff>
    </xdr:from>
    <xdr:to>
      <xdr:col>9</xdr:col>
      <xdr:colOff>1905</xdr:colOff>
      <xdr:row>34</xdr:row>
      <xdr:rowOff>0</xdr:rowOff>
    </xdr:to>
    <xdr:sp macro="" textlink="">
      <xdr:nvSpPr>
        <xdr:cNvPr id="1959" name="Text Box 231">
          <a:extLst>
            <a:ext uri="{FF2B5EF4-FFF2-40B4-BE49-F238E27FC236}">
              <a16:creationId xmlns:a16="http://schemas.microsoft.com/office/drawing/2014/main" id="{9C69798A-FD2D-43C6-90F6-D1DDD5AF354E}"/>
            </a:ext>
          </a:extLst>
        </xdr:cNvPr>
        <xdr:cNvSpPr txBox="1">
          <a:spLocks noChangeArrowheads="1"/>
        </xdr:cNvSpPr>
      </xdr:nvSpPr>
      <xdr:spPr bwMode="auto">
        <a:xfrm>
          <a:off x="583120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60" name="Text Box 232">
          <a:extLst>
            <a:ext uri="{FF2B5EF4-FFF2-40B4-BE49-F238E27FC236}">
              <a16:creationId xmlns:a16="http://schemas.microsoft.com/office/drawing/2014/main" id="{86555DE3-72E6-4F86-B8C3-F58DC627E1FD}"/>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838200</xdr:colOff>
      <xdr:row>34</xdr:row>
      <xdr:rowOff>0</xdr:rowOff>
    </xdr:from>
    <xdr:to>
      <xdr:col>9</xdr:col>
      <xdr:colOff>0</xdr:colOff>
      <xdr:row>34</xdr:row>
      <xdr:rowOff>0</xdr:rowOff>
    </xdr:to>
    <xdr:sp macro="" textlink="">
      <xdr:nvSpPr>
        <xdr:cNvPr id="1961" name="Text Box 233">
          <a:extLst>
            <a:ext uri="{FF2B5EF4-FFF2-40B4-BE49-F238E27FC236}">
              <a16:creationId xmlns:a16="http://schemas.microsoft.com/office/drawing/2014/main" id="{BAD35BD2-8BBF-41BE-8D04-AD59A3B1A7E1}"/>
            </a:ext>
          </a:extLst>
        </xdr:cNvPr>
        <xdr:cNvSpPr txBox="1">
          <a:spLocks noChangeArrowheads="1"/>
        </xdr:cNvSpPr>
      </xdr:nvSpPr>
      <xdr:spPr bwMode="auto">
        <a:xfrm>
          <a:off x="582930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38100</xdr:colOff>
      <xdr:row>34</xdr:row>
      <xdr:rowOff>0</xdr:rowOff>
    </xdr:to>
    <xdr:sp macro="" textlink="">
      <xdr:nvSpPr>
        <xdr:cNvPr id="1962" name="Text Box 234">
          <a:extLst>
            <a:ext uri="{FF2B5EF4-FFF2-40B4-BE49-F238E27FC236}">
              <a16:creationId xmlns:a16="http://schemas.microsoft.com/office/drawing/2014/main" id="{214BAB7A-8AE7-4030-9579-D9B3A25A79CF}"/>
            </a:ext>
          </a:extLst>
        </xdr:cNvPr>
        <xdr:cNvSpPr txBox="1">
          <a:spLocks noChangeArrowheads="1"/>
        </xdr:cNvSpPr>
      </xdr:nvSpPr>
      <xdr:spPr bwMode="auto">
        <a:xfrm>
          <a:off x="5076825"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63" name="Text Box 235">
          <a:extLst>
            <a:ext uri="{FF2B5EF4-FFF2-40B4-BE49-F238E27FC236}">
              <a16:creationId xmlns:a16="http://schemas.microsoft.com/office/drawing/2014/main" id="{E5C25ACE-7BBE-4C0A-AED0-279DFA0C2013}"/>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1964" name="Text Box 236">
          <a:extLst>
            <a:ext uri="{FF2B5EF4-FFF2-40B4-BE49-F238E27FC236}">
              <a16:creationId xmlns:a16="http://schemas.microsoft.com/office/drawing/2014/main" id="{475F11C4-86C0-4FC0-A437-A2937F9AD203}"/>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65" name="Text Box 237">
          <a:extLst>
            <a:ext uri="{FF2B5EF4-FFF2-40B4-BE49-F238E27FC236}">
              <a16:creationId xmlns:a16="http://schemas.microsoft.com/office/drawing/2014/main" id="{9161776E-8B04-4626-8995-0AD32C6D648E}"/>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966" name="Text Box 238">
          <a:extLst>
            <a:ext uri="{FF2B5EF4-FFF2-40B4-BE49-F238E27FC236}">
              <a16:creationId xmlns:a16="http://schemas.microsoft.com/office/drawing/2014/main" id="{5B56CD95-316C-4FB3-BA13-206B8260432C}"/>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67" name="Text Box 239">
          <a:extLst>
            <a:ext uri="{FF2B5EF4-FFF2-40B4-BE49-F238E27FC236}">
              <a16:creationId xmlns:a16="http://schemas.microsoft.com/office/drawing/2014/main" id="{4CDDE17A-D30F-43C0-A30E-E90B5CB7BC2C}"/>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1968" name="Text Box 240">
          <a:extLst>
            <a:ext uri="{FF2B5EF4-FFF2-40B4-BE49-F238E27FC236}">
              <a16:creationId xmlns:a16="http://schemas.microsoft.com/office/drawing/2014/main" id="{EEC9AC94-7BA8-458E-9394-9F75A12FCA75}"/>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69" name="Text Box 241">
          <a:extLst>
            <a:ext uri="{FF2B5EF4-FFF2-40B4-BE49-F238E27FC236}">
              <a16:creationId xmlns:a16="http://schemas.microsoft.com/office/drawing/2014/main" id="{273D5643-0C55-44CF-BA59-76BA426E5A44}"/>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1905</xdr:colOff>
      <xdr:row>34</xdr:row>
      <xdr:rowOff>0</xdr:rowOff>
    </xdr:from>
    <xdr:to>
      <xdr:col>9</xdr:col>
      <xdr:colOff>1905</xdr:colOff>
      <xdr:row>34</xdr:row>
      <xdr:rowOff>0</xdr:rowOff>
    </xdr:to>
    <xdr:sp macro="" textlink="">
      <xdr:nvSpPr>
        <xdr:cNvPr id="1970" name="Text Box 242">
          <a:extLst>
            <a:ext uri="{FF2B5EF4-FFF2-40B4-BE49-F238E27FC236}">
              <a16:creationId xmlns:a16="http://schemas.microsoft.com/office/drawing/2014/main" id="{8F58090C-C027-4ADF-A922-13470050EB43}"/>
            </a:ext>
          </a:extLst>
        </xdr:cNvPr>
        <xdr:cNvSpPr txBox="1">
          <a:spLocks noChangeArrowheads="1"/>
        </xdr:cNvSpPr>
      </xdr:nvSpPr>
      <xdr:spPr bwMode="auto">
        <a:xfrm>
          <a:off x="583120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71" name="Text Box 243">
          <a:extLst>
            <a:ext uri="{FF2B5EF4-FFF2-40B4-BE49-F238E27FC236}">
              <a16:creationId xmlns:a16="http://schemas.microsoft.com/office/drawing/2014/main" id="{02BF981D-8A79-4B3E-8FD9-4F4ED709A2FB}"/>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838200</xdr:colOff>
      <xdr:row>34</xdr:row>
      <xdr:rowOff>0</xdr:rowOff>
    </xdr:from>
    <xdr:to>
      <xdr:col>9</xdr:col>
      <xdr:colOff>0</xdr:colOff>
      <xdr:row>34</xdr:row>
      <xdr:rowOff>0</xdr:rowOff>
    </xdr:to>
    <xdr:sp macro="" textlink="">
      <xdr:nvSpPr>
        <xdr:cNvPr id="1972" name="Text Box 244">
          <a:extLst>
            <a:ext uri="{FF2B5EF4-FFF2-40B4-BE49-F238E27FC236}">
              <a16:creationId xmlns:a16="http://schemas.microsoft.com/office/drawing/2014/main" id="{F1BB9143-E877-4286-92D7-C0CF64161979}"/>
            </a:ext>
          </a:extLst>
        </xdr:cNvPr>
        <xdr:cNvSpPr txBox="1">
          <a:spLocks noChangeArrowheads="1"/>
        </xdr:cNvSpPr>
      </xdr:nvSpPr>
      <xdr:spPr bwMode="auto">
        <a:xfrm>
          <a:off x="582930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38100</xdr:colOff>
      <xdr:row>34</xdr:row>
      <xdr:rowOff>0</xdr:rowOff>
    </xdr:to>
    <xdr:sp macro="" textlink="">
      <xdr:nvSpPr>
        <xdr:cNvPr id="1973" name="Text Box 245">
          <a:extLst>
            <a:ext uri="{FF2B5EF4-FFF2-40B4-BE49-F238E27FC236}">
              <a16:creationId xmlns:a16="http://schemas.microsoft.com/office/drawing/2014/main" id="{7D618C9E-332F-4757-A385-3971051DBCF4}"/>
            </a:ext>
          </a:extLst>
        </xdr:cNvPr>
        <xdr:cNvSpPr txBox="1">
          <a:spLocks noChangeArrowheads="1"/>
        </xdr:cNvSpPr>
      </xdr:nvSpPr>
      <xdr:spPr bwMode="auto">
        <a:xfrm>
          <a:off x="5076825"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974" name="テキスト 1">
          <a:extLst>
            <a:ext uri="{FF2B5EF4-FFF2-40B4-BE49-F238E27FC236}">
              <a16:creationId xmlns:a16="http://schemas.microsoft.com/office/drawing/2014/main" id="{F99CF33F-B83C-45FA-A138-A927023C70A5}"/>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75" name="テキスト 2">
          <a:extLst>
            <a:ext uri="{FF2B5EF4-FFF2-40B4-BE49-F238E27FC236}">
              <a16:creationId xmlns:a16="http://schemas.microsoft.com/office/drawing/2014/main" id="{D60E8FDF-5F58-4C46-B7D1-0EC6A5E1D175}"/>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976" name="テキスト 16">
          <a:extLst>
            <a:ext uri="{FF2B5EF4-FFF2-40B4-BE49-F238E27FC236}">
              <a16:creationId xmlns:a16="http://schemas.microsoft.com/office/drawing/2014/main" id="{01AAAD41-458F-4A12-9AB3-0D2F0B9F9E7A}"/>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977" name="テキスト 17">
          <a:extLst>
            <a:ext uri="{FF2B5EF4-FFF2-40B4-BE49-F238E27FC236}">
              <a16:creationId xmlns:a16="http://schemas.microsoft.com/office/drawing/2014/main" id="{86521B26-8242-4866-A1ED-39139AC655CC}"/>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1978" name="テキスト 43">
          <a:extLst>
            <a:ext uri="{FF2B5EF4-FFF2-40B4-BE49-F238E27FC236}">
              <a16:creationId xmlns:a16="http://schemas.microsoft.com/office/drawing/2014/main" id="{C5FF751B-D15E-40C7-BD1F-2BA419B635BB}"/>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0</xdr:colOff>
      <xdr:row>34</xdr:row>
      <xdr:rowOff>0</xdr:rowOff>
    </xdr:from>
    <xdr:to>
      <xdr:col>9</xdr:col>
      <xdr:colOff>38100</xdr:colOff>
      <xdr:row>34</xdr:row>
      <xdr:rowOff>0</xdr:rowOff>
    </xdr:to>
    <xdr:sp macro="" textlink="">
      <xdr:nvSpPr>
        <xdr:cNvPr id="1979" name="テキスト 44">
          <a:extLst>
            <a:ext uri="{FF2B5EF4-FFF2-40B4-BE49-F238E27FC236}">
              <a16:creationId xmlns:a16="http://schemas.microsoft.com/office/drawing/2014/main" id="{3EB0A0AE-7C4F-41F4-9B87-10CB09C2DAE6}"/>
            </a:ext>
          </a:extLst>
        </xdr:cNvPr>
        <xdr:cNvSpPr txBox="1">
          <a:spLocks noChangeArrowheads="1"/>
        </xdr:cNvSpPr>
      </xdr:nvSpPr>
      <xdr:spPr bwMode="auto">
        <a:xfrm>
          <a:off x="582930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80" name="Text Box 153">
          <a:extLst>
            <a:ext uri="{FF2B5EF4-FFF2-40B4-BE49-F238E27FC236}">
              <a16:creationId xmlns:a16="http://schemas.microsoft.com/office/drawing/2014/main" id="{0F6AA18D-18B0-4BF7-9E1F-7812FFFD998A}"/>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981" name="Text Box 154">
          <a:extLst>
            <a:ext uri="{FF2B5EF4-FFF2-40B4-BE49-F238E27FC236}">
              <a16:creationId xmlns:a16="http://schemas.microsoft.com/office/drawing/2014/main" id="{9B3BE4C8-B8D4-4D9C-B38D-A915F76FA055}"/>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82" name="Text Box 155">
          <a:extLst>
            <a:ext uri="{FF2B5EF4-FFF2-40B4-BE49-F238E27FC236}">
              <a16:creationId xmlns:a16="http://schemas.microsoft.com/office/drawing/2014/main" id="{F55CB08E-26C2-45EA-97C4-6D2847AD58A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1983" name="Text Box 156">
          <a:extLst>
            <a:ext uri="{FF2B5EF4-FFF2-40B4-BE49-F238E27FC236}">
              <a16:creationId xmlns:a16="http://schemas.microsoft.com/office/drawing/2014/main" id="{797D32BF-8693-4E3F-A28A-C521C9D00ED0}"/>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84" name="Text Box 157">
          <a:extLst>
            <a:ext uri="{FF2B5EF4-FFF2-40B4-BE49-F238E27FC236}">
              <a16:creationId xmlns:a16="http://schemas.microsoft.com/office/drawing/2014/main" id="{404CB82F-8884-485E-9415-1029944991E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1985" name="Text Box 158">
          <a:extLst>
            <a:ext uri="{FF2B5EF4-FFF2-40B4-BE49-F238E27FC236}">
              <a16:creationId xmlns:a16="http://schemas.microsoft.com/office/drawing/2014/main" id="{FF9194C5-192A-4D8E-8C93-53B3B8BC102F}"/>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86" name="Text Box 159">
          <a:extLst>
            <a:ext uri="{FF2B5EF4-FFF2-40B4-BE49-F238E27FC236}">
              <a16:creationId xmlns:a16="http://schemas.microsoft.com/office/drawing/2014/main" id="{26F0CD99-612D-4724-A530-6C853445429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87" name="Text Box 161">
          <a:extLst>
            <a:ext uri="{FF2B5EF4-FFF2-40B4-BE49-F238E27FC236}">
              <a16:creationId xmlns:a16="http://schemas.microsoft.com/office/drawing/2014/main" id="{224A724F-B32F-411F-9328-C561D20147A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0</xdr:colOff>
      <xdr:row>34</xdr:row>
      <xdr:rowOff>0</xdr:rowOff>
    </xdr:from>
    <xdr:to>
      <xdr:col>9</xdr:col>
      <xdr:colOff>38100</xdr:colOff>
      <xdr:row>34</xdr:row>
      <xdr:rowOff>0</xdr:rowOff>
    </xdr:to>
    <xdr:sp macro="" textlink="">
      <xdr:nvSpPr>
        <xdr:cNvPr id="1988" name="Text Box 163">
          <a:extLst>
            <a:ext uri="{FF2B5EF4-FFF2-40B4-BE49-F238E27FC236}">
              <a16:creationId xmlns:a16="http://schemas.microsoft.com/office/drawing/2014/main" id="{607F2EF3-A5E1-4C6A-9089-B2B5B0C73871}"/>
            </a:ext>
          </a:extLst>
        </xdr:cNvPr>
        <xdr:cNvSpPr txBox="1">
          <a:spLocks noChangeArrowheads="1"/>
        </xdr:cNvSpPr>
      </xdr:nvSpPr>
      <xdr:spPr bwMode="auto">
        <a:xfrm>
          <a:off x="582930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89" name="Text Box 164">
          <a:extLst>
            <a:ext uri="{FF2B5EF4-FFF2-40B4-BE49-F238E27FC236}">
              <a16:creationId xmlns:a16="http://schemas.microsoft.com/office/drawing/2014/main" id="{5C884134-19F7-4C6D-A271-6FD8524655C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1990" name="Text Box 165">
          <a:extLst>
            <a:ext uri="{FF2B5EF4-FFF2-40B4-BE49-F238E27FC236}">
              <a16:creationId xmlns:a16="http://schemas.microsoft.com/office/drawing/2014/main" id="{8674EDC7-65D8-4159-95D0-A13EEF5443B6}"/>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91" name="Text Box 166">
          <a:extLst>
            <a:ext uri="{FF2B5EF4-FFF2-40B4-BE49-F238E27FC236}">
              <a16:creationId xmlns:a16="http://schemas.microsoft.com/office/drawing/2014/main" id="{BABA99BD-6EA2-4C43-8268-4E93C5A9890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1992" name="Text Box 167">
          <a:extLst>
            <a:ext uri="{FF2B5EF4-FFF2-40B4-BE49-F238E27FC236}">
              <a16:creationId xmlns:a16="http://schemas.microsoft.com/office/drawing/2014/main" id="{A5754F09-6190-4DFE-A8A3-AB5F424EFE93}"/>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93" name="Text Box 168">
          <a:extLst>
            <a:ext uri="{FF2B5EF4-FFF2-40B4-BE49-F238E27FC236}">
              <a16:creationId xmlns:a16="http://schemas.microsoft.com/office/drawing/2014/main" id="{AA623039-6E73-4B77-9AD5-46D9F915BC8D}"/>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1994" name="Text Box 169">
          <a:extLst>
            <a:ext uri="{FF2B5EF4-FFF2-40B4-BE49-F238E27FC236}">
              <a16:creationId xmlns:a16="http://schemas.microsoft.com/office/drawing/2014/main" id="{518F9680-9CE4-4215-985F-F0E7C046618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95" name="Text Box 170">
          <a:extLst>
            <a:ext uri="{FF2B5EF4-FFF2-40B4-BE49-F238E27FC236}">
              <a16:creationId xmlns:a16="http://schemas.microsoft.com/office/drawing/2014/main" id="{E58E3045-ED3F-474F-8D5F-262C0CB4770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96" name="Text Box 172">
          <a:extLst>
            <a:ext uri="{FF2B5EF4-FFF2-40B4-BE49-F238E27FC236}">
              <a16:creationId xmlns:a16="http://schemas.microsoft.com/office/drawing/2014/main" id="{6997E620-B304-48D3-9CF3-A5D163DBA456}"/>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0</xdr:colOff>
      <xdr:row>34</xdr:row>
      <xdr:rowOff>0</xdr:rowOff>
    </xdr:from>
    <xdr:to>
      <xdr:col>9</xdr:col>
      <xdr:colOff>38100</xdr:colOff>
      <xdr:row>34</xdr:row>
      <xdr:rowOff>0</xdr:rowOff>
    </xdr:to>
    <xdr:sp macro="" textlink="">
      <xdr:nvSpPr>
        <xdr:cNvPr id="1997" name="Text Box 174">
          <a:extLst>
            <a:ext uri="{FF2B5EF4-FFF2-40B4-BE49-F238E27FC236}">
              <a16:creationId xmlns:a16="http://schemas.microsoft.com/office/drawing/2014/main" id="{107F3C28-60EE-4876-84C6-477F74A5C71B}"/>
            </a:ext>
          </a:extLst>
        </xdr:cNvPr>
        <xdr:cNvSpPr txBox="1">
          <a:spLocks noChangeArrowheads="1"/>
        </xdr:cNvSpPr>
      </xdr:nvSpPr>
      <xdr:spPr bwMode="auto">
        <a:xfrm>
          <a:off x="582930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1998" name="テキスト 2">
          <a:extLst>
            <a:ext uri="{FF2B5EF4-FFF2-40B4-BE49-F238E27FC236}">
              <a16:creationId xmlns:a16="http://schemas.microsoft.com/office/drawing/2014/main" id="{060899FF-3664-43CD-8647-D0BCCAE5C07B}"/>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1999" name="テキスト 3">
          <a:extLst>
            <a:ext uri="{FF2B5EF4-FFF2-40B4-BE49-F238E27FC236}">
              <a16:creationId xmlns:a16="http://schemas.microsoft.com/office/drawing/2014/main" id="{6672D30E-F3CD-42DC-9381-697C0306D71A}"/>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838200</xdr:colOff>
      <xdr:row>34</xdr:row>
      <xdr:rowOff>0</xdr:rowOff>
    </xdr:from>
    <xdr:to>
      <xdr:col>9</xdr:col>
      <xdr:colOff>0</xdr:colOff>
      <xdr:row>34</xdr:row>
      <xdr:rowOff>0</xdr:rowOff>
    </xdr:to>
    <xdr:sp macro="" textlink="">
      <xdr:nvSpPr>
        <xdr:cNvPr id="2000" name="テキスト 9">
          <a:extLst>
            <a:ext uri="{FF2B5EF4-FFF2-40B4-BE49-F238E27FC236}">
              <a16:creationId xmlns:a16="http://schemas.microsoft.com/office/drawing/2014/main" id="{D5E4195D-3DB5-4498-8B8A-692102FE047B}"/>
            </a:ext>
          </a:extLst>
        </xdr:cNvPr>
        <xdr:cNvSpPr txBox="1">
          <a:spLocks noChangeArrowheads="1"/>
        </xdr:cNvSpPr>
      </xdr:nvSpPr>
      <xdr:spPr bwMode="auto">
        <a:xfrm>
          <a:off x="582930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2001" name="テキスト 10">
          <a:extLst>
            <a:ext uri="{FF2B5EF4-FFF2-40B4-BE49-F238E27FC236}">
              <a16:creationId xmlns:a16="http://schemas.microsoft.com/office/drawing/2014/main" id="{42E67345-0881-4983-A529-A5554D519D61}"/>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02" name="テキスト 18">
          <a:extLst>
            <a:ext uri="{FF2B5EF4-FFF2-40B4-BE49-F238E27FC236}">
              <a16:creationId xmlns:a16="http://schemas.microsoft.com/office/drawing/2014/main" id="{F6BC9617-CA9A-44E1-AC2B-212DC834BA8A}"/>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2003" name="テキスト 19">
          <a:extLst>
            <a:ext uri="{FF2B5EF4-FFF2-40B4-BE49-F238E27FC236}">
              <a16:creationId xmlns:a16="http://schemas.microsoft.com/office/drawing/2014/main" id="{520872FB-A28E-4B0A-93FE-193343A32747}"/>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04" name="テキスト 31">
          <a:extLst>
            <a:ext uri="{FF2B5EF4-FFF2-40B4-BE49-F238E27FC236}">
              <a16:creationId xmlns:a16="http://schemas.microsoft.com/office/drawing/2014/main" id="{249A5415-6168-4EF1-9040-6A7211D1EB9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2005" name="テキスト 32">
          <a:extLst>
            <a:ext uri="{FF2B5EF4-FFF2-40B4-BE49-F238E27FC236}">
              <a16:creationId xmlns:a16="http://schemas.microsoft.com/office/drawing/2014/main" id="{A5275B0A-2D13-4379-B8DA-D31C057C2730}"/>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38100</xdr:colOff>
      <xdr:row>34</xdr:row>
      <xdr:rowOff>0</xdr:rowOff>
    </xdr:to>
    <xdr:sp macro="" textlink="">
      <xdr:nvSpPr>
        <xdr:cNvPr id="2006" name="テキスト 44">
          <a:extLst>
            <a:ext uri="{FF2B5EF4-FFF2-40B4-BE49-F238E27FC236}">
              <a16:creationId xmlns:a16="http://schemas.microsoft.com/office/drawing/2014/main" id="{61E05D66-9F8C-4822-B29D-4973DF6D62CC}"/>
            </a:ext>
          </a:extLst>
        </xdr:cNvPr>
        <xdr:cNvSpPr txBox="1">
          <a:spLocks noChangeArrowheads="1"/>
        </xdr:cNvSpPr>
      </xdr:nvSpPr>
      <xdr:spPr bwMode="auto">
        <a:xfrm>
          <a:off x="5076825"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07" name="テキスト 45">
          <a:extLst>
            <a:ext uri="{FF2B5EF4-FFF2-40B4-BE49-F238E27FC236}">
              <a16:creationId xmlns:a16="http://schemas.microsoft.com/office/drawing/2014/main" id="{E2284AC0-04BB-4119-A28D-27F2627FA588}"/>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08" name="Text Box 200">
          <a:extLst>
            <a:ext uri="{FF2B5EF4-FFF2-40B4-BE49-F238E27FC236}">
              <a16:creationId xmlns:a16="http://schemas.microsoft.com/office/drawing/2014/main" id="{4DEBB2A9-B837-4CF5-A398-F0425BB429A1}"/>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0</xdr:colOff>
      <xdr:row>34</xdr:row>
      <xdr:rowOff>0</xdr:rowOff>
    </xdr:from>
    <xdr:to>
      <xdr:col>9</xdr:col>
      <xdr:colOff>38100</xdr:colOff>
      <xdr:row>34</xdr:row>
      <xdr:rowOff>0</xdr:rowOff>
    </xdr:to>
    <xdr:sp macro="" textlink="">
      <xdr:nvSpPr>
        <xdr:cNvPr id="2009" name="Text Box 202">
          <a:extLst>
            <a:ext uri="{FF2B5EF4-FFF2-40B4-BE49-F238E27FC236}">
              <a16:creationId xmlns:a16="http://schemas.microsoft.com/office/drawing/2014/main" id="{4C092220-FFCE-4DA1-BACB-656BB23685AB}"/>
            </a:ext>
          </a:extLst>
        </xdr:cNvPr>
        <xdr:cNvSpPr txBox="1">
          <a:spLocks noChangeArrowheads="1"/>
        </xdr:cNvSpPr>
      </xdr:nvSpPr>
      <xdr:spPr bwMode="auto">
        <a:xfrm>
          <a:off x="582930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10" name="Text Box 224">
          <a:extLst>
            <a:ext uri="{FF2B5EF4-FFF2-40B4-BE49-F238E27FC236}">
              <a16:creationId xmlns:a16="http://schemas.microsoft.com/office/drawing/2014/main" id="{B57E8ACC-9238-42B4-B2EA-D59F0E4DED01}"/>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2011" name="Text Box 225">
          <a:extLst>
            <a:ext uri="{FF2B5EF4-FFF2-40B4-BE49-F238E27FC236}">
              <a16:creationId xmlns:a16="http://schemas.microsoft.com/office/drawing/2014/main" id="{94E85181-9B1A-4406-A6B4-C552C5D51893}"/>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12" name="Text Box 226">
          <a:extLst>
            <a:ext uri="{FF2B5EF4-FFF2-40B4-BE49-F238E27FC236}">
              <a16:creationId xmlns:a16="http://schemas.microsoft.com/office/drawing/2014/main" id="{ABA82354-0481-42E1-B45C-0AB6C8E8EEF4}"/>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2013" name="Text Box 227">
          <a:extLst>
            <a:ext uri="{FF2B5EF4-FFF2-40B4-BE49-F238E27FC236}">
              <a16:creationId xmlns:a16="http://schemas.microsoft.com/office/drawing/2014/main" id="{B72626B1-D382-4357-AD19-C4C4541178DF}"/>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14" name="Text Box 228">
          <a:extLst>
            <a:ext uri="{FF2B5EF4-FFF2-40B4-BE49-F238E27FC236}">
              <a16:creationId xmlns:a16="http://schemas.microsoft.com/office/drawing/2014/main" id="{339D5402-236E-4AC6-9FC8-5093D699AB5B}"/>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2015" name="Text Box 229">
          <a:extLst>
            <a:ext uri="{FF2B5EF4-FFF2-40B4-BE49-F238E27FC236}">
              <a16:creationId xmlns:a16="http://schemas.microsoft.com/office/drawing/2014/main" id="{657784D8-19F5-4B88-924F-E31D1DD7CDB8}"/>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16" name="Text Box 230">
          <a:extLst>
            <a:ext uri="{FF2B5EF4-FFF2-40B4-BE49-F238E27FC236}">
              <a16:creationId xmlns:a16="http://schemas.microsoft.com/office/drawing/2014/main" id="{0BAFDA3B-F625-4BFF-B50B-CEF948B656E2}"/>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1905</xdr:colOff>
      <xdr:row>34</xdr:row>
      <xdr:rowOff>0</xdr:rowOff>
    </xdr:from>
    <xdr:to>
      <xdr:col>9</xdr:col>
      <xdr:colOff>1905</xdr:colOff>
      <xdr:row>34</xdr:row>
      <xdr:rowOff>0</xdr:rowOff>
    </xdr:to>
    <xdr:sp macro="" textlink="">
      <xdr:nvSpPr>
        <xdr:cNvPr id="2017" name="Text Box 231">
          <a:extLst>
            <a:ext uri="{FF2B5EF4-FFF2-40B4-BE49-F238E27FC236}">
              <a16:creationId xmlns:a16="http://schemas.microsoft.com/office/drawing/2014/main" id="{C96D1B14-5CF5-4AD4-9FB2-0AA3B1078D29}"/>
            </a:ext>
          </a:extLst>
        </xdr:cNvPr>
        <xdr:cNvSpPr txBox="1">
          <a:spLocks noChangeArrowheads="1"/>
        </xdr:cNvSpPr>
      </xdr:nvSpPr>
      <xdr:spPr bwMode="auto">
        <a:xfrm>
          <a:off x="583120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18" name="Text Box 232">
          <a:extLst>
            <a:ext uri="{FF2B5EF4-FFF2-40B4-BE49-F238E27FC236}">
              <a16:creationId xmlns:a16="http://schemas.microsoft.com/office/drawing/2014/main" id="{E10BF30F-16F9-4F4A-8082-EF5B38E55084}"/>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838200</xdr:colOff>
      <xdr:row>34</xdr:row>
      <xdr:rowOff>0</xdr:rowOff>
    </xdr:from>
    <xdr:to>
      <xdr:col>9</xdr:col>
      <xdr:colOff>0</xdr:colOff>
      <xdr:row>34</xdr:row>
      <xdr:rowOff>0</xdr:rowOff>
    </xdr:to>
    <xdr:sp macro="" textlink="">
      <xdr:nvSpPr>
        <xdr:cNvPr id="2019" name="Text Box 233">
          <a:extLst>
            <a:ext uri="{FF2B5EF4-FFF2-40B4-BE49-F238E27FC236}">
              <a16:creationId xmlns:a16="http://schemas.microsoft.com/office/drawing/2014/main" id="{04D36310-BB37-40E4-B663-A0CA88967462}"/>
            </a:ext>
          </a:extLst>
        </xdr:cNvPr>
        <xdr:cNvSpPr txBox="1">
          <a:spLocks noChangeArrowheads="1"/>
        </xdr:cNvSpPr>
      </xdr:nvSpPr>
      <xdr:spPr bwMode="auto">
        <a:xfrm>
          <a:off x="582930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38100</xdr:colOff>
      <xdr:row>34</xdr:row>
      <xdr:rowOff>0</xdr:rowOff>
    </xdr:to>
    <xdr:sp macro="" textlink="">
      <xdr:nvSpPr>
        <xdr:cNvPr id="2020" name="Text Box 234">
          <a:extLst>
            <a:ext uri="{FF2B5EF4-FFF2-40B4-BE49-F238E27FC236}">
              <a16:creationId xmlns:a16="http://schemas.microsoft.com/office/drawing/2014/main" id="{76DB44B3-A684-4882-93EC-FDFA90D639D7}"/>
            </a:ext>
          </a:extLst>
        </xdr:cNvPr>
        <xdr:cNvSpPr txBox="1">
          <a:spLocks noChangeArrowheads="1"/>
        </xdr:cNvSpPr>
      </xdr:nvSpPr>
      <xdr:spPr bwMode="auto">
        <a:xfrm>
          <a:off x="5076825"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21" name="Text Box 235">
          <a:extLst>
            <a:ext uri="{FF2B5EF4-FFF2-40B4-BE49-F238E27FC236}">
              <a16:creationId xmlns:a16="http://schemas.microsoft.com/office/drawing/2014/main" id="{B89554F1-7744-4B8B-8E6C-4C7FBACB0C90}"/>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2022" name="Text Box 236">
          <a:extLst>
            <a:ext uri="{FF2B5EF4-FFF2-40B4-BE49-F238E27FC236}">
              <a16:creationId xmlns:a16="http://schemas.microsoft.com/office/drawing/2014/main" id="{25A2B137-19D7-4FAD-8130-6DB6799B6BE4}"/>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23" name="Text Box 237">
          <a:extLst>
            <a:ext uri="{FF2B5EF4-FFF2-40B4-BE49-F238E27FC236}">
              <a16:creationId xmlns:a16="http://schemas.microsoft.com/office/drawing/2014/main" id="{E5568A92-C27F-4CE6-8DC9-6C3308F53185}"/>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2024" name="Text Box 238">
          <a:extLst>
            <a:ext uri="{FF2B5EF4-FFF2-40B4-BE49-F238E27FC236}">
              <a16:creationId xmlns:a16="http://schemas.microsoft.com/office/drawing/2014/main" id="{8DD6AA8A-7087-4A8F-A084-8888D3DB1035}"/>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25" name="Text Box 239">
          <a:extLst>
            <a:ext uri="{FF2B5EF4-FFF2-40B4-BE49-F238E27FC236}">
              <a16:creationId xmlns:a16="http://schemas.microsoft.com/office/drawing/2014/main" id="{863F1AC1-766D-480E-B568-5F70A119C600}"/>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2026" name="Text Box 240">
          <a:extLst>
            <a:ext uri="{FF2B5EF4-FFF2-40B4-BE49-F238E27FC236}">
              <a16:creationId xmlns:a16="http://schemas.microsoft.com/office/drawing/2014/main" id="{0ECF35F5-95F4-4CEB-8DD7-93E0E15742A0}"/>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27" name="Text Box 241">
          <a:extLst>
            <a:ext uri="{FF2B5EF4-FFF2-40B4-BE49-F238E27FC236}">
              <a16:creationId xmlns:a16="http://schemas.microsoft.com/office/drawing/2014/main" id="{522D0966-78EB-4397-B233-AE37759E8C58}"/>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1905</xdr:colOff>
      <xdr:row>34</xdr:row>
      <xdr:rowOff>0</xdr:rowOff>
    </xdr:from>
    <xdr:to>
      <xdr:col>9</xdr:col>
      <xdr:colOff>1905</xdr:colOff>
      <xdr:row>34</xdr:row>
      <xdr:rowOff>0</xdr:rowOff>
    </xdr:to>
    <xdr:sp macro="" textlink="">
      <xdr:nvSpPr>
        <xdr:cNvPr id="2028" name="Text Box 242">
          <a:extLst>
            <a:ext uri="{FF2B5EF4-FFF2-40B4-BE49-F238E27FC236}">
              <a16:creationId xmlns:a16="http://schemas.microsoft.com/office/drawing/2014/main" id="{D25654C0-8CC9-4224-9307-E24AE0A8DC6E}"/>
            </a:ext>
          </a:extLst>
        </xdr:cNvPr>
        <xdr:cNvSpPr txBox="1">
          <a:spLocks noChangeArrowheads="1"/>
        </xdr:cNvSpPr>
      </xdr:nvSpPr>
      <xdr:spPr bwMode="auto">
        <a:xfrm>
          <a:off x="583120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29" name="Text Box 243">
          <a:extLst>
            <a:ext uri="{FF2B5EF4-FFF2-40B4-BE49-F238E27FC236}">
              <a16:creationId xmlns:a16="http://schemas.microsoft.com/office/drawing/2014/main" id="{F0529620-811A-4572-882E-6F01BD02BDA2}"/>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838200</xdr:colOff>
      <xdr:row>34</xdr:row>
      <xdr:rowOff>0</xdr:rowOff>
    </xdr:from>
    <xdr:to>
      <xdr:col>9</xdr:col>
      <xdr:colOff>0</xdr:colOff>
      <xdr:row>34</xdr:row>
      <xdr:rowOff>0</xdr:rowOff>
    </xdr:to>
    <xdr:sp macro="" textlink="">
      <xdr:nvSpPr>
        <xdr:cNvPr id="2030" name="Text Box 244">
          <a:extLst>
            <a:ext uri="{FF2B5EF4-FFF2-40B4-BE49-F238E27FC236}">
              <a16:creationId xmlns:a16="http://schemas.microsoft.com/office/drawing/2014/main" id="{185C61B9-A562-4CC5-838E-875255E14F2E}"/>
            </a:ext>
          </a:extLst>
        </xdr:cNvPr>
        <xdr:cNvSpPr txBox="1">
          <a:spLocks noChangeArrowheads="1"/>
        </xdr:cNvSpPr>
      </xdr:nvSpPr>
      <xdr:spPr bwMode="auto">
        <a:xfrm>
          <a:off x="582930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38100</xdr:colOff>
      <xdr:row>34</xdr:row>
      <xdr:rowOff>0</xdr:rowOff>
    </xdr:to>
    <xdr:sp macro="" textlink="">
      <xdr:nvSpPr>
        <xdr:cNvPr id="2031" name="Text Box 245">
          <a:extLst>
            <a:ext uri="{FF2B5EF4-FFF2-40B4-BE49-F238E27FC236}">
              <a16:creationId xmlns:a16="http://schemas.microsoft.com/office/drawing/2014/main" id="{9BA1BF5A-81DF-4C8A-B95B-A41463004881}"/>
            </a:ext>
          </a:extLst>
        </xdr:cNvPr>
        <xdr:cNvSpPr txBox="1">
          <a:spLocks noChangeArrowheads="1"/>
        </xdr:cNvSpPr>
      </xdr:nvSpPr>
      <xdr:spPr bwMode="auto">
        <a:xfrm>
          <a:off x="5076825"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2032" name="テキスト 1">
          <a:extLst>
            <a:ext uri="{FF2B5EF4-FFF2-40B4-BE49-F238E27FC236}">
              <a16:creationId xmlns:a16="http://schemas.microsoft.com/office/drawing/2014/main" id="{4348D443-387D-49B2-B789-CAD834213735}"/>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33" name="テキスト 2">
          <a:extLst>
            <a:ext uri="{FF2B5EF4-FFF2-40B4-BE49-F238E27FC236}">
              <a16:creationId xmlns:a16="http://schemas.microsoft.com/office/drawing/2014/main" id="{8463C6D3-8287-4100-BF07-EBD6A8B567F3}"/>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2034" name="テキスト 16">
          <a:extLst>
            <a:ext uri="{FF2B5EF4-FFF2-40B4-BE49-F238E27FC236}">
              <a16:creationId xmlns:a16="http://schemas.microsoft.com/office/drawing/2014/main" id="{54EB980F-7691-452D-AC0B-1288902B0CEC}"/>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2035" name="テキスト 17">
          <a:extLst>
            <a:ext uri="{FF2B5EF4-FFF2-40B4-BE49-F238E27FC236}">
              <a16:creationId xmlns:a16="http://schemas.microsoft.com/office/drawing/2014/main" id="{45AA919A-5EC7-4607-B21F-CF3D385F0572}"/>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0</xdr:colOff>
      <xdr:row>34</xdr:row>
      <xdr:rowOff>0</xdr:rowOff>
    </xdr:to>
    <xdr:sp macro="" textlink="">
      <xdr:nvSpPr>
        <xdr:cNvPr id="2036" name="テキスト 43">
          <a:extLst>
            <a:ext uri="{FF2B5EF4-FFF2-40B4-BE49-F238E27FC236}">
              <a16:creationId xmlns:a16="http://schemas.microsoft.com/office/drawing/2014/main" id="{E7B37310-03EB-4F4F-B6B9-F1C6AA159881}"/>
            </a:ext>
          </a:extLst>
        </xdr:cNvPr>
        <xdr:cNvSpPr txBox="1">
          <a:spLocks noChangeArrowheads="1"/>
        </xdr:cNvSpPr>
      </xdr:nvSpPr>
      <xdr:spPr bwMode="auto">
        <a:xfrm>
          <a:off x="50768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0</xdr:colOff>
      <xdr:row>34</xdr:row>
      <xdr:rowOff>0</xdr:rowOff>
    </xdr:from>
    <xdr:to>
      <xdr:col>9</xdr:col>
      <xdr:colOff>38100</xdr:colOff>
      <xdr:row>34</xdr:row>
      <xdr:rowOff>0</xdr:rowOff>
    </xdr:to>
    <xdr:sp macro="" textlink="">
      <xdr:nvSpPr>
        <xdr:cNvPr id="2037" name="テキスト 44">
          <a:extLst>
            <a:ext uri="{FF2B5EF4-FFF2-40B4-BE49-F238E27FC236}">
              <a16:creationId xmlns:a16="http://schemas.microsoft.com/office/drawing/2014/main" id="{422D3BC2-154E-4EF1-B072-BE29D1C2CE51}"/>
            </a:ext>
          </a:extLst>
        </xdr:cNvPr>
        <xdr:cNvSpPr txBox="1">
          <a:spLocks noChangeArrowheads="1"/>
        </xdr:cNvSpPr>
      </xdr:nvSpPr>
      <xdr:spPr bwMode="auto">
        <a:xfrm>
          <a:off x="582930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38" name="Text Box 153">
          <a:extLst>
            <a:ext uri="{FF2B5EF4-FFF2-40B4-BE49-F238E27FC236}">
              <a16:creationId xmlns:a16="http://schemas.microsoft.com/office/drawing/2014/main" id="{920662E7-EBE7-4D56-9500-3CE96870EC95}"/>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2039" name="Text Box 154">
          <a:extLst>
            <a:ext uri="{FF2B5EF4-FFF2-40B4-BE49-F238E27FC236}">
              <a16:creationId xmlns:a16="http://schemas.microsoft.com/office/drawing/2014/main" id="{22618988-E7C7-4F2B-B1E8-470B9D30BB51}"/>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40" name="Text Box 155">
          <a:extLst>
            <a:ext uri="{FF2B5EF4-FFF2-40B4-BE49-F238E27FC236}">
              <a16:creationId xmlns:a16="http://schemas.microsoft.com/office/drawing/2014/main" id="{59FCC724-4B0F-49BE-A9DE-FA3E0F89EEED}"/>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2041" name="Text Box 156">
          <a:extLst>
            <a:ext uri="{FF2B5EF4-FFF2-40B4-BE49-F238E27FC236}">
              <a16:creationId xmlns:a16="http://schemas.microsoft.com/office/drawing/2014/main" id="{1727C6B2-EE57-413E-A097-42189DEBF763}"/>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42" name="Text Box 157">
          <a:extLst>
            <a:ext uri="{FF2B5EF4-FFF2-40B4-BE49-F238E27FC236}">
              <a16:creationId xmlns:a16="http://schemas.microsoft.com/office/drawing/2014/main" id="{A8D9CCB8-C20D-45FF-A5F9-E748797028E3}"/>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2043" name="Text Box 158">
          <a:extLst>
            <a:ext uri="{FF2B5EF4-FFF2-40B4-BE49-F238E27FC236}">
              <a16:creationId xmlns:a16="http://schemas.microsoft.com/office/drawing/2014/main" id="{0467B5BA-BF8A-4439-91A8-12EAD62D8CB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44" name="Text Box 159">
          <a:extLst>
            <a:ext uri="{FF2B5EF4-FFF2-40B4-BE49-F238E27FC236}">
              <a16:creationId xmlns:a16="http://schemas.microsoft.com/office/drawing/2014/main" id="{F0E6DF1F-4B15-4014-9BF3-C8568CA68B2F}"/>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45" name="Text Box 161">
          <a:extLst>
            <a:ext uri="{FF2B5EF4-FFF2-40B4-BE49-F238E27FC236}">
              <a16:creationId xmlns:a16="http://schemas.microsoft.com/office/drawing/2014/main" id="{82E56257-05BE-4224-9931-93C15FB1802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0</xdr:colOff>
      <xdr:row>34</xdr:row>
      <xdr:rowOff>0</xdr:rowOff>
    </xdr:from>
    <xdr:to>
      <xdr:col>9</xdr:col>
      <xdr:colOff>38100</xdr:colOff>
      <xdr:row>34</xdr:row>
      <xdr:rowOff>0</xdr:rowOff>
    </xdr:to>
    <xdr:sp macro="" textlink="">
      <xdr:nvSpPr>
        <xdr:cNvPr id="2046" name="Text Box 163">
          <a:extLst>
            <a:ext uri="{FF2B5EF4-FFF2-40B4-BE49-F238E27FC236}">
              <a16:creationId xmlns:a16="http://schemas.microsoft.com/office/drawing/2014/main" id="{5880369D-FE22-4626-87AC-2552CA262C4A}"/>
            </a:ext>
          </a:extLst>
        </xdr:cNvPr>
        <xdr:cNvSpPr txBox="1">
          <a:spLocks noChangeArrowheads="1"/>
        </xdr:cNvSpPr>
      </xdr:nvSpPr>
      <xdr:spPr bwMode="auto">
        <a:xfrm>
          <a:off x="582930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47" name="Text Box 164">
          <a:extLst>
            <a:ext uri="{FF2B5EF4-FFF2-40B4-BE49-F238E27FC236}">
              <a16:creationId xmlns:a16="http://schemas.microsoft.com/office/drawing/2014/main" id="{E6365A23-18CA-4E33-AEE8-F0D05A364DFB}"/>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2048" name="Text Box 165">
          <a:extLst>
            <a:ext uri="{FF2B5EF4-FFF2-40B4-BE49-F238E27FC236}">
              <a16:creationId xmlns:a16="http://schemas.microsoft.com/office/drawing/2014/main" id="{CB36C0D1-8816-4445-BDD8-D8487B791699}"/>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49" name="Text Box 166">
          <a:extLst>
            <a:ext uri="{FF2B5EF4-FFF2-40B4-BE49-F238E27FC236}">
              <a16:creationId xmlns:a16="http://schemas.microsoft.com/office/drawing/2014/main" id="{CFC2F486-591D-4E91-A760-B767C28DEF22}"/>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2050" name="Text Box 167">
          <a:extLst>
            <a:ext uri="{FF2B5EF4-FFF2-40B4-BE49-F238E27FC236}">
              <a16:creationId xmlns:a16="http://schemas.microsoft.com/office/drawing/2014/main" id="{09A6D568-2901-4B8F-A2C0-F2F6C4C629BF}"/>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51" name="Text Box 168">
          <a:extLst>
            <a:ext uri="{FF2B5EF4-FFF2-40B4-BE49-F238E27FC236}">
              <a16:creationId xmlns:a16="http://schemas.microsoft.com/office/drawing/2014/main" id="{B91BF0ED-88E1-4A04-8E65-5D02448AFBB9}"/>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2052" name="Text Box 169">
          <a:extLst>
            <a:ext uri="{FF2B5EF4-FFF2-40B4-BE49-F238E27FC236}">
              <a16:creationId xmlns:a16="http://schemas.microsoft.com/office/drawing/2014/main" id="{EFA9B963-F9FE-4455-A3FD-E3D861436CDC}"/>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53" name="Text Box 170">
          <a:extLst>
            <a:ext uri="{FF2B5EF4-FFF2-40B4-BE49-F238E27FC236}">
              <a16:creationId xmlns:a16="http://schemas.microsoft.com/office/drawing/2014/main" id="{8EF5E5CB-CA82-4237-AF35-564165BAC19A}"/>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54" name="Text Box 172">
          <a:extLst>
            <a:ext uri="{FF2B5EF4-FFF2-40B4-BE49-F238E27FC236}">
              <a16:creationId xmlns:a16="http://schemas.microsoft.com/office/drawing/2014/main" id="{00C7E9D3-9221-4643-80F0-155C513DD013}"/>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0</xdr:colOff>
      <xdr:row>34</xdr:row>
      <xdr:rowOff>0</xdr:rowOff>
    </xdr:from>
    <xdr:to>
      <xdr:col>9</xdr:col>
      <xdr:colOff>38100</xdr:colOff>
      <xdr:row>34</xdr:row>
      <xdr:rowOff>0</xdr:rowOff>
    </xdr:to>
    <xdr:sp macro="" textlink="">
      <xdr:nvSpPr>
        <xdr:cNvPr id="2055" name="Text Box 174">
          <a:extLst>
            <a:ext uri="{FF2B5EF4-FFF2-40B4-BE49-F238E27FC236}">
              <a16:creationId xmlns:a16="http://schemas.microsoft.com/office/drawing/2014/main" id="{A47DC026-2757-4106-A852-DA952861F52E}"/>
            </a:ext>
          </a:extLst>
        </xdr:cNvPr>
        <xdr:cNvSpPr txBox="1">
          <a:spLocks noChangeArrowheads="1"/>
        </xdr:cNvSpPr>
      </xdr:nvSpPr>
      <xdr:spPr bwMode="auto">
        <a:xfrm>
          <a:off x="582930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56" name="テキスト 2">
          <a:extLst>
            <a:ext uri="{FF2B5EF4-FFF2-40B4-BE49-F238E27FC236}">
              <a16:creationId xmlns:a16="http://schemas.microsoft.com/office/drawing/2014/main" id="{E8B7345E-FD8D-4311-8EAA-7459E7AC8622}"/>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57" name="テキスト 3">
          <a:extLst>
            <a:ext uri="{FF2B5EF4-FFF2-40B4-BE49-F238E27FC236}">
              <a16:creationId xmlns:a16="http://schemas.microsoft.com/office/drawing/2014/main" id="{EB8572B7-F7F9-4216-AE17-8C3A102A892D}"/>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838200</xdr:colOff>
      <xdr:row>34</xdr:row>
      <xdr:rowOff>0</xdr:rowOff>
    </xdr:from>
    <xdr:to>
      <xdr:col>9</xdr:col>
      <xdr:colOff>0</xdr:colOff>
      <xdr:row>34</xdr:row>
      <xdr:rowOff>0</xdr:rowOff>
    </xdr:to>
    <xdr:sp macro="" textlink="">
      <xdr:nvSpPr>
        <xdr:cNvPr id="2058" name="テキスト 9">
          <a:extLst>
            <a:ext uri="{FF2B5EF4-FFF2-40B4-BE49-F238E27FC236}">
              <a16:creationId xmlns:a16="http://schemas.microsoft.com/office/drawing/2014/main" id="{0698EFD4-E44E-450C-A7DC-88384E914698}"/>
            </a:ext>
          </a:extLst>
        </xdr:cNvPr>
        <xdr:cNvSpPr txBox="1">
          <a:spLocks noChangeArrowheads="1"/>
        </xdr:cNvSpPr>
      </xdr:nvSpPr>
      <xdr:spPr bwMode="auto">
        <a:xfrm>
          <a:off x="582930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853440</xdr:colOff>
      <xdr:row>34</xdr:row>
      <xdr:rowOff>0</xdr:rowOff>
    </xdr:from>
    <xdr:to>
      <xdr:col>9</xdr:col>
      <xdr:colOff>601980</xdr:colOff>
      <xdr:row>34</xdr:row>
      <xdr:rowOff>0</xdr:rowOff>
    </xdr:to>
    <xdr:sp macro="" textlink="">
      <xdr:nvSpPr>
        <xdr:cNvPr id="2059" name="テキスト 10">
          <a:extLst>
            <a:ext uri="{FF2B5EF4-FFF2-40B4-BE49-F238E27FC236}">
              <a16:creationId xmlns:a16="http://schemas.microsoft.com/office/drawing/2014/main" id="{70C83845-A5F4-446D-B46C-6BE1198CFCA7}"/>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60" name="テキスト 18">
          <a:extLst>
            <a:ext uri="{FF2B5EF4-FFF2-40B4-BE49-F238E27FC236}">
              <a16:creationId xmlns:a16="http://schemas.microsoft.com/office/drawing/2014/main" id="{E434C9D0-3C95-4260-9050-957043CDAD80}"/>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2061" name="テキスト 19">
          <a:extLst>
            <a:ext uri="{FF2B5EF4-FFF2-40B4-BE49-F238E27FC236}">
              <a16:creationId xmlns:a16="http://schemas.microsoft.com/office/drawing/2014/main" id="{AD71CFF2-05FF-400A-93D6-0C43F7DB0A50}"/>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62" name="テキスト 31">
          <a:extLst>
            <a:ext uri="{FF2B5EF4-FFF2-40B4-BE49-F238E27FC236}">
              <a16:creationId xmlns:a16="http://schemas.microsoft.com/office/drawing/2014/main" id="{096F338C-26E1-4FBB-9E71-4428C7F3A6B9}"/>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767715</xdr:colOff>
      <xdr:row>34</xdr:row>
      <xdr:rowOff>0</xdr:rowOff>
    </xdr:from>
    <xdr:to>
      <xdr:col>9</xdr:col>
      <xdr:colOff>592455</xdr:colOff>
      <xdr:row>34</xdr:row>
      <xdr:rowOff>0</xdr:rowOff>
    </xdr:to>
    <xdr:sp macro="" textlink="">
      <xdr:nvSpPr>
        <xdr:cNvPr id="2063" name="テキスト 32">
          <a:extLst>
            <a:ext uri="{FF2B5EF4-FFF2-40B4-BE49-F238E27FC236}">
              <a16:creationId xmlns:a16="http://schemas.microsoft.com/office/drawing/2014/main" id="{00DEA2BF-4BD8-47BF-A0D7-91D6422DC5A6}"/>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38100</xdr:colOff>
      <xdr:row>34</xdr:row>
      <xdr:rowOff>0</xdr:rowOff>
    </xdr:to>
    <xdr:sp macro="" textlink="">
      <xdr:nvSpPr>
        <xdr:cNvPr id="2064" name="テキスト 44">
          <a:extLst>
            <a:ext uri="{FF2B5EF4-FFF2-40B4-BE49-F238E27FC236}">
              <a16:creationId xmlns:a16="http://schemas.microsoft.com/office/drawing/2014/main" id="{BA6152F3-EEC5-4919-8A78-FC5F4B4DAAFA}"/>
            </a:ext>
          </a:extLst>
        </xdr:cNvPr>
        <xdr:cNvSpPr txBox="1">
          <a:spLocks noChangeArrowheads="1"/>
        </xdr:cNvSpPr>
      </xdr:nvSpPr>
      <xdr:spPr bwMode="auto">
        <a:xfrm>
          <a:off x="5076825"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65" name="テキスト 45">
          <a:extLst>
            <a:ext uri="{FF2B5EF4-FFF2-40B4-BE49-F238E27FC236}">
              <a16:creationId xmlns:a16="http://schemas.microsoft.com/office/drawing/2014/main" id="{D2F91209-AD0A-4430-984C-5B938A399C6E}"/>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891540</xdr:colOff>
      <xdr:row>34</xdr:row>
      <xdr:rowOff>0</xdr:rowOff>
    </xdr:from>
    <xdr:to>
      <xdr:col>9</xdr:col>
      <xdr:colOff>594360</xdr:colOff>
      <xdr:row>34</xdr:row>
      <xdr:rowOff>0</xdr:rowOff>
    </xdr:to>
    <xdr:sp macro="" textlink="">
      <xdr:nvSpPr>
        <xdr:cNvPr id="2066" name="Text Box 200">
          <a:extLst>
            <a:ext uri="{FF2B5EF4-FFF2-40B4-BE49-F238E27FC236}">
              <a16:creationId xmlns:a16="http://schemas.microsoft.com/office/drawing/2014/main" id="{6C28A946-8694-4FAB-97A9-BB756F1A9BEB}"/>
            </a:ext>
          </a:extLst>
        </xdr:cNvPr>
        <xdr:cNvSpPr txBox="1">
          <a:spLocks noChangeArrowheads="1"/>
        </xdr:cNvSpPr>
      </xdr:nvSpPr>
      <xdr:spPr bwMode="auto">
        <a:xfrm>
          <a:off x="649224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0</xdr:colOff>
      <xdr:row>34</xdr:row>
      <xdr:rowOff>0</xdr:rowOff>
    </xdr:from>
    <xdr:to>
      <xdr:col>9</xdr:col>
      <xdr:colOff>38100</xdr:colOff>
      <xdr:row>34</xdr:row>
      <xdr:rowOff>0</xdr:rowOff>
    </xdr:to>
    <xdr:sp macro="" textlink="">
      <xdr:nvSpPr>
        <xdr:cNvPr id="2067" name="Text Box 202">
          <a:extLst>
            <a:ext uri="{FF2B5EF4-FFF2-40B4-BE49-F238E27FC236}">
              <a16:creationId xmlns:a16="http://schemas.microsoft.com/office/drawing/2014/main" id="{37440D21-280A-4B5E-A37B-528A3CAC6A1C}"/>
            </a:ext>
          </a:extLst>
        </xdr:cNvPr>
        <xdr:cNvSpPr txBox="1">
          <a:spLocks noChangeArrowheads="1"/>
        </xdr:cNvSpPr>
      </xdr:nvSpPr>
      <xdr:spPr bwMode="auto">
        <a:xfrm>
          <a:off x="582930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68" name="Text Box 224">
          <a:extLst>
            <a:ext uri="{FF2B5EF4-FFF2-40B4-BE49-F238E27FC236}">
              <a16:creationId xmlns:a16="http://schemas.microsoft.com/office/drawing/2014/main" id="{B4A30662-B5EE-4499-82D6-5655AB01EF42}"/>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2069" name="Text Box 225">
          <a:extLst>
            <a:ext uri="{FF2B5EF4-FFF2-40B4-BE49-F238E27FC236}">
              <a16:creationId xmlns:a16="http://schemas.microsoft.com/office/drawing/2014/main" id="{89C41839-1597-4961-A019-9F5617FAB456}"/>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70" name="Text Box 226">
          <a:extLst>
            <a:ext uri="{FF2B5EF4-FFF2-40B4-BE49-F238E27FC236}">
              <a16:creationId xmlns:a16="http://schemas.microsoft.com/office/drawing/2014/main" id="{D5301F39-7254-49E1-ACA5-9883EC69EB04}"/>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2071" name="Text Box 227">
          <a:extLst>
            <a:ext uri="{FF2B5EF4-FFF2-40B4-BE49-F238E27FC236}">
              <a16:creationId xmlns:a16="http://schemas.microsoft.com/office/drawing/2014/main" id="{8536589A-9287-45E2-91D7-9ECA54A541E6}"/>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72" name="Text Box 228">
          <a:extLst>
            <a:ext uri="{FF2B5EF4-FFF2-40B4-BE49-F238E27FC236}">
              <a16:creationId xmlns:a16="http://schemas.microsoft.com/office/drawing/2014/main" id="{7BF0FA22-6F56-45C3-B2BD-7854FE2B4BB3}"/>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2073" name="Text Box 229">
          <a:extLst>
            <a:ext uri="{FF2B5EF4-FFF2-40B4-BE49-F238E27FC236}">
              <a16:creationId xmlns:a16="http://schemas.microsoft.com/office/drawing/2014/main" id="{9E046C56-F428-4432-AA12-A86F651FD7D9}"/>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74" name="Text Box 230">
          <a:extLst>
            <a:ext uri="{FF2B5EF4-FFF2-40B4-BE49-F238E27FC236}">
              <a16:creationId xmlns:a16="http://schemas.microsoft.com/office/drawing/2014/main" id="{332064E4-857E-4370-A2F5-49C4B9C5E3F8}"/>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1905</xdr:colOff>
      <xdr:row>34</xdr:row>
      <xdr:rowOff>0</xdr:rowOff>
    </xdr:from>
    <xdr:to>
      <xdr:col>9</xdr:col>
      <xdr:colOff>1905</xdr:colOff>
      <xdr:row>34</xdr:row>
      <xdr:rowOff>0</xdr:rowOff>
    </xdr:to>
    <xdr:sp macro="" textlink="">
      <xdr:nvSpPr>
        <xdr:cNvPr id="2075" name="Text Box 231">
          <a:extLst>
            <a:ext uri="{FF2B5EF4-FFF2-40B4-BE49-F238E27FC236}">
              <a16:creationId xmlns:a16="http://schemas.microsoft.com/office/drawing/2014/main" id="{973705A2-0072-424E-A46F-2718516800B5}"/>
            </a:ext>
          </a:extLst>
        </xdr:cNvPr>
        <xdr:cNvSpPr txBox="1">
          <a:spLocks noChangeArrowheads="1"/>
        </xdr:cNvSpPr>
      </xdr:nvSpPr>
      <xdr:spPr bwMode="auto">
        <a:xfrm>
          <a:off x="583120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76" name="Text Box 232">
          <a:extLst>
            <a:ext uri="{FF2B5EF4-FFF2-40B4-BE49-F238E27FC236}">
              <a16:creationId xmlns:a16="http://schemas.microsoft.com/office/drawing/2014/main" id="{F6C66DEA-4538-458E-96D5-1E63B0CD43B9}"/>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838200</xdr:colOff>
      <xdr:row>34</xdr:row>
      <xdr:rowOff>0</xdr:rowOff>
    </xdr:from>
    <xdr:to>
      <xdr:col>9</xdr:col>
      <xdr:colOff>0</xdr:colOff>
      <xdr:row>34</xdr:row>
      <xdr:rowOff>0</xdr:rowOff>
    </xdr:to>
    <xdr:sp macro="" textlink="">
      <xdr:nvSpPr>
        <xdr:cNvPr id="2077" name="Text Box 233">
          <a:extLst>
            <a:ext uri="{FF2B5EF4-FFF2-40B4-BE49-F238E27FC236}">
              <a16:creationId xmlns:a16="http://schemas.microsoft.com/office/drawing/2014/main" id="{5CD5A3F4-3A98-4B85-9F33-A660DF82D524}"/>
            </a:ext>
          </a:extLst>
        </xdr:cNvPr>
        <xdr:cNvSpPr txBox="1">
          <a:spLocks noChangeArrowheads="1"/>
        </xdr:cNvSpPr>
      </xdr:nvSpPr>
      <xdr:spPr bwMode="auto">
        <a:xfrm>
          <a:off x="582930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38100</xdr:colOff>
      <xdr:row>34</xdr:row>
      <xdr:rowOff>0</xdr:rowOff>
    </xdr:to>
    <xdr:sp macro="" textlink="">
      <xdr:nvSpPr>
        <xdr:cNvPr id="2078" name="Text Box 234">
          <a:extLst>
            <a:ext uri="{FF2B5EF4-FFF2-40B4-BE49-F238E27FC236}">
              <a16:creationId xmlns:a16="http://schemas.microsoft.com/office/drawing/2014/main" id="{7168572F-D26B-46AB-93A5-E6273B1EB90B}"/>
            </a:ext>
          </a:extLst>
        </xdr:cNvPr>
        <xdr:cNvSpPr txBox="1">
          <a:spLocks noChangeArrowheads="1"/>
        </xdr:cNvSpPr>
      </xdr:nvSpPr>
      <xdr:spPr bwMode="auto">
        <a:xfrm>
          <a:off x="5076825"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79" name="Text Box 235">
          <a:extLst>
            <a:ext uri="{FF2B5EF4-FFF2-40B4-BE49-F238E27FC236}">
              <a16:creationId xmlns:a16="http://schemas.microsoft.com/office/drawing/2014/main" id="{A377A9A4-B583-412B-AE52-DB90C79004C7}"/>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853440</xdr:colOff>
      <xdr:row>34</xdr:row>
      <xdr:rowOff>0</xdr:rowOff>
    </xdr:from>
    <xdr:to>
      <xdr:col>8</xdr:col>
      <xdr:colOff>601980</xdr:colOff>
      <xdr:row>34</xdr:row>
      <xdr:rowOff>0</xdr:rowOff>
    </xdr:to>
    <xdr:sp macro="" textlink="">
      <xdr:nvSpPr>
        <xdr:cNvPr id="2080" name="Text Box 236">
          <a:extLst>
            <a:ext uri="{FF2B5EF4-FFF2-40B4-BE49-F238E27FC236}">
              <a16:creationId xmlns:a16="http://schemas.microsoft.com/office/drawing/2014/main" id="{44CB1636-FCDA-4AD3-AA6C-90BBF32D60C6}"/>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81" name="Text Box 237">
          <a:extLst>
            <a:ext uri="{FF2B5EF4-FFF2-40B4-BE49-F238E27FC236}">
              <a16:creationId xmlns:a16="http://schemas.microsoft.com/office/drawing/2014/main" id="{8A93D16E-9DE4-422C-AA57-8039259556A7}"/>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2082" name="Text Box 238">
          <a:extLst>
            <a:ext uri="{FF2B5EF4-FFF2-40B4-BE49-F238E27FC236}">
              <a16:creationId xmlns:a16="http://schemas.microsoft.com/office/drawing/2014/main" id="{6C04CEA1-5713-449C-9C16-8252189CAE4B}"/>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83" name="Text Box 239">
          <a:extLst>
            <a:ext uri="{FF2B5EF4-FFF2-40B4-BE49-F238E27FC236}">
              <a16:creationId xmlns:a16="http://schemas.microsoft.com/office/drawing/2014/main" id="{6184F318-6177-4848-A3E8-B00B4DFF1C6D}"/>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798195</xdr:colOff>
      <xdr:row>34</xdr:row>
      <xdr:rowOff>0</xdr:rowOff>
    </xdr:from>
    <xdr:to>
      <xdr:col>8</xdr:col>
      <xdr:colOff>592455</xdr:colOff>
      <xdr:row>34</xdr:row>
      <xdr:rowOff>0</xdr:rowOff>
    </xdr:to>
    <xdr:sp macro="" textlink="">
      <xdr:nvSpPr>
        <xdr:cNvPr id="2084" name="Text Box 240">
          <a:extLst>
            <a:ext uri="{FF2B5EF4-FFF2-40B4-BE49-F238E27FC236}">
              <a16:creationId xmlns:a16="http://schemas.microsoft.com/office/drawing/2014/main" id="{27C334A5-CA53-437F-90A3-1A7C25A42613}"/>
            </a:ext>
          </a:extLst>
        </xdr:cNvPr>
        <xdr:cNvSpPr txBox="1">
          <a:spLocks noChangeArrowheads="1"/>
        </xdr:cNvSpPr>
      </xdr:nvSpPr>
      <xdr:spPr bwMode="auto">
        <a:xfrm>
          <a:off x="58273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85" name="Text Box 241">
          <a:extLst>
            <a:ext uri="{FF2B5EF4-FFF2-40B4-BE49-F238E27FC236}">
              <a16:creationId xmlns:a16="http://schemas.microsoft.com/office/drawing/2014/main" id="{4C702ADA-4C4F-47C7-80D8-0F0D92CFB070}"/>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9</xdr:col>
      <xdr:colOff>1905</xdr:colOff>
      <xdr:row>34</xdr:row>
      <xdr:rowOff>0</xdr:rowOff>
    </xdr:from>
    <xdr:to>
      <xdr:col>9</xdr:col>
      <xdr:colOff>1905</xdr:colOff>
      <xdr:row>34</xdr:row>
      <xdr:rowOff>0</xdr:rowOff>
    </xdr:to>
    <xdr:sp macro="" textlink="">
      <xdr:nvSpPr>
        <xdr:cNvPr id="2086" name="Text Box 242">
          <a:extLst>
            <a:ext uri="{FF2B5EF4-FFF2-40B4-BE49-F238E27FC236}">
              <a16:creationId xmlns:a16="http://schemas.microsoft.com/office/drawing/2014/main" id="{44D13EEF-A33D-4EBF-9407-D4E54AFE64D1}"/>
            </a:ext>
          </a:extLst>
        </xdr:cNvPr>
        <xdr:cNvSpPr txBox="1">
          <a:spLocks noChangeArrowheads="1"/>
        </xdr:cNvSpPr>
      </xdr:nvSpPr>
      <xdr:spPr bwMode="auto">
        <a:xfrm>
          <a:off x="583120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8</xdr:col>
      <xdr:colOff>891540</xdr:colOff>
      <xdr:row>34</xdr:row>
      <xdr:rowOff>0</xdr:rowOff>
    </xdr:from>
    <xdr:to>
      <xdr:col>8</xdr:col>
      <xdr:colOff>594360</xdr:colOff>
      <xdr:row>34</xdr:row>
      <xdr:rowOff>0</xdr:rowOff>
    </xdr:to>
    <xdr:sp macro="" textlink="">
      <xdr:nvSpPr>
        <xdr:cNvPr id="2087" name="Text Box 243">
          <a:extLst>
            <a:ext uri="{FF2B5EF4-FFF2-40B4-BE49-F238E27FC236}">
              <a16:creationId xmlns:a16="http://schemas.microsoft.com/office/drawing/2014/main" id="{61E99F6D-3771-4DC9-B561-FB387002B7FF}"/>
            </a:ext>
          </a:extLst>
        </xdr:cNvPr>
        <xdr:cNvSpPr txBox="1">
          <a:spLocks noChangeArrowheads="1"/>
        </xdr:cNvSpPr>
      </xdr:nvSpPr>
      <xdr:spPr bwMode="auto">
        <a:xfrm>
          <a:off x="58254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8</xdr:col>
      <xdr:colOff>838200</xdr:colOff>
      <xdr:row>34</xdr:row>
      <xdr:rowOff>0</xdr:rowOff>
    </xdr:from>
    <xdr:to>
      <xdr:col>9</xdr:col>
      <xdr:colOff>0</xdr:colOff>
      <xdr:row>34</xdr:row>
      <xdr:rowOff>0</xdr:rowOff>
    </xdr:to>
    <xdr:sp macro="" textlink="">
      <xdr:nvSpPr>
        <xdr:cNvPr id="2088" name="Text Box 244">
          <a:extLst>
            <a:ext uri="{FF2B5EF4-FFF2-40B4-BE49-F238E27FC236}">
              <a16:creationId xmlns:a16="http://schemas.microsoft.com/office/drawing/2014/main" id="{F93295F6-8D41-4BAD-8C6A-1AC9681DD619}"/>
            </a:ext>
          </a:extLst>
        </xdr:cNvPr>
        <xdr:cNvSpPr txBox="1">
          <a:spLocks noChangeArrowheads="1"/>
        </xdr:cNvSpPr>
      </xdr:nvSpPr>
      <xdr:spPr bwMode="auto">
        <a:xfrm>
          <a:off x="582930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8</xdr:col>
      <xdr:colOff>0</xdr:colOff>
      <xdr:row>34</xdr:row>
      <xdr:rowOff>0</xdr:rowOff>
    </xdr:from>
    <xdr:to>
      <xdr:col>8</xdr:col>
      <xdr:colOff>38100</xdr:colOff>
      <xdr:row>34</xdr:row>
      <xdr:rowOff>0</xdr:rowOff>
    </xdr:to>
    <xdr:sp macro="" textlink="">
      <xdr:nvSpPr>
        <xdr:cNvPr id="2089" name="Text Box 245">
          <a:extLst>
            <a:ext uri="{FF2B5EF4-FFF2-40B4-BE49-F238E27FC236}">
              <a16:creationId xmlns:a16="http://schemas.microsoft.com/office/drawing/2014/main" id="{25BA8BAB-2676-450C-936C-6D6B6374D1EC}"/>
            </a:ext>
          </a:extLst>
        </xdr:cNvPr>
        <xdr:cNvSpPr txBox="1">
          <a:spLocks noChangeArrowheads="1"/>
        </xdr:cNvSpPr>
      </xdr:nvSpPr>
      <xdr:spPr bwMode="auto">
        <a:xfrm>
          <a:off x="5076825"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090" name="テキスト 3">
          <a:extLst>
            <a:ext uri="{FF2B5EF4-FFF2-40B4-BE49-F238E27FC236}">
              <a16:creationId xmlns:a16="http://schemas.microsoft.com/office/drawing/2014/main" id="{C21B2E7F-0194-4DCC-A245-FC8BA6CD90C8}"/>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091" name="テキスト 4">
          <a:extLst>
            <a:ext uri="{FF2B5EF4-FFF2-40B4-BE49-F238E27FC236}">
              <a16:creationId xmlns:a16="http://schemas.microsoft.com/office/drawing/2014/main" id="{2055C83F-4CCC-49FB-B1FA-C8573B57026E}"/>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092" name="テキスト 5">
          <a:extLst>
            <a:ext uri="{FF2B5EF4-FFF2-40B4-BE49-F238E27FC236}">
              <a16:creationId xmlns:a16="http://schemas.microsoft.com/office/drawing/2014/main" id="{6D291624-B574-4360-8523-C9C6C1721D92}"/>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2093" name="テキスト 10">
          <a:extLst>
            <a:ext uri="{FF2B5EF4-FFF2-40B4-BE49-F238E27FC236}">
              <a16:creationId xmlns:a16="http://schemas.microsoft.com/office/drawing/2014/main" id="{AAE53F22-9950-432F-9559-D093CFBBFCD7}"/>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094" name="テキスト 11">
          <a:extLst>
            <a:ext uri="{FF2B5EF4-FFF2-40B4-BE49-F238E27FC236}">
              <a16:creationId xmlns:a16="http://schemas.microsoft.com/office/drawing/2014/main" id="{F9A6D597-EE1D-4D49-8FD9-94E2FB729AC2}"/>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853440</xdr:colOff>
      <xdr:row>34</xdr:row>
      <xdr:rowOff>0</xdr:rowOff>
    </xdr:from>
    <xdr:to>
      <xdr:col>11</xdr:col>
      <xdr:colOff>601980</xdr:colOff>
      <xdr:row>34</xdr:row>
      <xdr:rowOff>0</xdr:rowOff>
    </xdr:to>
    <xdr:sp macro="" textlink="">
      <xdr:nvSpPr>
        <xdr:cNvPr id="2095" name="テキスト 12">
          <a:extLst>
            <a:ext uri="{FF2B5EF4-FFF2-40B4-BE49-F238E27FC236}">
              <a16:creationId xmlns:a16="http://schemas.microsoft.com/office/drawing/2014/main" id="{A891A7E5-50EF-4BE1-936F-4124BD953D73}"/>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096" name="テキスト 18">
          <a:extLst>
            <a:ext uri="{FF2B5EF4-FFF2-40B4-BE49-F238E27FC236}">
              <a16:creationId xmlns:a16="http://schemas.microsoft.com/office/drawing/2014/main" id="{BCBBC142-83FC-4947-ADAD-A2A316FB8687}"/>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798195</xdr:colOff>
      <xdr:row>34</xdr:row>
      <xdr:rowOff>0</xdr:rowOff>
    </xdr:from>
    <xdr:to>
      <xdr:col>10</xdr:col>
      <xdr:colOff>592455</xdr:colOff>
      <xdr:row>34</xdr:row>
      <xdr:rowOff>0</xdr:rowOff>
    </xdr:to>
    <xdr:sp macro="" textlink="">
      <xdr:nvSpPr>
        <xdr:cNvPr id="2097" name="テキスト 19">
          <a:extLst>
            <a:ext uri="{FF2B5EF4-FFF2-40B4-BE49-F238E27FC236}">
              <a16:creationId xmlns:a16="http://schemas.microsoft.com/office/drawing/2014/main" id="{60B7DF26-524C-4526-A808-BA211A2BE791}"/>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098" name="テキスト 20">
          <a:extLst>
            <a:ext uri="{FF2B5EF4-FFF2-40B4-BE49-F238E27FC236}">
              <a16:creationId xmlns:a16="http://schemas.microsoft.com/office/drawing/2014/main" id="{3CE7A3A1-4AC7-4858-8C18-F5DFD4FED708}"/>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099" name="テキスト 21">
          <a:extLst>
            <a:ext uri="{FF2B5EF4-FFF2-40B4-BE49-F238E27FC236}">
              <a16:creationId xmlns:a16="http://schemas.microsoft.com/office/drawing/2014/main" id="{F32E21C6-EC2D-4D08-B4CF-AB80816A96C9}"/>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00" name="テキスト 22">
          <a:extLst>
            <a:ext uri="{FF2B5EF4-FFF2-40B4-BE49-F238E27FC236}">
              <a16:creationId xmlns:a16="http://schemas.microsoft.com/office/drawing/2014/main" id="{3D913008-0EB6-44E1-AFBC-D18237440D98}"/>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2101" name="テキスト 23">
          <a:extLst>
            <a:ext uri="{FF2B5EF4-FFF2-40B4-BE49-F238E27FC236}">
              <a16:creationId xmlns:a16="http://schemas.microsoft.com/office/drawing/2014/main" id="{D7F427C9-9CD9-4A9B-B0C7-051E78DDAA47}"/>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02" name="テキスト 31">
          <a:extLst>
            <a:ext uri="{FF2B5EF4-FFF2-40B4-BE49-F238E27FC236}">
              <a16:creationId xmlns:a16="http://schemas.microsoft.com/office/drawing/2014/main" id="{AC4DE382-314E-4EEE-BC3B-C6C736C7A53A}"/>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798195</xdr:colOff>
      <xdr:row>34</xdr:row>
      <xdr:rowOff>0</xdr:rowOff>
    </xdr:from>
    <xdr:to>
      <xdr:col>10</xdr:col>
      <xdr:colOff>592455</xdr:colOff>
      <xdr:row>34</xdr:row>
      <xdr:rowOff>0</xdr:rowOff>
    </xdr:to>
    <xdr:sp macro="" textlink="">
      <xdr:nvSpPr>
        <xdr:cNvPr id="2103" name="テキスト 32">
          <a:extLst>
            <a:ext uri="{FF2B5EF4-FFF2-40B4-BE49-F238E27FC236}">
              <a16:creationId xmlns:a16="http://schemas.microsoft.com/office/drawing/2014/main" id="{B92C3E4A-E5B0-4946-A7B4-2E9D17C7E364}"/>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04" name="テキスト 33">
          <a:extLst>
            <a:ext uri="{FF2B5EF4-FFF2-40B4-BE49-F238E27FC236}">
              <a16:creationId xmlns:a16="http://schemas.microsoft.com/office/drawing/2014/main" id="{8E382113-F46A-4158-A3EE-603E892A99EC}"/>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05" name="テキスト 34">
          <a:extLst>
            <a:ext uri="{FF2B5EF4-FFF2-40B4-BE49-F238E27FC236}">
              <a16:creationId xmlns:a16="http://schemas.microsoft.com/office/drawing/2014/main" id="{002374B2-76E4-4035-95CA-795031EAB9A0}"/>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06" name="テキスト 35">
          <a:extLst>
            <a:ext uri="{FF2B5EF4-FFF2-40B4-BE49-F238E27FC236}">
              <a16:creationId xmlns:a16="http://schemas.microsoft.com/office/drawing/2014/main" id="{A2E3E974-76E3-438C-821F-467AE74C792B}"/>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2107" name="テキスト 36">
          <a:extLst>
            <a:ext uri="{FF2B5EF4-FFF2-40B4-BE49-F238E27FC236}">
              <a16:creationId xmlns:a16="http://schemas.microsoft.com/office/drawing/2014/main" id="{5ED61729-E4DD-4313-A1AD-072C14C0E4F5}"/>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08" name="テキスト 45">
          <a:extLst>
            <a:ext uri="{FF2B5EF4-FFF2-40B4-BE49-F238E27FC236}">
              <a16:creationId xmlns:a16="http://schemas.microsoft.com/office/drawing/2014/main" id="{44606C07-8F6F-4627-A39B-39ABAB58C251}"/>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1905</xdr:colOff>
      <xdr:row>34</xdr:row>
      <xdr:rowOff>0</xdr:rowOff>
    </xdr:from>
    <xdr:to>
      <xdr:col>11</xdr:col>
      <xdr:colOff>1905</xdr:colOff>
      <xdr:row>34</xdr:row>
      <xdr:rowOff>0</xdr:rowOff>
    </xdr:to>
    <xdr:sp macro="" textlink="">
      <xdr:nvSpPr>
        <xdr:cNvPr id="2109" name="テキスト 46">
          <a:extLst>
            <a:ext uri="{FF2B5EF4-FFF2-40B4-BE49-F238E27FC236}">
              <a16:creationId xmlns:a16="http://schemas.microsoft.com/office/drawing/2014/main" id="{2B7A0773-9C9E-4C81-BC84-E4FEC972F98C}"/>
            </a:ext>
          </a:extLst>
        </xdr:cNvPr>
        <xdr:cNvSpPr txBox="1">
          <a:spLocks noChangeArrowheads="1"/>
        </xdr:cNvSpPr>
      </xdr:nvSpPr>
      <xdr:spPr bwMode="auto">
        <a:xfrm>
          <a:off x="721233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10" name="テキスト 47">
          <a:extLst>
            <a:ext uri="{FF2B5EF4-FFF2-40B4-BE49-F238E27FC236}">
              <a16:creationId xmlns:a16="http://schemas.microsoft.com/office/drawing/2014/main" id="{779F0AF5-A171-46B6-B199-D506BE46FC0C}"/>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11" name="テキスト 49">
          <a:extLst>
            <a:ext uri="{FF2B5EF4-FFF2-40B4-BE49-F238E27FC236}">
              <a16:creationId xmlns:a16="http://schemas.microsoft.com/office/drawing/2014/main" id="{60FC669A-DD30-4DE6-A443-88E4412BA64D}"/>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12" name="Text Box 53">
          <a:extLst>
            <a:ext uri="{FF2B5EF4-FFF2-40B4-BE49-F238E27FC236}">
              <a16:creationId xmlns:a16="http://schemas.microsoft.com/office/drawing/2014/main" id="{FD4A3F32-7689-486D-80A4-DDB972F294F1}"/>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838200</xdr:colOff>
      <xdr:row>34</xdr:row>
      <xdr:rowOff>0</xdr:rowOff>
    </xdr:from>
    <xdr:to>
      <xdr:col>11</xdr:col>
      <xdr:colOff>0</xdr:colOff>
      <xdr:row>34</xdr:row>
      <xdr:rowOff>0</xdr:rowOff>
    </xdr:to>
    <xdr:sp macro="" textlink="">
      <xdr:nvSpPr>
        <xdr:cNvPr id="2113" name="Text Box 54">
          <a:extLst>
            <a:ext uri="{FF2B5EF4-FFF2-40B4-BE49-F238E27FC236}">
              <a16:creationId xmlns:a16="http://schemas.microsoft.com/office/drawing/2014/main" id="{E6F21486-6DC6-4C25-B2AC-600F8341C1D3}"/>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0</xdr:colOff>
      <xdr:row>34</xdr:row>
      <xdr:rowOff>0</xdr:rowOff>
    </xdr:from>
    <xdr:to>
      <xdr:col>10</xdr:col>
      <xdr:colOff>38100</xdr:colOff>
      <xdr:row>34</xdr:row>
      <xdr:rowOff>0</xdr:rowOff>
    </xdr:to>
    <xdr:sp macro="" textlink="">
      <xdr:nvSpPr>
        <xdr:cNvPr id="2114" name="Text Box 55">
          <a:extLst>
            <a:ext uri="{FF2B5EF4-FFF2-40B4-BE49-F238E27FC236}">
              <a16:creationId xmlns:a16="http://schemas.microsoft.com/office/drawing/2014/main" id="{CB2F1984-989C-4142-8E53-226C285183EC}"/>
            </a:ext>
          </a:extLst>
        </xdr:cNvPr>
        <xdr:cNvSpPr txBox="1">
          <a:spLocks noChangeArrowheads="1"/>
        </xdr:cNvSpPr>
      </xdr:nvSpPr>
      <xdr:spPr bwMode="auto">
        <a:xfrm>
          <a:off x="649605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15" name="テキスト 5">
          <a:extLst>
            <a:ext uri="{FF2B5EF4-FFF2-40B4-BE49-F238E27FC236}">
              <a16:creationId xmlns:a16="http://schemas.microsoft.com/office/drawing/2014/main" id="{4244AFDD-6429-4A3C-B00C-8C9977A61CDE}"/>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2116" name="テキスト 12">
          <a:extLst>
            <a:ext uri="{FF2B5EF4-FFF2-40B4-BE49-F238E27FC236}">
              <a16:creationId xmlns:a16="http://schemas.microsoft.com/office/drawing/2014/main" id="{C75E89E1-5220-4290-9BD8-2B00BA968606}"/>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17" name="テキスト 22">
          <a:extLst>
            <a:ext uri="{FF2B5EF4-FFF2-40B4-BE49-F238E27FC236}">
              <a16:creationId xmlns:a16="http://schemas.microsoft.com/office/drawing/2014/main" id="{D640075F-CEF9-494E-A976-203275E3B58E}"/>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798195</xdr:colOff>
      <xdr:row>34</xdr:row>
      <xdr:rowOff>0</xdr:rowOff>
    </xdr:from>
    <xdr:to>
      <xdr:col>10</xdr:col>
      <xdr:colOff>592455</xdr:colOff>
      <xdr:row>34</xdr:row>
      <xdr:rowOff>0</xdr:rowOff>
    </xdr:to>
    <xdr:sp macro="" textlink="">
      <xdr:nvSpPr>
        <xdr:cNvPr id="2118" name="テキスト 23">
          <a:extLst>
            <a:ext uri="{FF2B5EF4-FFF2-40B4-BE49-F238E27FC236}">
              <a16:creationId xmlns:a16="http://schemas.microsoft.com/office/drawing/2014/main" id="{50B1286D-0ACC-4431-A992-5D06020C96C4}"/>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19" name="テキスト 35">
          <a:extLst>
            <a:ext uri="{FF2B5EF4-FFF2-40B4-BE49-F238E27FC236}">
              <a16:creationId xmlns:a16="http://schemas.microsoft.com/office/drawing/2014/main" id="{C1797CE4-E3E9-4AA3-AE21-B726C60B2802}"/>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798195</xdr:colOff>
      <xdr:row>34</xdr:row>
      <xdr:rowOff>0</xdr:rowOff>
    </xdr:from>
    <xdr:to>
      <xdr:col>10</xdr:col>
      <xdr:colOff>592455</xdr:colOff>
      <xdr:row>34</xdr:row>
      <xdr:rowOff>0</xdr:rowOff>
    </xdr:to>
    <xdr:sp macro="" textlink="">
      <xdr:nvSpPr>
        <xdr:cNvPr id="2120" name="テキスト 36">
          <a:extLst>
            <a:ext uri="{FF2B5EF4-FFF2-40B4-BE49-F238E27FC236}">
              <a16:creationId xmlns:a16="http://schemas.microsoft.com/office/drawing/2014/main" id="{2920DF29-1216-4BC1-8F67-48F8E75ABF06}"/>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21" name="テキスト 49">
          <a:extLst>
            <a:ext uri="{FF2B5EF4-FFF2-40B4-BE49-F238E27FC236}">
              <a16:creationId xmlns:a16="http://schemas.microsoft.com/office/drawing/2014/main" id="{FF084A61-EEDF-4456-839A-69CBAA91D5E6}"/>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22" name="Text Box 274">
          <a:extLst>
            <a:ext uri="{FF2B5EF4-FFF2-40B4-BE49-F238E27FC236}">
              <a16:creationId xmlns:a16="http://schemas.microsoft.com/office/drawing/2014/main" id="{6CB24AE3-02F4-4C26-B075-15AB5E7EED6D}"/>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853440</xdr:colOff>
      <xdr:row>34</xdr:row>
      <xdr:rowOff>0</xdr:rowOff>
    </xdr:from>
    <xdr:to>
      <xdr:col>11</xdr:col>
      <xdr:colOff>601980</xdr:colOff>
      <xdr:row>34</xdr:row>
      <xdr:rowOff>0</xdr:rowOff>
    </xdr:to>
    <xdr:sp macro="" textlink="">
      <xdr:nvSpPr>
        <xdr:cNvPr id="2123" name="Text Box 275">
          <a:extLst>
            <a:ext uri="{FF2B5EF4-FFF2-40B4-BE49-F238E27FC236}">
              <a16:creationId xmlns:a16="http://schemas.microsoft.com/office/drawing/2014/main" id="{33CB200A-0669-45F7-9A77-01AD3382EE98}"/>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24" name="Text Box 276">
          <a:extLst>
            <a:ext uri="{FF2B5EF4-FFF2-40B4-BE49-F238E27FC236}">
              <a16:creationId xmlns:a16="http://schemas.microsoft.com/office/drawing/2014/main" id="{5921374F-E45C-4471-AC8D-27FA42A7F796}"/>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2125" name="Text Box 277">
          <a:extLst>
            <a:ext uri="{FF2B5EF4-FFF2-40B4-BE49-F238E27FC236}">
              <a16:creationId xmlns:a16="http://schemas.microsoft.com/office/drawing/2014/main" id="{EBC70C96-552E-4D89-A4BE-5B7AB1C03865}"/>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26" name="Text Box 278">
          <a:extLst>
            <a:ext uri="{FF2B5EF4-FFF2-40B4-BE49-F238E27FC236}">
              <a16:creationId xmlns:a16="http://schemas.microsoft.com/office/drawing/2014/main" id="{7362A8F7-AFA6-42B5-8B3D-0EF48F85CC6C}"/>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2127" name="Text Box 279">
          <a:extLst>
            <a:ext uri="{FF2B5EF4-FFF2-40B4-BE49-F238E27FC236}">
              <a16:creationId xmlns:a16="http://schemas.microsoft.com/office/drawing/2014/main" id="{D484DBED-B6B4-412A-A094-8D76C690AF13}"/>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28" name="Text Box 280">
          <a:extLst>
            <a:ext uri="{FF2B5EF4-FFF2-40B4-BE49-F238E27FC236}">
              <a16:creationId xmlns:a16="http://schemas.microsoft.com/office/drawing/2014/main" id="{0925A38E-7C4C-4A86-9C94-075C6EBF7EFC}"/>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29" name="テキスト 3">
          <a:extLst>
            <a:ext uri="{FF2B5EF4-FFF2-40B4-BE49-F238E27FC236}">
              <a16:creationId xmlns:a16="http://schemas.microsoft.com/office/drawing/2014/main" id="{FAE69FC8-21B8-460E-B956-00C867F7F09C}"/>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30" name="テキスト 4">
          <a:extLst>
            <a:ext uri="{FF2B5EF4-FFF2-40B4-BE49-F238E27FC236}">
              <a16:creationId xmlns:a16="http://schemas.microsoft.com/office/drawing/2014/main" id="{7EB10DCE-0497-47FE-8EDA-7201D2274064}"/>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31" name="テキスト 5">
          <a:extLst>
            <a:ext uri="{FF2B5EF4-FFF2-40B4-BE49-F238E27FC236}">
              <a16:creationId xmlns:a16="http://schemas.microsoft.com/office/drawing/2014/main" id="{0CB714EE-A42F-4733-882C-2F3E085E6621}"/>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2132" name="テキスト 10">
          <a:extLst>
            <a:ext uri="{FF2B5EF4-FFF2-40B4-BE49-F238E27FC236}">
              <a16:creationId xmlns:a16="http://schemas.microsoft.com/office/drawing/2014/main" id="{BD2CD4CF-2371-4783-BD4B-3AAE1109144D}"/>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33" name="テキスト 11">
          <a:extLst>
            <a:ext uri="{FF2B5EF4-FFF2-40B4-BE49-F238E27FC236}">
              <a16:creationId xmlns:a16="http://schemas.microsoft.com/office/drawing/2014/main" id="{A4A5D668-B751-4B5C-973F-D6B18003AEDF}"/>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853440</xdr:colOff>
      <xdr:row>34</xdr:row>
      <xdr:rowOff>0</xdr:rowOff>
    </xdr:from>
    <xdr:to>
      <xdr:col>11</xdr:col>
      <xdr:colOff>601980</xdr:colOff>
      <xdr:row>34</xdr:row>
      <xdr:rowOff>0</xdr:rowOff>
    </xdr:to>
    <xdr:sp macro="" textlink="">
      <xdr:nvSpPr>
        <xdr:cNvPr id="2134" name="テキスト 12">
          <a:extLst>
            <a:ext uri="{FF2B5EF4-FFF2-40B4-BE49-F238E27FC236}">
              <a16:creationId xmlns:a16="http://schemas.microsoft.com/office/drawing/2014/main" id="{0FE8CBF8-34A3-464C-90B9-29F8C8D45418}"/>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35" name="テキスト 18">
          <a:extLst>
            <a:ext uri="{FF2B5EF4-FFF2-40B4-BE49-F238E27FC236}">
              <a16:creationId xmlns:a16="http://schemas.microsoft.com/office/drawing/2014/main" id="{58366E40-B2E7-40CE-ACE6-D10F154A46A7}"/>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798195</xdr:colOff>
      <xdr:row>34</xdr:row>
      <xdr:rowOff>0</xdr:rowOff>
    </xdr:from>
    <xdr:to>
      <xdr:col>10</xdr:col>
      <xdr:colOff>592455</xdr:colOff>
      <xdr:row>34</xdr:row>
      <xdr:rowOff>0</xdr:rowOff>
    </xdr:to>
    <xdr:sp macro="" textlink="">
      <xdr:nvSpPr>
        <xdr:cNvPr id="2136" name="テキスト 19">
          <a:extLst>
            <a:ext uri="{FF2B5EF4-FFF2-40B4-BE49-F238E27FC236}">
              <a16:creationId xmlns:a16="http://schemas.microsoft.com/office/drawing/2014/main" id="{62B75ED4-487C-4A09-8A2F-EF992E380D6F}"/>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37" name="テキスト 20">
          <a:extLst>
            <a:ext uri="{FF2B5EF4-FFF2-40B4-BE49-F238E27FC236}">
              <a16:creationId xmlns:a16="http://schemas.microsoft.com/office/drawing/2014/main" id="{405B6712-D3E0-48D9-A9D0-959B98FB8AF4}"/>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38" name="テキスト 21">
          <a:extLst>
            <a:ext uri="{FF2B5EF4-FFF2-40B4-BE49-F238E27FC236}">
              <a16:creationId xmlns:a16="http://schemas.microsoft.com/office/drawing/2014/main" id="{1E41069E-3729-4952-BB83-B3E87C4C3C43}"/>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39" name="テキスト 22">
          <a:extLst>
            <a:ext uri="{FF2B5EF4-FFF2-40B4-BE49-F238E27FC236}">
              <a16:creationId xmlns:a16="http://schemas.microsoft.com/office/drawing/2014/main" id="{B7D72FE5-A263-48C6-AB63-B7453F27B397}"/>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2140" name="テキスト 23">
          <a:extLst>
            <a:ext uri="{FF2B5EF4-FFF2-40B4-BE49-F238E27FC236}">
              <a16:creationId xmlns:a16="http://schemas.microsoft.com/office/drawing/2014/main" id="{BCB75481-4E77-4298-AA05-83871008AE2A}"/>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41" name="テキスト 31">
          <a:extLst>
            <a:ext uri="{FF2B5EF4-FFF2-40B4-BE49-F238E27FC236}">
              <a16:creationId xmlns:a16="http://schemas.microsoft.com/office/drawing/2014/main" id="{E33A3E5C-571D-441E-ADF5-8D4ED36138FA}"/>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798195</xdr:colOff>
      <xdr:row>34</xdr:row>
      <xdr:rowOff>0</xdr:rowOff>
    </xdr:from>
    <xdr:to>
      <xdr:col>10</xdr:col>
      <xdr:colOff>592455</xdr:colOff>
      <xdr:row>34</xdr:row>
      <xdr:rowOff>0</xdr:rowOff>
    </xdr:to>
    <xdr:sp macro="" textlink="">
      <xdr:nvSpPr>
        <xdr:cNvPr id="2142" name="テキスト 32">
          <a:extLst>
            <a:ext uri="{FF2B5EF4-FFF2-40B4-BE49-F238E27FC236}">
              <a16:creationId xmlns:a16="http://schemas.microsoft.com/office/drawing/2014/main" id="{2A1A9C8F-B3B0-4373-8082-E2BF51A23D48}"/>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43" name="テキスト 33">
          <a:extLst>
            <a:ext uri="{FF2B5EF4-FFF2-40B4-BE49-F238E27FC236}">
              <a16:creationId xmlns:a16="http://schemas.microsoft.com/office/drawing/2014/main" id="{1E690B4E-8BE3-40B0-B735-B38AFF650A7B}"/>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44" name="テキスト 34">
          <a:extLst>
            <a:ext uri="{FF2B5EF4-FFF2-40B4-BE49-F238E27FC236}">
              <a16:creationId xmlns:a16="http://schemas.microsoft.com/office/drawing/2014/main" id="{7F3EBED9-6A0B-48A4-995F-6E3DFC6533DE}"/>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45" name="テキスト 35">
          <a:extLst>
            <a:ext uri="{FF2B5EF4-FFF2-40B4-BE49-F238E27FC236}">
              <a16:creationId xmlns:a16="http://schemas.microsoft.com/office/drawing/2014/main" id="{FA84C81D-49F2-4EE9-916D-649469BF510B}"/>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2146" name="テキスト 36">
          <a:extLst>
            <a:ext uri="{FF2B5EF4-FFF2-40B4-BE49-F238E27FC236}">
              <a16:creationId xmlns:a16="http://schemas.microsoft.com/office/drawing/2014/main" id="{B4370CB4-F720-4E5B-AD45-560017858804}"/>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47" name="テキスト 45">
          <a:extLst>
            <a:ext uri="{FF2B5EF4-FFF2-40B4-BE49-F238E27FC236}">
              <a16:creationId xmlns:a16="http://schemas.microsoft.com/office/drawing/2014/main" id="{6B2FD884-33DE-48F1-BCDB-24056C70A666}"/>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1905</xdr:colOff>
      <xdr:row>34</xdr:row>
      <xdr:rowOff>0</xdr:rowOff>
    </xdr:from>
    <xdr:to>
      <xdr:col>11</xdr:col>
      <xdr:colOff>1905</xdr:colOff>
      <xdr:row>34</xdr:row>
      <xdr:rowOff>0</xdr:rowOff>
    </xdr:to>
    <xdr:sp macro="" textlink="">
      <xdr:nvSpPr>
        <xdr:cNvPr id="2148" name="テキスト 46">
          <a:extLst>
            <a:ext uri="{FF2B5EF4-FFF2-40B4-BE49-F238E27FC236}">
              <a16:creationId xmlns:a16="http://schemas.microsoft.com/office/drawing/2014/main" id="{BA1496EF-0FC4-48EC-814C-1D36FD9BA3F4}"/>
            </a:ext>
          </a:extLst>
        </xdr:cNvPr>
        <xdr:cNvSpPr txBox="1">
          <a:spLocks noChangeArrowheads="1"/>
        </xdr:cNvSpPr>
      </xdr:nvSpPr>
      <xdr:spPr bwMode="auto">
        <a:xfrm>
          <a:off x="721233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49" name="テキスト 47">
          <a:extLst>
            <a:ext uri="{FF2B5EF4-FFF2-40B4-BE49-F238E27FC236}">
              <a16:creationId xmlns:a16="http://schemas.microsoft.com/office/drawing/2014/main" id="{C849E9F7-1719-429E-B916-CB80ADBAFA38}"/>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50" name="テキスト 49">
          <a:extLst>
            <a:ext uri="{FF2B5EF4-FFF2-40B4-BE49-F238E27FC236}">
              <a16:creationId xmlns:a16="http://schemas.microsoft.com/office/drawing/2014/main" id="{EE165823-A192-4739-A232-288430412CF5}"/>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51" name="Text Box 53">
          <a:extLst>
            <a:ext uri="{FF2B5EF4-FFF2-40B4-BE49-F238E27FC236}">
              <a16:creationId xmlns:a16="http://schemas.microsoft.com/office/drawing/2014/main" id="{A52C5CFF-6FF5-4894-9106-14348E35DFD8}"/>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838200</xdr:colOff>
      <xdr:row>34</xdr:row>
      <xdr:rowOff>0</xdr:rowOff>
    </xdr:from>
    <xdr:to>
      <xdr:col>11</xdr:col>
      <xdr:colOff>0</xdr:colOff>
      <xdr:row>34</xdr:row>
      <xdr:rowOff>0</xdr:rowOff>
    </xdr:to>
    <xdr:sp macro="" textlink="">
      <xdr:nvSpPr>
        <xdr:cNvPr id="2152" name="Text Box 54">
          <a:extLst>
            <a:ext uri="{FF2B5EF4-FFF2-40B4-BE49-F238E27FC236}">
              <a16:creationId xmlns:a16="http://schemas.microsoft.com/office/drawing/2014/main" id="{08182A4A-F85D-4C9B-A121-C2D1165936A9}"/>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0</xdr:colOff>
      <xdr:row>34</xdr:row>
      <xdr:rowOff>0</xdr:rowOff>
    </xdr:from>
    <xdr:to>
      <xdr:col>10</xdr:col>
      <xdr:colOff>38100</xdr:colOff>
      <xdr:row>34</xdr:row>
      <xdr:rowOff>0</xdr:rowOff>
    </xdr:to>
    <xdr:sp macro="" textlink="">
      <xdr:nvSpPr>
        <xdr:cNvPr id="2153" name="Text Box 55">
          <a:extLst>
            <a:ext uri="{FF2B5EF4-FFF2-40B4-BE49-F238E27FC236}">
              <a16:creationId xmlns:a16="http://schemas.microsoft.com/office/drawing/2014/main" id="{0831B02F-A01F-47F0-9363-C080639F68B3}"/>
            </a:ext>
          </a:extLst>
        </xdr:cNvPr>
        <xdr:cNvSpPr txBox="1">
          <a:spLocks noChangeArrowheads="1"/>
        </xdr:cNvSpPr>
      </xdr:nvSpPr>
      <xdr:spPr bwMode="auto">
        <a:xfrm>
          <a:off x="649605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54" name="テキスト 5">
          <a:extLst>
            <a:ext uri="{FF2B5EF4-FFF2-40B4-BE49-F238E27FC236}">
              <a16:creationId xmlns:a16="http://schemas.microsoft.com/office/drawing/2014/main" id="{2CEE5E66-2F0D-4226-AF27-5378A8EF0D60}"/>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2155" name="テキスト 12">
          <a:extLst>
            <a:ext uri="{FF2B5EF4-FFF2-40B4-BE49-F238E27FC236}">
              <a16:creationId xmlns:a16="http://schemas.microsoft.com/office/drawing/2014/main" id="{D377D8B4-EDA2-4872-96AB-259327A6A77E}"/>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56" name="テキスト 22">
          <a:extLst>
            <a:ext uri="{FF2B5EF4-FFF2-40B4-BE49-F238E27FC236}">
              <a16:creationId xmlns:a16="http://schemas.microsoft.com/office/drawing/2014/main" id="{04402DEC-CEC5-4C8B-B115-ACE6CA4B1A8D}"/>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798195</xdr:colOff>
      <xdr:row>34</xdr:row>
      <xdr:rowOff>0</xdr:rowOff>
    </xdr:from>
    <xdr:to>
      <xdr:col>10</xdr:col>
      <xdr:colOff>592455</xdr:colOff>
      <xdr:row>34</xdr:row>
      <xdr:rowOff>0</xdr:rowOff>
    </xdr:to>
    <xdr:sp macro="" textlink="">
      <xdr:nvSpPr>
        <xdr:cNvPr id="2157" name="テキスト 23">
          <a:extLst>
            <a:ext uri="{FF2B5EF4-FFF2-40B4-BE49-F238E27FC236}">
              <a16:creationId xmlns:a16="http://schemas.microsoft.com/office/drawing/2014/main" id="{D8624580-1984-4B13-8DAF-796D37F6D413}"/>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58" name="テキスト 35">
          <a:extLst>
            <a:ext uri="{FF2B5EF4-FFF2-40B4-BE49-F238E27FC236}">
              <a16:creationId xmlns:a16="http://schemas.microsoft.com/office/drawing/2014/main" id="{B48E0A11-CD5E-4CEE-ABF2-DE560413208A}"/>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798195</xdr:colOff>
      <xdr:row>34</xdr:row>
      <xdr:rowOff>0</xdr:rowOff>
    </xdr:from>
    <xdr:to>
      <xdr:col>10</xdr:col>
      <xdr:colOff>592455</xdr:colOff>
      <xdr:row>34</xdr:row>
      <xdr:rowOff>0</xdr:rowOff>
    </xdr:to>
    <xdr:sp macro="" textlink="">
      <xdr:nvSpPr>
        <xdr:cNvPr id="2159" name="テキスト 36">
          <a:extLst>
            <a:ext uri="{FF2B5EF4-FFF2-40B4-BE49-F238E27FC236}">
              <a16:creationId xmlns:a16="http://schemas.microsoft.com/office/drawing/2014/main" id="{75B7833E-06A0-4AF1-B213-EC462FC39896}"/>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60" name="テキスト 49">
          <a:extLst>
            <a:ext uri="{FF2B5EF4-FFF2-40B4-BE49-F238E27FC236}">
              <a16:creationId xmlns:a16="http://schemas.microsoft.com/office/drawing/2014/main" id="{E4FDBBDF-3B69-493E-93E3-EBA70BE4452E}"/>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61" name="Text Box 274">
          <a:extLst>
            <a:ext uri="{FF2B5EF4-FFF2-40B4-BE49-F238E27FC236}">
              <a16:creationId xmlns:a16="http://schemas.microsoft.com/office/drawing/2014/main" id="{DADF2D9C-0E28-487E-841C-932825D9EB72}"/>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853440</xdr:colOff>
      <xdr:row>34</xdr:row>
      <xdr:rowOff>0</xdr:rowOff>
    </xdr:from>
    <xdr:to>
      <xdr:col>11</xdr:col>
      <xdr:colOff>601980</xdr:colOff>
      <xdr:row>34</xdr:row>
      <xdr:rowOff>0</xdr:rowOff>
    </xdr:to>
    <xdr:sp macro="" textlink="">
      <xdr:nvSpPr>
        <xdr:cNvPr id="2162" name="Text Box 275">
          <a:extLst>
            <a:ext uri="{FF2B5EF4-FFF2-40B4-BE49-F238E27FC236}">
              <a16:creationId xmlns:a16="http://schemas.microsoft.com/office/drawing/2014/main" id="{71A33B31-F903-473B-AE41-59D150B32C02}"/>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63" name="Text Box 276">
          <a:extLst>
            <a:ext uri="{FF2B5EF4-FFF2-40B4-BE49-F238E27FC236}">
              <a16:creationId xmlns:a16="http://schemas.microsoft.com/office/drawing/2014/main" id="{93550962-83D9-4EB2-B0C1-6190F6479BE8}"/>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2164" name="Text Box 277">
          <a:extLst>
            <a:ext uri="{FF2B5EF4-FFF2-40B4-BE49-F238E27FC236}">
              <a16:creationId xmlns:a16="http://schemas.microsoft.com/office/drawing/2014/main" id="{FFBCAD94-C6DB-423E-9B88-9D5193727422}"/>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65" name="Text Box 278">
          <a:extLst>
            <a:ext uri="{FF2B5EF4-FFF2-40B4-BE49-F238E27FC236}">
              <a16:creationId xmlns:a16="http://schemas.microsoft.com/office/drawing/2014/main" id="{44697F52-FECE-42E9-B0E9-6AC9AEE4CA3C}"/>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2166" name="Text Box 279">
          <a:extLst>
            <a:ext uri="{FF2B5EF4-FFF2-40B4-BE49-F238E27FC236}">
              <a16:creationId xmlns:a16="http://schemas.microsoft.com/office/drawing/2014/main" id="{EABAAF88-330A-4296-A0F7-ECF03F62B01C}"/>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67" name="Text Box 280">
          <a:extLst>
            <a:ext uri="{FF2B5EF4-FFF2-40B4-BE49-F238E27FC236}">
              <a16:creationId xmlns:a16="http://schemas.microsoft.com/office/drawing/2014/main" id="{90E82495-1182-4415-9DF5-DA28BEB9C7B7}"/>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68" name="テキスト 3">
          <a:extLst>
            <a:ext uri="{FF2B5EF4-FFF2-40B4-BE49-F238E27FC236}">
              <a16:creationId xmlns:a16="http://schemas.microsoft.com/office/drawing/2014/main" id="{B5C05E04-4BFC-4162-AE0E-B76BC55C61F2}"/>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69" name="テキスト 4">
          <a:extLst>
            <a:ext uri="{FF2B5EF4-FFF2-40B4-BE49-F238E27FC236}">
              <a16:creationId xmlns:a16="http://schemas.microsoft.com/office/drawing/2014/main" id="{CC13F333-48AD-4BB0-A484-1CCF1C821B49}"/>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70" name="テキスト 5">
          <a:extLst>
            <a:ext uri="{FF2B5EF4-FFF2-40B4-BE49-F238E27FC236}">
              <a16:creationId xmlns:a16="http://schemas.microsoft.com/office/drawing/2014/main" id="{010BDA7B-08AC-435E-82E0-38DB129ED75B}"/>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2171" name="テキスト 10">
          <a:extLst>
            <a:ext uri="{FF2B5EF4-FFF2-40B4-BE49-F238E27FC236}">
              <a16:creationId xmlns:a16="http://schemas.microsoft.com/office/drawing/2014/main" id="{12692377-146C-4B61-ABE2-A7C5C6C68A76}"/>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72" name="テキスト 11">
          <a:extLst>
            <a:ext uri="{FF2B5EF4-FFF2-40B4-BE49-F238E27FC236}">
              <a16:creationId xmlns:a16="http://schemas.microsoft.com/office/drawing/2014/main" id="{C85EE617-02EE-46FB-8B31-8C5539150CCE}"/>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853440</xdr:colOff>
      <xdr:row>34</xdr:row>
      <xdr:rowOff>0</xdr:rowOff>
    </xdr:from>
    <xdr:to>
      <xdr:col>11</xdr:col>
      <xdr:colOff>601980</xdr:colOff>
      <xdr:row>34</xdr:row>
      <xdr:rowOff>0</xdr:rowOff>
    </xdr:to>
    <xdr:sp macro="" textlink="">
      <xdr:nvSpPr>
        <xdr:cNvPr id="2173" name="テキスト 12">
          <a:extLst>
            <a:ext uri="{FF2B5EF4-FFF2-40B4-BE49-F238E27FC236}">
              <a16:creationId xmlns:a16="http://schemas.microsoft.com/office/drawing/2014/main" id="{BD358098-BFA1-4BAE-AA00-851E3DCE4295}"/>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74" name="テキスト 18">
          <a:extLst>
            <a:ext uri="{FF2B5EF4-FFF2-40B4-BE49-F238E27FC236}">
              <a16:creationId xmlns:a16="http://schemas.microsoft.com/office/drawing/2014/main" id="{51BA99FD-65E0-43FE-8415-D253817F5F8D}"/>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798195</xdr:colOff>
      <xdr:row>34</xdr:row>
      <xdr:rowOff>0</xdr:rowOff>
    </xdr:from>
    <xdr:to>
      <xdr:col>10</xdr:col>
      <xdr:colOff>592455</xdr:colOff>
      <xdr:row>34</xdr:row>
      <xdr:rowOff>0</xdr:rowOff>
    </xdr:to>
    <xdr:sp macro="" textlink="">
      <xdr:nvSpPr>
        <xdr:cNvPr id="2175" name="テキスト 19">
          <a:extLst>
            <a:ext uri="{FF2B5EF4-FFF2-40B4-BE49-F238E27FC236}">
              <a16:creationId xmlns:a16="http://schemas.microsoft.com/office/drawing/2014/main" id="{4A04AA90-E9BC-4EC4-B8D4-CCB9DE6B3F7E}"/>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76" name="テキスト 20">
          <a:extLst>
            <a:ext uri="{FF2B5EF4-FFF2-40B4-BE49-F238E27FC236}">
              <a16:creationId xmlns:a16="http://schemas.microsoft.com/office/drawing/2014/main" id="{DB471D5F-5439-4C93-A04C-1D76690B6FD8}"/>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77" name="テキスト 21">
          <a:extLst>
            <a:ext uri="{FF2B5EF4-FFF2-40B4-BE49-F238E27FC236}">
              <a16:creationId xmlns:a16="http://schemas.microsoft.com/office/drawing/2014/main" id="{26538A0D-366A-4654-B513-26881D9B0B6D}"/>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78" name="テキスト 22">
          <a:extLst>
            <a:ext uri="{FF2B5EF4-FFF2-40B4-BE49-F238E27FC236}">
              <a16:creationId xmlns:a16="http://schemas.microsoft.com/office/drawing/2014/main" id="{9581CF8A-86E0-4604-9013-DA0BABDE1BA0}"/>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2179" name="テキスト 23">
          <a:extLst>
            <a:ext uri="{FF2B5EF4-FFF2-40B4-BE49-F238E27FC236}">
              <a16:creationId xmlns:a16="http://schemas.microsoft.com/office/drawing/2014/main" id="{8B76D20C-89C6-4ACC-B0A2-51EE1EE04AAA}"/>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80" name="テキスト 31">
          <a:extLst>
            <a:ext uri="{FF2B5EF4-FFF2-40B4-BE49-F238E27FC236}">
              <a16:creationId xmlns:a16="http://schemas.microsoft.com/office/drawing/2014/main" id="{6F6E5948-4005-4F83-9C33-0A8CD343B8F9}"/>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798195</xdr:colOff>
      <xdr:row>34</xdr:row>
      <xdr:rowOff>0</xdr:rowOff>
    </xdr:from>
    <xdr:to>
      <xdr:col>10</xdr:col>
      <xdr:colOff>592455</xdr:colOff>
      <xdr:row>34</xdr:row>
      <xdr:rowOff>0</xdr:rowOff>
    </xdr:to>
    <xdr:sp macro="" textlink="">
      <xdr:nvSpPr>
        <xdr:cNvPr id="2181" name="テキスト 32">
          <a:extLst>
            <a:ext uri="{FF2B5EF4-FFF2-40B4-BE49-F238E27FC236}">
              <a16:creationId xmlns:a16="http://schemas.microsoft.com/office/drawing/2014/main" id="{8D48624C-7888-4536-803D-1A8AEE72B742}"/>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82" name="テキスト 33">
          <a:extLst>
            <a:ext uri="{FF2B5EF4-FFF2-40B4-BE49-F238E27FC236}">
              <a16:creationId xmlns:a16="http://schemas.microsoft.com/office/drawing/2014/main" id="{9E63EA90-FCFA-4F96-A100-9F3EB6277702}"/>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83" name="テキスト 34">
          <a:extLst>
            <a:ext uri="{FF2B5EF4-FFF2-40B4-BE49-F238E27FC236}">
              <a16:creationId xmlns:a16="http://schemas.microsoft.com/office/drawing/2014/main" id="{28EC49A0-E3AD-45DF-89D2-AC6181E2EBB9}"/>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84" name="テキスト 35">
          <a:extLst>
            <a:ext uri="{FF2B5EF4-FFF2-40B4-BE49-F238E27FC236}">
              <a16:creationId xmlns:a16="http://schemas.microsoft.com/office/drawing/2014/main" id="{FCCAF948-DC66-4482-AE0B-FF35963BA268}"/>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2185" name="テキスト 36">
          <a:extLst>
            <a:ext uri="{FF2B5EF4-FFF2-40B4-BE49-F238E27FC236}">
              <a16:creationId xmlns:a16="http://schemas.microsoft.com/office/drawing/2014/main" id="{3DB2A554-8EDA-4DBA-ADBE-64E2A3AFA1DF}"/>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86" name="テキスト 45">
          <a:extLst>
            <a:ext uri="{FF2B5EF4-FFF2-40B4-BE49-F238E27FC236}">
              <a16:creationId xmlns:a16="http://schemas.microsoft.com/office/drawing/2014/main" id="{671F6BD2-8B8B-431C-A7DB-FE561BA79D04}"/>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1905</xdr:colOff>
      <xdr:row>34</xdr:row>
      <xdr:rowOff>0</xdr:rowOff>
    </xdr:from>
    <xdr:to>
      <xdr:col>11</xdr:col>
      <xdr:colOff>1905</xdr:colOff>
      <xdr:row>34</xdr:row>
      <xdr:rowOff>0</xdr:rowOff>
    </xdr:to>
    <xdr:sp macro="" textlink="">
      <xdr:nvSpPr>
        <xdr:cNvPr id="2187" name="テキスト 46">
          <a:extLst>
            <a:ext uri="{FF2B5EF4-FFF2-40B4-BE49-F238E27FC236}">
              <a16:creationId xmlns:a16="http://schemas.microsoft.com/office/drawing/2014/main" id="{7B25479F-1C3F-4BCB-8CFB-C83BC56CC5DA}"/>
            </a:ext>
          </a:extLst>
        </xdr:cNvPr>
        <xdr:cNvSpPr txBox="1">
          <a:spLocks noChangeArrowheads="1"/>
        </xdr:cNvSpPr>
      </xdr:nvSpPr>
      <xdr:spPr bwMode="auto">
        <a:xfrm>
          <a:off x="721233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sz="500" b="0" i="0" u="none" strike="noStrike" baseline="0">
            <a:solidFill>
              <a:srgbClr val="000000"/>
            </a:solidFill>
            <a:latin typeface="明朝"/>
          </a:endParaRPr>
        </a:p>
        <a:p>
          <a:pPr algn="l" rtl="0">
            <a:defRPr sz="1000"/>
          </a:pPr>
          <a:endParaRPr lang="ja-JP" altLang="en-US" sz="500" b="0" i="0" u="none" strike="noStrike" baseline="0">
            <a:solidFill>
              <a:srgbClr val="000000"/>
            </a:solidFill>
            <a:latin typeface="明朝"/>
          </a:endParaRPr>
        </a:p>
      </xdr:txBody>
    </xdr:sp>
    <xdr:clientData/>
  </xdr:twoCellAnchor>
  <xdr:twoCellAnchor>
    <xdr:from>
      <xdr:col>11</xdr:col>
      <xdr:colOff>0</xdr:colOff>
      <xdr:row>34</xdr:row>
      <xdr:rowOff>0</xdr:rowOff>
    </xdr:from>
    <xdr:to>
      <xdr:col>11</xdr:col>
      <xdr:colOff>0</xdr:colOff>
      <xdr:row>34</xdr:row>
      <xdr:rowOff>0</xdr:rowOff>
    </xdr:to>
    <xdr:sp macro="" textlink="">
      <xdr:nvSpPr>
        <xdr:cNvPr id="2188" name="テキスト 47">
          <a:extLst>
            <a:ext uri="{FF2B5EF4-FFF2-40B4-BE49-F238E27FC236}">
              <a16:creationId xmlns:a16="http://schemas.microsoft.com/office/drawing/2014/main" id="{C7941FC4-829D-46E3-B3B1-74C40C470007}"/>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189" name="テキスト 49">
          <a:extLst>
            <a:ext uri="{FF2B5EF4-FFF2-40B4-BE49-F238E27FC236}">
              <a16:creationId xmlns:a16="http://schemas.microsoft.com/office/drawing/2014/main" id="{4A68D4DB-B341-4A8B-8F3A-67A3CABBE24D}"/>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90" name="Text Box 53">
          <a:extLst>
            <a:ext uri="{FF2B5EF4-FFF2-40B4-BE49-F238E27FC236}">
              <a16:creationId xmlns:a16="http://schemas.microsoft.com/office/drawing/2014/main" id="{170E9826-EAB7-4595-91A5-B836FA5212D3}"/>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838200</xdr:colOff>
      <xdr:row>34</xdr:row>
      <xdr:rowOff>0</xdr:rowOff>
    </xdr:from>
    <xdr:to>
      <xdr:col>11</xdr:col>
      <xdr:colOff>0</xdr:colOff>
      <xdr:row>34</xdr:row>
      <xdr:rowOff>0</xdr:rowOff>
    </xdr:to>
    <xdr:sp macro="" textlink="">
      <xdr:nvSpPr>
        <xdr:cNvPr id="2191" name="Text Box 54">
          <a:extLst>
            <a:ext uri="{FF2B5EF4-FFF2-40B4-BE49-F238E27FC236}">
              <a16:creationId xmlns:a16="http://schemas.microsoft.com/office/drawing/2014/main" id="{5136996F-4419-4F25-ACA5-665239C8BF59}"/>
            </a:ext>
          </a:extLst>
        </xdr:cNvPr>
        <xdr:cNvSpPr txBox="1">
          <a:spLocks noChangeArrowheads="1"/>
        </xdr:cNvSpPr>
      </xdr:nvSpPr>
      <xdr:spPr bwMode="auto">
        <a:xfrm>
          <a:off x="721042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0</xdr:colOff>
      <xdr:row>34</xdr:row>
      <xdr:rowOff>0</xdr:rowOff>
    </xdr:from>
    <xdr:to>
      <xdr:col>10</xdr:col>
      <xdr:colOff>38100</xdr:colOff>
      <xdr:row>34</xdr:row>
      <xdr:rowOff>0</xdr:rowOff>
    </xdr:to>
    <xdr:sp macro="" textlink="">
      <xdr:nvSpPr>
        <xdr:cNvPr id="2192" name="Text Box 55">
          <a:extLst>
            <a:ext uri="{FF2B5EF4-FFF2-40B4-BE49-F238E27FC236}">
              <a16:creationId xmlns:a16="http://schemas.microsoft.com/office/drawing/2014/main" id="{874BCEDC-C2D7-4989-B1DF-323E5D7B1E75}"/>
            </a:ext>
          </a:extLst>
        </xdr:cNvPr>
        <xdr:cNvSpPr txBox="1">
          <a:spLocks noChangeArrowheads="1"/>
        </xdr:cNvSpPr>
      </xdr:nvSpPr>
      <xdr:spPr bwMode="auto">
        <a:xfrm>
          <a:off x="6496050" y="5705475"/>
          <a:ext cx="38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93" name="テキスト 5">
          <a:extLst>
            <a:ext uri="{FF2B5EF4-FFF2-40B4-BE49-F238E27FC236}">
              <a16:creationId xmlns:a16="http://schemas.microsoft.com/office/drawing/2014/main" id="{AF7592AD-3C15-402A-A7A1-632D9A9D877E}"/>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853440</xdr:colOff>
      <xdr:row>34</xdr:row>
      <xdr:rowOff>0</xdr:rowOff>
    </xdr:from>
    <xdr:to>
      <xdr:col>10</xdr:col>
      <xdr:colOff>601980</xdr:colOff>
      <xdr:row>34</xdr:row>
      <xdr:rowOff>0</xdr:rowOff>
    </xdr:to>
    <xdr:sp macro="" textlink="">
      <xdr:nvSpPr>
        <xdr:cNvPr id="2194" name="テキスト 12">
          <a:extLst>
            <a:ext uri="{FF2B5EF4-FFF2-40B4-BE49-F238E27FC236}">
              <a16:creationId xmlns:a16="http://schemas.microsoft.com/office/drawing/2014/main" id="{2F5D4607-78F4-4B1A-9897-E1460B6E5FCE}"/>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95" name="テキスト 22">
          <a:extLst>
            <a:ext uri="{FF2B5EF4-FFF2-40B4-BE49-F238E27FC236}">
              <a16:creationId xmlns:a16="http://schemas.microsoft.com/office/drawing/2014/main" id="{F9A59B67-57B8-437F-9B2F-17A6C454DA6B}"/>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798195</xdr:colOff>
      <xdr:row>34</xdr:row>
      <xdr:rowOff>0</xdr:rowOff>
    </xdr:from>
    <xdr:to>
      <xdr:col>10</xdr:col>
      <xdr:colOff>592455</xdr:colOff>
      <xdr:row>34</xdr:row>
      <xdr:rowOff>0</xdr:rowOff>
    </xdr:to>
    <xdr:sp macro="" textlink="">
      <xdr:nvSpPr>
        <xdr:cNvPr id="2196" name="テキスト 23">
          <a:extLst>
            <a:ext uri="{FF2B5EF4-FFF2-40B4-BE49-F238E27FC236}">
              <a16:creationId xmlns:a16="http://schemas.microsoft.com/office/drawing/2014/main" id="{4860DFBB-0EBB-41AD-92F2-9E4510E804DF}"/>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97" name="テキスト 35">
          <a:extLst>
            <a:ext uri="{FF2B5EF4-FFF2-40B4-BE49-F238E27FC236}">
              <a16:creationId xmlns:a16="http://schemas.microsoft.com/office/drawing/2014/main" id="{F58EB5DB-ED0B-426F-88E6-55CBB9CC7386}"/>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10</xdr:col>
      <xdr:colOff>798195</xdr:colOff>
      <xdr:row>34</xdr:row>
      <xdr:rowOff>0</xdr:rowOff>
    </xdr:from>
    <xdr:to>
      <xdr:col>10</xdr:col>
      <xdr:colOff>592455</xdr:colOff>
      <xdr:row>34</xdr:row>
      <xdr:rowOff>0</xdr:rowOff>
    </xdr:to>
    <xdr:sp macro="" textlink="">
      <xdr:nvSpPr>
        <xdr:cNvPr id="2198" name="テキスト 36">
          <a:extLst>
            <a:ext uri="{FF2B5EF4-FFF2-40B4-BE49-F238E27FC236}">
              <a16:creationId xmlns:a16="http://schemas.microsoft.com/office/drawing/2014/main" id="{877B2D12-90BB-4455-86A7-FFE03FC83D65}"/>
            </a:ext>
          </a:extLst>
        </xdr:cNvPr>
        <xdr:cNvSpPr txBox="1">
          <a:spLocks noChangeArrowheads="1"/>
        </xdr:cNvSpPr>
      </xdr:nvSpPr>
      <xdr:spPr bwMode="auto">
        <a:xfrm>
          <a:off x="720852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10</xdr:col>
      <xdr:colOff>891540</xdr:colOff>
      <xdr:row>34</xdr:row>
      <xdr:rowOff>0</xdr:rowOff>
    </xdr:from>
    <xdr:to>
      <xdr:col>10</xdr:col>
      <xdr:colOff>594360</xdr:colOff>
      <xdr:row>34</xdr:row>
      <xdr:rowOff>0</xdr:rowOff>
    </xdr:to>
    <xdr:sp macro="" textlink="">
      <xdr:nvSpPr>
        <xdr:cNvPr id="2199" name="テキスト 49">
          <a:extLst>
            <a:ext uri="{FF2B5EF4-FFF2-40B4-BE49-F238E27FC236}">
              <a16:creationId xmlns:a16="http://schemas.microsoft.com/office/drawing/2014/main" id="{67AFBBF7-E242-4946-AD1C-5FBF2FE96731}"/>
            </a:ext>
          </a:extLst>
        </xdr:cNvPr>
        <xdr:cNvSpPr txBox="1">
          <a:spLocks noChangeArrowheads="1"/>
        </xdr:cNvSpPr>
      </xdr:nvSpPr>
      <xdr:spPr bwMode="auto">
        <a:xfrm>
          <a:off x="720661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200" name="Text Box 274">
          <a:extLst>
            <a:ext uri="{FF2B5EF4-FFF2-40B4-BE49-F238E27FC236}">
              <a16:creationId xmlns:a16="http://schemas.microsoft.com/office/drawing/2014/main" id="{FB50FABA-7A7A-49C3-BAEC-DC3CB2E1859F}"/>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853440</xdr:colOff>
      <xdr:row>34</xdr:row>
      <xdr:rowOff>0</xdr:rowOff>
    </xdr:from>
    <xdr:to>
      <xdr:col>11</xdr:col>
      <xdr:colOff>601980</xdr:colOff>
      <xdr:row>34</xdr:row>
      <xdr:rowOff>0</xdr:rowOff>
    </xdr:to>
    <xdr:sp macro="" textlink="">
      <xdr:nvSpPr>
        <xdr:cNvPr id="2201" name="Text Box 275">
          <a:extLst>
            <a:ext uri="{FF2B5EF4-FFF2-40B4-BE49-F238E27FC236}">
              <a16:creationId xmlns:a16="http://schemas.microsoft.com/office/drawing/2014/main" id="{E44643C5-68BB-474B-AE20-293711312723}"/>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202" name="Text Box 276">
          <a:extLst>
            <a:ext uri="{FF2B5EF4-FFF2-40B4-BE49-F238E27FC236}">
              <a16:creationId xmlns:a16="http://schemas.microsoft.com/office/drawing/2014/main" id="{00ED151F-A26F-47BD-81BA-DFFADD9D5F41}"/>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2203" name="Text Box 277">
          <a:extLst>
            <a:ext uri="{FF2B5EF4-FFF2-40B4-BE49-F238E27FC236}">
              <a16:creationId xmlns:a16="http://schemas.microsoft.com/office/drawing/2014/main" id="{78E935EF-E4ED-4C8B-95F8-74C979319B81}"/>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204" name="Text Box 278">
          <a:extLst>
            <a:ext uri="{FF2B5EF4-FFF2-40B4-BE49-F238E27FC236}">
              <a16:creationId xmlns:a16="http://schemas.microsoft.com/office/drawing/2014/main" id="{3DE5AB91-6B35-4660-B6C7-1C9FAC57A785}"/>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twoCellAnchor>
    <xdr:from>
      <xdr:col>11</xdr:col>
      <xdr:colOff>798195</xdr:colOff>
      <xdr:row>34</xdr:row>
      <xdr:rowOff>0</xdr:rowOff>
    </xdr:from>
    <xdr:to>
      <xdr:col>11</xdr:col>
      <xdr:colOff>592455</xdr:colOff>
      <xdr:row>34</xdr:row>
      <xdr:rowOff>0</xdr:rowOff>
    </xdr:to>
    <xdr:sp macro="" textlink="">
      <xdr:nvSpPr>
        <xdr:cNvPr id="2205" name="Text Box 279">
          <a:extLst>
            <a:ext uri="{FF2B5EF4-FFF2-40B4-BE49-F238E27FC236}">
              <a16:creationId xmlns:a16="http://schemas.microsoft.com/office/drawing/2014/main" id="{1FDCDD62-65E5-4858-B09C-640F08108806}"/>
            </a:ext>
          </a:extLst>
        </xdr:cNvPr>
        <xdr:cNvSpPr txBox="1">
          <a:spLocks noChangeArrowheads="1"/>
        </xdr:cNvSpPr>
      </xdr:nvSpPr>
      <xdr:spPr bwMode="auto">
        <a:xfrm>
          <a:off x="7960995"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3</a:t>
          </a:r>
        </a:p>
      </xdr:txBody>
    </xdr:sp>
    <xdr:clientData/>
  </xdr:twoCellAnchor>
  <xdr:twoCellAnchor>
    <xdr:from>
      <xdr:col>11</xdr:col>
      <xdr:colOff>891540</xdr:colOff>
      <xdr:row>34</xdr:row>
      <xdr:rowOff>0</xdr:rowOff>
    </xdr:from>
    <xdr:to>
      <xdr:col>11</xdr:col>
      <xdr:colOff>594360</xdr:colOff>
      <xdr:row>34</xdr:row>
      <xdr:rowOff>0</xdr:rowOff>
    </xdr:to>
    <xdr:sp macro="" textlink="">
      <xdr:nvSpPr>
        <xdr:cNvPr id="2206" name="Text Box 280">
          <a:extLst>
            <a:ext uri="{FF2B5EF4-FFF2-40B4-BE49-F238E27FC236}">
              <a16:creationId xmlns:a16="http://schemas.microsoft.com/office/drawing/2014/main" id="{8A92B23A-7122-4672-B5F9-E00CA054CBFB}"/>
            </a:ext>
          </a:extLst>
        </xdr:cNvPr>
        <xdr:cNvSpPr txBox="1">
          <a:spLocks noChangeArrowheads="1"/>
        </xdr:cNvSpPr>
      </xdr:nvSpPr>
      <xdr:spPr bwMode="auto">
        <a:xfrm>
          <a:off x="7959090" y="57054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3</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00e\&#20849;&#26377;&#12501;&#12457;&#12523;&#12480;31\11001545-020&#26222;&#21450;&#35519;&#25972;&#29677;&#65288;&#32113;&#35336;&#36039;&#26009;&#25285;&#24403;&#65289;\73_&#12304;&#26376;&#22577;&#12305;&#20853;&#24235;&#12398;&#32113;&#35336;&#65288;&#26368;&#26032;&#24180;&#24230;&#20316;&#26989;&#65289;\R02&#24180;&#24230;\7_&#21508;&#21495;&#20316;&#26989;\R02-06&#26376;&#21495;\050_&#27770;&#35009;\R20528&#20837;&#21147;&#20013;%20&#12304;&#12402;&#12394;&#22411;&#12305;22_HTK_WK_R0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修正履歴"/>
      <sheetName val="基準データ"/>
      <sheetName val="目次"/>
      <sheetName val="1-1.2"/>
      <sheetName val="1-1.2つづき"/>
      <sheetName val="〇2-1"/>
      <sheetName val="〇2-1つづき"/>
      <sheetName val="〇2-2"/>
      <sheetName val="〇3-1.2.3"/>
      <sheetName val="〇3-4.5.6"/>
      <sheetName val="〇3-7.8"/>
      <sheetName val="〇4-1"/>
      <sheetName val="〇4-1つづき"/>
      <sheetName val="〇4-2"/>
      <sheetName val="〇4-3"/>
      <sheetName val="〇5-1〇.2"/>
      <sheetName val="5-3"/>
      <sheetName val="〇5-4"/>
      <sheetName val="〇6-1.2"/>
      <sheetName val="〇7-1.2〇"/>
      <sheetName val="7-3.4.5"/>
      <sheetName val="〇8-1"/>
      <sheetName val="〇8-2.〇3"/>
      <sheetName val="〇9-1"/>
      <sheetName val="〇9-2 3"/>
      <sheetName val="〇10-1.2"/>
      <sheetName val="Sheet1"/>
      <sheetName val="z_1-1.2"/>
      <sheetName val="z_1-1.2つづき"/>
      <sheetName val="z_2-1"/>
      <sheetName val="z_2-1つづき"/>
      <sheetName val="z_2-2"/>
      <sheetName val="3-1.2.3 (2)"/>
      <sheetName val="z_3-4.5.6"/>
      <sheetName val="z_3-7.8"/>
      <sheetName val="z_4-1"/>
      <sheetName val="z_4-1つづき"/>
      <sheetName val="4-2 (2)"/>
      <sheetName val="4-3 (2)"/>
      <sheetName val="z_5-1.2"/>
      <sheetName val="z_5-3"/>
      <sheetName val="z_5-4"/>
      <sheetName val="z_6-1.2"/>
      <sheetName val="z_7-1.2"/>
      <sheetName val="z_7-3.4.5"/>
      <sheetName val="z_8-1"/>
      <sheetName val="z_8-2.3"/>
      <sheetName val="z_9-1"/>
      <sheetName val="z_9-2 3"/>
      <sheetName val="z_10-1.2"/>
      <sheetName val="9-2 3 (2)"/>
    </sheetNames>
    <sheetDataSet>
      <sheetData sheetId="0"/>
      <sheetData sheetId="1">
        <row r="5">
          <cell r="B5">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a:noFill/>
        </a:ln>
        <a:effectLst/>
        <a:extLst>
          <a:ext uri="{91240B29-F687-4F45-9708-019B960494DF}">
            <a14:hiddenLine xmlns:a14="http://schemas.microsoft.com/office/drawing/2010/main" w="1"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a:noFill/>
        </a:ln>
        <a:effectLst/>
        <a:extLst>
          <a:ext uri="{91240B29-F687-4F45-9708-019B960494DF}">
            <a14:hiddenLine xmlns:a14="http://schemas.microsoft.com/office/drawing/2010/main" w="1"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rgb="FFFF0000"/>
  </sheetPr>
  <dimension ref="A1:P77"/>
  <sheetViews>
    <sheetView tabSelected="1" workbookViewId="0"/>
  </sheetViews>
  <sheetFormatPr defaultColWidth="9" defaultRowHeight="13"/>
  <cols>
    <col min="1" max="1" width="4.44140625" style="162" customWidth="1"/>
    <col min="2" max="2" width="1" style="162" customWidth="1"/>
    <col min="3" max="3" width="5" style="162" customWidth="1"/>
    <col min="4" max="4" width="6.6640625" style="162" customWidth="1"/>
    <col min="5" max="5" width="7.6640625" style="162" customWidth="1"/>
    <col min="6" max="6" width="14.6640625" style="162" customWidth="1"/>
    <col min="7" max="7" width="30" style="162" customWidth="1"/>
    <col min="8" max="8" width="3.6640625" style="162" customWidth="1"/>
    <col min="9" max="9" width="3.44140625" style="162" customWidth="1"/>
    <col min="10" max="10" width="4.33203125" style="162" customWidth="1"/>
    <col min="11" max="11" width="6.6640625" style="162" customWidth="1"/>
    <col min="12" max="12" width="51" style="162" customWidth="1"/>
    <col min="13" max="13" width="3.77734375" style="162" customWidth="1"/>
    <col min="14" max="15" width="3.109375" style="162" customWidth="1"/>
    <col min="16" max="16" width="10" style="162" customWidth="1"/>
    <col min="17" max="16384" width="9" style="162"/>
  </cols>
  <sheetData>
    <row r="1" spans="1:16" ht="14">
      <c r="L1" s="1706" t="s">
        <v>1147</v>
      </c>
      <c r="M1" s="1707"/>
    </row>
    <row r="2" spans="1:16" ht="23.5">
      <c r="A2" s="281"/>
      <c r="B2" s="281"/>
      <c r="C2" s="281"/>
      <c r="D2" s="281"/>
      <c r="E2" s="281"/>
      <c r="F2" s="281"/>
      <c r="G2" s="281"/>
      <c r="H2" s="281"/>
      <c r="I2" s="281"/>
      <c r="J2" s="281"/>
      <c r="K2" s="281"/>
      <c r="L2" s="281"/>
      <c r="M2" s="281"/>
      <c r="N2" s="281"/>
      <c r="O2" s="281"/>
      <c r="P2" s="281"/>
    </row>
    <row r="3" spans="1:16" ht="30" customHeight="1">
      <c r="A3" s="555"/>
      <c r="B3" s="555"/>
      <c r="C3" s="555"/>
      <c r="H3" s="555"/>
    </row>
    <row r="4" spans="1:16" ht="19">
      <c r="A4" s="556" t="s">
        <v>847</v>
      </c>
      <c r="B4" s="557"/>
      <c r="C4" s="557"/>
      <c r="L4" s="558"/>
      <c r="M4" s="559" t="s">
        <v>1055</v>
      </c>
    </row>
    <row r="5" spans="1:16" ht="16.399999999999999" customHeight="1">
      <c r="A5" s="558"/>
      <c r="B5" s="555"/>
      <c r="C5" s="555"/>
      <c r="H5" s="555"/>
      <c r="M5" s="560"/>
    </row>
    <row r="6" spans="1:16" ht="14">
      <c r="D6" s="561"/>
      <c r="E6" s="557"/>
      <c r="F6" s="557"/>
      <c r="G6" s="557"/>
      <c r="L6" s="555"/>
      <c r="M6" s="562"/>
    </row>
    <row r="7" spans="1:16" ht="30" customHeight="1">
      <c r="A7" s="563" t="s">
        <v>1056</v>
      </c>
      <c r="B7" s="557"/>
      <c r="C7" s="557"/>
      <c r="L7" s="564"/>
      <c r="M7" s="565">
        <v>2</v>
      </c>
      <c r="P7" s="480"/>
    </row>
    <row r="8" spans="1:16" ht="8" customHeight="1">
      <c r="A8" s="563"/>
      <c r="B8" s="557"/>
      <c r="C8" s="557"/>
      <c r="L8" s="564"/>
      <c r="M8" s="565"/>
      <c r="P8" s="480"/>
    </row>
    <row r="9" spans="1:16" ht="13.4" customHeight="1">
      <c r="C9" s="566">
        <v>1</v>
      </c>
      <c r="D9" s="567" t="s">
        <v>514</v>
      </c>
      <c r="E9" s="555"/>
      <c r="F9" s="555"/>
      <c r="G9" s="555"/>
      <c r="H9" s="568" t="s">
        <v>873</v>
      </c>
      <c r="J9" s="569">
        <v>6</v>
      </c>
      <c r="K9" s="567" t="s">
        <v>515</v>
      </c>
      <c r="L9" s="555"/>
      <c r="M9" s="570" t="s">
        <v>873</v>
      </c>
      <c r="P9" s="480"/>
    </row>
    <row r="10" spans="1:16" ht="13.4" customHeight="1">
      <c r="C10" s="571"/>
      <c r="D10" s="572" t="s">
        <v>516</v>
      </c>
      <c r="E10" s="573" t="s">
        <v>517</v>
      </c>
      <c r="F10" s="555"/>
      <c r="G10" s="555"/>
      <c r="H10" s="570">
        <v>2</v>
      </c>
      <c r="J10" s="574"/>
      <c r="K10" s="572" t="s">
        <v>518</v>
      </c>
      <c r="L10" s="573" t="s">
        <v>519</v>
      </c>
      <c r="M10" s="570">
        <v>17</v>
      </c>
    </row>
    <row r="11" spans="1:16" ht="13.4" customHeight="1">
      <c r="C11" s="571"/>
      <c r="D11" s="572" t="s">
        <v>520</v>
      </c>
      <c r="E11" s="573" t="s">
        <v>521</v>
      </c>
      <c r="F11" s="555"/>
      <c r="G11" s="555"/>
      <c r="H11" s="570">
        <v>2</v>
      </c>
      <c r="J11" s="574"/>
      <c r="K11" s="572" t="s">
        <v>522</v>
      </c>
      <c r="L11" s="573" t="s">
        <v>523</v>
      </c>
      <c r="M11" s="570">
        <v>17</v>
      </c>
    </row>
    <row r="12" spans="1:16" ht="13.4" customHeight="1">
      <c r="C12" s="571"/>
      <c r="D12" s="555"/>
      <c r="E12" s="555"/>
      <c r="F12" s="555"/>
      <c r="G12" s="555"/>
      <c r="H12" s="570"/>
      <c r="J12" s="574"/>
      <c r="K12" s="555"/>
      <c r="L12" s="573"/>
      <c r="M12" s="570"/>
    </row>
    <row r="13" spans="1:16" ht="13.4" customHeight="1">
      <c r="C13" s="566">
        <v>2</v>
      </c>
      <c r="D13" s="567" t="s">
        <v>524</v>
      </c>
      <c r="E13" s="555"/>
      <c r="F13" s="555"/>
      <c r="G13" s="555"/>
      <c r="H13" s="570" t="s">
        <v>873</v>
      </c>
      <c r="J13" s="569">
        <v>7</v>
      </c>
      <c r="K13" s="567" t="s">
        <v>525</v>
      </c>
      <c r="L13" s="573"/>
      <c r="M13" s="570" t="s">
        <v>873</v>
      </c>
    </row>
    <row r="14" spans="1:16" ht="13.4" customHeight="1">
      <c r="C14" s="571"/>
      <c r="D14" s="572" t="s">
        <v>526</v>
      </c>
      <c r="E14" s="573" t="s">
        <v>527</v>
      </c>
      <c r="F14" s="555"/>
      <c r="G14" s="555"/>
      <c r="H14" s="570">
        <v>4</v>
      </c>
      <c r="J14" s="574"/>
      <c r="K14" s="572" t="s">
        <v>528</v>
      </c>
      <c r="L14" s="573" t="s">
        <v>529</v>
      </c>
      <c r="M14" s="570">
        <v>18</v>
      </c>
    </row>
    <row r="15" spans="1:16" ht="13.4" customHeight="1">
      <c r="C15" s="571"/>
      <c r="D15" s="575" t="s">
        <v>530</v>
      </c>
      <c r="E15" s="573" t="s">
        <v>531</v>
      </c>
      <c r="F15" s="555"/>
      <c r="G15" s="555"/>
      <c r="H15" s="570">
        <v>6</v>
      </c>
      <c r="J15" s="574"/>
      <c r="K15" s="572" t="s">
        <v>532</v>
      </c>
      <c r="L15" s="573" t="s">
        <v>533</v>
      </c>
      <c r="M15" s="570">
        <v>18</v>
      </c>
    </row>
    <row r="16" spans="1:16" ht="13.4" customHeight="1">
      <c r="C16" s="571"/>
      <c r="D16" s="575" t="s">
        <v>534</v>
      </c>
      <c r="E16" s="573" t="s">
        <v>874</v>
      </c>
      <c r="F16" s="555"/>
      <c r="G16" s="555"/>
      <c r="H16" s="570">
        <v>6</v>
      </c>
      <c r="J16" s="574"/>
      <c r="K16" s="572" t="s">
        <v>535</v>
      </c>
      <c r="L16" s="573" t="s">
        <v>537</v>
      </c>
      <c r="M16" s="570">
        <v>19</v>
      </c>
    </row>
    <row r="17" spans="3:13" ht="13.4" customHeight="1">
      <c r="C17" s="571"/>
      <c r="D17" s="555"/>
      <c r="E17" s="573"/>
      <c r="F17" s="555"/>
      <c r="G17" s="555"/>
      <c r="H17" s="570"/>
      <c r="J17" s="574"/>
      <c r="K17" s="572" t="s">
        <v>536</v>
      </c>
      <c r="L17" s="573" t="s">
        <v>539</v>
      </c>
      <c r="M17" s="570">
        <v>19</v>
      </c>
    </row>
    <row r="18" spans="3:13" ht="13.4" customHeight="1">
      <c r="C18" s="566">
        <v>3</v>
      </c>
      <c r="D18" s="567" t="s">
        <v>538</v>
      </c>
      <c r="E18" s="573"/>
      <c r="F18" s="555"/>
      <c r="G18" s="555"/>
      <c r="H18" s="570" t="s">
        <v>873</v>
      </c>
      <c r="J18" s="574"/>
      <c r="K18" s="572"/>
      <c r="L18" s="573"/>
      <c r="M18" s="570"/>
    </row>
    <row r="19" spans="3:13" ht="13.4" customHeight="1">
      <c r="C19" s="571"/>
      <c r="D19" s="572" t="s">
        <v>540</v>
      </c>
      <c r="E19" s="573" t="s">
        <v>541</v>
      </c>
      <c r="F19" s="555"/>
      <c r="G19" s="555"/>
      <c r="H19" s="570">
        <v>7</v>
      </c>
      <c r="J19" s="569">
        <v>8</v>
      </c>
      <c r="K19" s="567" t="s">
        <v>544</v>
      </c>
      <c r="L19" s="573"/>
      <c r="M19" s="570" t="s">
        <v>873</v>
      </c>
    </row>
    <row r="20" spans="3:13" ht="13.4" customHeight="1">
      <c r="C20" s="571"/>
      <c r="D20" s="572" t="s">
        <v>542</v>
      </c>
      <c r="E20" s="573" t="s">
        <v>543</v>
      </c>
      <c r="F20" s="555"/>
      <c r="G20" s="555"/>
      <c r="H20" s="570">
        <v>7</v>
      </c>
      <c r="J20" s="574"/>
      <c r="K20" s="572" t="s">
        <v>547</v>
      </c>
      <c r="L20" s="573" t="s">
        <v>823</v>
      </c>
      <c r="M20" s="570">
        <v>20</v>
      </c>
    </row>
    <row r="21" spans="3:13" ht="13.4" customHeight="1">
      <c r="C21" s="571"/>
      <c r="D21" s="572" t="s">
        <v>545</v>
      </c>
      <c r="E21" s="573" t="s">
        <v>546</v>
      </c>
      <c r="F21" s="555"/>
      <c r="G21" s="555"/>
      <c r="H21" s="570">
        <v>7</v>
      </c>
      <c r="J21" s="574"/>
      <c r="K21" s="572" t="s">
        <v>550</v>
      </c>
      <c r="L21" s="573" t="s">
        <v>551</v>
      </c>
      <c r="M21" s="570">
        <v>21</v>
      </c>
    </row>
    <row r="22" spans="3:13" ht="13.4" customHeight="1">
      <c r="C22" s="571"/>
      <c r="D22" s="572" t="s">
        <v>548</v>
      </c>
      <c r="E22" s="573" t="s">
        <v>549</v>
      </c>
      <c r="F22" s="555"/>
      <c r="G22" s="555"/>
      <c r="H22" s="570">
        <v>8</v>
      </c>
      <c r="J22" s="574"/>
      <c r="K22" s="572" t="s">
        <v>554</v>
      </c>
      <c r="L22" s="573" t="s">
        <v>842</v>
      </c>
      <c r="M22" s="570">
        <v>21</v>
      </c>
    </row>
    <row r="23" spans="3:13" ht="13.4" customHeight="1">
      <c r="C23" s="571"/>
      <c r="D23" s="572" t="s">
        <v>552</v>
      </c>
      <c r="E23" s="573" t="s">
        <v>553</v>
      </c>
      <c r="F23" s="555"/>
      <c r="G23" s="555"/>
      <c r="H23" s="570">
        <v>8</v>
      </c>
      <c r="J23" s="574"/>
      <c r="K23" s="555"/>
      <c r="L23" s="573"/>
      <c r="M23" s="570"/>
    </row>
    <row r="24" spans="3:13" ht="13.4" customHeight="1">
      <c r="C24" s="571"/>
      <c r="D24" s="572" t="s">
        <v>555</v>
      </c>
      <c r="E24" s="573" t="s">
        <v>556</v>
      </c>
      <c r="F24" s="555"/>
      <c r="G24" s="555"/>
      <c r="H24" s="570">
        <v>8</v>
      </c>
      <c r="J24" s="569">
        <v>9</v>
      </c>
      <c r="K24" s="567" t="s">
        <v>559</v>
      </c>
      <c r="L24" s="573"/>
      <c r="M24" s="570" t="s">
        <v>873</v>
      </c>
    </row>
    <row r="25" spans="3:13" ht="13.4" customHeight="1">
      <c r="C25" s="571"/>
      <c r="D25" s="572" t="s">
        <v>557</v>
      </c>
      <c r="E25" s="573" t="s">
        <v>558</v>
      </c>
      <c r="F25" s="555"/>
      <c r="G25" s="555"/>
      <c r="H25" s="570">
        <v>9</v>
      </c>
      <c r="J25" s="574"/>
      <c r="K25" s="572" t="s">
        <v>561</v>
      </c>
      <c r="L25" s="573" t="s">
        <v>562</v>
      </c>
      <c r="M25" s="570">
        <v>22</v>
      </c>
    </row>
    <row r="26" spans="3:13" ht="13.4" customHeight="1">
      <c r="C26" s="571"/>
      <c r="D26" s="572" t="s">
        <v>560</v>
      </c>
      <c r="E26" s="573" t="s">
        <v>672</v>
      </c>
      <c r="F26" s="555"/>
      <c r="G26" s="555"/>
      <c r="H26" s="570">
        <v>9</v>
      </c>
      <c r="J26" s="574"/>
      <c r="K26" s="572" t="s">
        <v>563</v>
      </c>
      <c r="L26" s="573" t="s">
        <v>564</v>
      </c>
      <c r="M26" s="570">
        <v>23</v>
      </c>
    </row>
    <row r="27" spans="3:13" ht="13.4" customHeight="1">
      <c r="C27" s="571"/>
      <c r="E27" s="555"/>
      <c r="F27" s="555"/>
      <c r="G27" s="555"/>
      <c r="H27" s="570"/>
      <c r="J27" s="574"/>
      <c r="K27" s="572" t="s">
        <v>566</v>
      </c>
      <c r="L27" s="573" t="s">
        <v>567</v>
      </c>
      <c r="M27" s="570">
        <v>23</v>
      </c>
    </row>
    <row r="28" spans="3:13" ht="13.4" customHeight="1">
      <c r="C28" s="566">
        <v>4</v>
      </c>
      <c r="D28" s="567" t="s">
        <v>565</v>
      </c>
      <c r="E28" s="555"/>
      <c r="F28" s="555"/>
      <c r="G28" s="555"/>
      <c r="H28" s="570" t="s">
        <v>873</v>
      </c>
      <c r="J28" s="574"/>
      <c r="K28" s="572"/>
      <c r="L28" s="573"/>
      <c r="M28" s="570"/>
    </row>
    <row r="29" spans="3:13" ht="13.4" customHeight="1">
      <c r="C29" s="571"/>
      <c r="D29" s="572" t="s">
        <v>568</v>
      </c>
      <c r="E29" s="573" t="s">
        <v>569</v>
      </c>
      <c r="F29" s="555"/>
      <c r="G29" s="555"/>
      <c r="H29" s="570">
        <v>10</v>
      </c>
      <c r="J29" s="576">
        <v>10</v>
      </c>
      <c r="K29" s="567" t="s">
        <v>572</v>
      </c>
      <c r="L29" s="573"/>
      <c r="M29" s="570" t="s">
        <v>873</v>
      </c>
    </row>
    <row r="30" spans="3:13" ht="12.65" customHeight="1">
      <c r="C30" s="577"/>
      <c r="D30" s="572" t="s">
        <v>570</v>
      </c>
      <c r="E30" s="573" t="s">
        <v>571</v>
      </c>
      <c r="F30" s="555"/>
      <c r="G30" s="555"/>
      <c r="H30" s="570">
        <v>12</v>
      </c>
      <c r="J30" s="574"/>
      <c r="K30" s="572" t="s">
        <v>575</v>
      </c>
      <c r="L30" s="573" t="s">
        <v>576</v>
      </c>
      <c r="M30" s="570">
        <v>24</v>
      </c>
    </row>
    <row r="31" spans="3:13" ht="12.65" customHeight="1">
      <c r="C31" s="577"/>
      <c r="D31" s="572" t="s">
        <v>573</v>
      </c>
      <c r="E31" s="573" t="s">
        <v>574</v>
      </c>
      <c r="F31" s="555"/>
      <c r="G31" s="555"/>
      <c r="H31" s="570">
        <v>13</v>
      </c>
      <c r="J31" s="562"/>
      <c r="K31" s="572" t="s">
        <v>577</v>
      </c>
      <c r="L31" s="573" t="s">
        <v>578</v>
      </c>
      <c r="M31" s="570">
        <v>24</v>
      </c>
    </row>
    <row r="32" spans="3:13" ht="13.4" customHeight="1">
      <c r="C32" s="571"/>
      <c r="D32" s="555"/>
      <c r="H32" s="570"/>
      <c r="J32" s="562"/>
      <c r="K32" s="572"/>
      <c r="L32" s="573"/>
      <c r="M32" s="568"/>
    </row>
    <row r="33" spans="3:16" ht="13.4" customHeight="1">
      <c r="C33" s="566">
        <v>5</v>
      </c>
      <c r="D33" s="567" t="s">
        <v>579</v>
      </c>
      <c r="E33" s="555"/>
      <c r="F33" s="555"/>
      <c r="G33" s="555"/>
      <c r="H33" s="570" t="s">
        <v>873</v>
      </c>
      <c r="J33" s="578"/>
      <c r="L33" s="579"/>
    </row>
    <row r="34" spans="3:16" ht="13.4" customHeight="1">
      <c r="C34" s="571"/>
      <c r="D34" s="572" t="s">
        <v>580</v>
      </c>
      <c r="E34" s="573" t="s">
        <v>581</v>
      </c>
      <c r="F34" s="555"/>
      <c r="G34" s="555"/>
      <c r="H34" s="570">
        <v>14</v>
      </c>
      <c r="J34" s="578"/>
      <c r="K34" s="572"/>
      <c r="M34" s="555"/>
    </row>
    <row r="35" spans="3:16" ht="13.4" customHeight="1">
      <c r="C35" s="571"/>
      <c r="D35" s="572" t="s">
        <v>582</v>
      </c>
      <c r="E35" s="573" t="s">
        <v>583</v>
      </c>
      <c r="F35" s="555"/>
      <c r="G35" s="555"/>
      <c r="H35" s="570">
        <v>14</v>
      </c>
      <c r="J35" s="580"/>
      <c r="L35" s="555"/>
    </row>
    <row r="36" spans="3:16" ht="13.4" customHeight="1">
      <c r="C36" s="571"/>
      <c r="D36" s="572" t="s">
        <v>584</v>
      </c>
      <c r="E36" s="573" t="s">
        <v>585</v>
      </c>
      <c r="F36" s="555"/>
      <c r="G36" s="555"/>
      <c r="H36" s="570">
        <v>15</v>
      </c>
      <c r="J36" s="580"/>
      <c r="K36" s="163"/>
    </row>
    <row r="37" spans="3:16" ht="13.4" customHeight="1">
      <c r="C37" s="571"/>
      <c r="D37" s="572" t="s">
        <v>586</v>
      </c>
      <c r="E37" s="573" t="s">
        <v>587</v>
      </c>
      <c r="F37" s="555"/>
      <c r="G37" s="555"/>
      <c r="H37" s="570" t="s">
        <v>873</v>
      </c>
      <c r="J37" s="580"/>
      <c r="K37" s="163"/>
      <c r="L37" s="163"/>
      <c r="M37" s="163"/>
      <c r="N37" s="163"/>
      <c r="O37" s="163"/>
      <c r="P37" s="163"/>
    </row>
    <row r="38" spans="3:16">
      <c r="C38" s="571"/>
      <c r="D38" s="555"/>
      <c r="E38" s="573" t="s">
        <v>588</v>
      </c>
      <c r="F38" s="555"/>
      <c r="G38" s="555"/>
      <c r="H38" s="570">
        <v>16</v>
      </c>
      <c r="K38" s="163"/>
      <c r="L38" s="163"/>
      <c r="M38" s="163"/>
      <c r="N38" s="163"/>
      <c r="O38" s="163"/>
      <c r="P38" s="163"/>
    </row>
    <row r="39" spans="3:16" ht="9" customHeight="1">
      <c r="C39" s="581"/>
      <c r="D39" s="582"/>
      <c r="E39" s="583"/>
      <c r="F39" s="583"/>
      <c r="G39" s="583"/>
      <c r="H39" s="583"/>
      <c r="I39" s="583"/>
      <c r="J39" s="583"/>
      <c r="K39" s="583"/>
      <c r="L39" s="583"/>
      <c r="M39" s="163"/>
      <c r="N39" s="163"/>
      <c r="O39" s="163"/>
      <c r="P39" s="163"/>
    </row>
    <row r="40" spans="3:16" ht="12.65" customHeight="1">
      <c r="C40" s="581"/>
      <c r="D40" s="583"/>
      <c r="E40" s="583"/>
      <c r="F40" s="583"/>
      <c r="G40" s="583"/>
      <c r="H40" s="583"/>
      <c r="I40" s="583"/>
      <c r="J40" s="583"/>
      <c r="K40" s="583"/>
      <c r="L40" s="583"/>
      <c r="M40" s="163"/>
      <c r="N40" s="163"/>
      <c r="O40" s="163"/>
      <c r="P40" s="163"/>
    </row>
    <row r="41" spans="3:16" ht="2.25" customHeight="1">
      <c r="C41" s="581"/>
      <c r="D41" s="584"/>
      <c r="E41" s="584"/>
      <c r="F41" s="584"/>
      <c r="G41" s="584"/>
      <c r="H41" s="584"/>
      <c r="I41" s="584"/>
      <c r="J41" s="584"/>
      <c r="K41" s="584"/>
      <c r="L41" s="584"/>
      <c r="M41" s="584"/>
      <c r="N41" s="163"/>
      <c r="O41" s="163"/>
      <c r="P41" s="163"/>
    </row>
    <row r="42" spans="3:16" ht="16.5" customHeight="1">
      <c r="C42" s="581"/>
      <c r="D42"/>
      <c r="E42"/>
      <c r="F42"/>
      <c r="G42"/>
      <c r="H42"/>
      <c r="I42"/>
      <c r="J42"/>
      <c r="K42"/>
      <c r="L42"/>
      <c r="M42"/>
      <c r="N42" s="163"/>
      <c r="O42" s="163"/>
      <c r="P42" s="163"/>
    </row>
    <row r="43" spans="3:16" ht="3" customHeight="1">
      <c r="C43" s="581"/>
      <c r="D43"/>
      <c r="E43"/>
      <c r="F43"/>
      <c r="G43"/>
      <c r="H43"/>
      <c r="I43"/>
      <c r="J43"/>
      <c r="K43"/>
      <c r="L43"/>
      <c r="M43"/>
      <c r="N43" s="163"/>
      <c r="O43" s="163"/>
      <c r="P43" s="163"/>
    </row>
    <row r="44" spans="3:16" ht="3" customHeight="1">
      <c r="C44" s="581"/>
      <c r="D44"/>
      <c r="E44"/>
      <c r="F44"/>
      <c r="G44"/>
      <c r="H44"/>
      <c r="I44"/>
      <c r="J44"/>
      <c r="K44"/>
      <c r="L44"/>
      <c r="M44"/>
      <c r="N44" s="163"/>
      <c r="O44" s="163"/>
      <c r="P44" s="163"/>
    </row>
    <row r="45" spans="3:16" ht="3" customHeight="1">
      <c r="C45" s="581"/>
      <c r="D45"/>
      <c r="E45"/>
      <c r="F45"/>
      <c r="G45"/>
      <c r="H45"/>
      <c r="I45"/>
      <c r="J45"/>
      <c r="K45"/>
      <c r="L45"/>
      <c r="M45"/>
      <c r="N45" s="163"/>
      <c r="O45" s="163"/>
      <c r="P45" s="163"/>
    </row>
    <row r="46" spans="3:16" ht="3" customHeight="1">
      <c r="C46" s="581"/>
      <c r="D46"/>
      <c r="E46"/>
      <c r="F46"/>
      <c r="G46"/>
      <c r="H46"/>
      <c r="I46"/>
      <c r="J46"/>
      <c r="K46"/>
      <c r="L46"/>
      <c r="M46"/>
      <c r="N46" s="163"/>
      <c r="O46" s="163"/>
      <c r="P46" s="163"/>
    </row>
    <row r="47" spans="3:16" ht="3" customHeight="1">
      <c r="C47" s="581"/>
      <c r="D47"/>
      <c r="E47"/>
      <c r="F47"/>
      <c r="G47"/>
      <c r="H47"/>
      <c r="I47"/>
      <c r="J47"/>
      <c r="K47"/>
      <c r="L47"/>
      <c r="M47"/>
      <c r="N47" s="163"/>
      <c r="O47" s="163"/>
      <c r="P47" s="163"/>
    </row>
    <row r="48" spans="3:16" ht="15.65" customHeight="1">
      <c r="C48" s="581"/>
      <c r="D48"/>
      <c r="E48"/>
      <c r="F48"/>
      <c r="G48"/>
      <c r="H48"/>
      <c r="I48"/>
      <c r="J48"/>
      <c r="K48"/>
      <c r="L48"/>
      <c r="M48"/>
      <c r="N48" s="585"/>
      <c r="O48" s="163"/>
      <c r="P48" s="163"/>
    </row>
    <row r="49" spans="2:16" ht="15.65" customHeight="1">
      <c r="C49" s="581"/>
      <c r="D49"/>
      <c r="E49"/>
      <c r="F49"/>
      <c r="G49"/>
      <c r="H49"/>
      <c r="I49"/>
      <c r="J49"/>
      <c r="K49"/>
      <c r="L49"/>
      <c r="M49"/>
      <c r="N49" s="585"/>
      <c r="O49" s="163"/>
      <c r="P49" s="163"/>
    </row>
    <row r="50" spans="2:16" ht="6.65" customHeight="1">
      <c r="C50" s="581"/>
      <c r="D50"/>
      <c r="E50"/>
      <c r="F50"/>
      <c r="G50"/>
      <c r="H50"/>
      <c r="I50"/>
      <c r="J50"/>
      <c r="K50"/>
      <c r="L50"/>
      <c r="M50"/>
      <c r="N50" s="585"/>
      <c r="O50" s="163"/>
      <c r="P50" s="163"/>
    </row>
    <row r="51" spans="2:16" ht="4.5" customHeight="1">
      <c r="C51" s="581"/>
      <c r="D51" s="586"/>
      <c r="E51" s="586"/>
      <c r="F51" s="586"/>
      <c r="G51" s="586"/>
      <c r="H51" s="586"/>
      <c r="I51" s="586"/>
      <c r="J51" s="586"/>
      <c r="K51" s="586"/>
      <c r="L51" s="586"/>
      <c r="M51" s="163"/>
      <c r="N51" s="585"/>
      <c r="O51" s="163"/>
      <c r="P51" s="163"/>
    </row>
    <row r="52" spans="2:16" ht="18" customHeight="1">
      <c r="D52" s="587" t="s">
        <v>830</v>
      </c>
      <c r="E52" s="588"/>
      <c r="F52" s="588"/>
      <c r="G52" s="589"/>
      <c r="H52" s="590"/>
      <c r="I52" s="590"/>
      <c r="J52" s="591"/>
      <c r="K52" s="591"/>
      <c r="L52" s="591"/>
      <c r="M52" s="592"/>
      <c r="N52" s="163"/>
      <c r="O52" s="163"/>
      <c r="P52" s="163"/>
    </row>
    <row r="53" spans="2:16" ht="8.25" customHeight="1">
      <c r="D53" s="593"/>
      <c r="L53" s="555"/>
      <c r="M53" s="594"/>
      <c r="N53" s="163"/>
      <c r="O53" s="163"/>
      <c r="P53" s="163"/>
    </row>
    <row r="54" spans="2:16" ht="18" customHeight="1">
      <c r="D54" s="595" t="s">
        <v>827</v>
      </c>
      <c r="E54" s="555"/>
      <c r="F54" s="555"/>
      <c r="G54" s="555"/>
      <c r="H54" s="555"/>
      <c r="I54" s="555"/>
      <c r="J54" s="555"/>
      <c r="K54" s="555"/>
      <c r="L54" s="555"/>
      <c r="M54" s="594"/>
      <c r="N54" s="163"/>
      <c r="O54" s="163"/>
      <c r="P54" s="163"/>
    </row>
    <row r="55" spans="2:16" ht="5.25" customHeight="1">
      <c r="D55" s="595"/>
      <c r="E55" s="555"/>
      <c r="F55" s="555"/>
      <c r="G55" s="555"/>
      <c r="H55" s="555"/>
      <c r="I55" s="555"/>
      <c r="J55" s="555"/>
      <c r="K55" s="555"/>
      <c r="L55" s="555"/>
      <c r="M55" s="594"/>
      <c r="N55" s="163"/>
      <c r="O55" s="163"/>
      <c r="P55" s="163"/>
    </row>
    <row r="56" spans="2:16" ht="15" customHeight="1">
      <c r="B56" s="163"/>
      <c r="D56" s="596" t="s">
        <v>743</v>
      </c>
      <c r="E56" s="597"/>
      <c r="F56" s="573" t="s">
        <v>589</v>
      </c>
      <c r="G56" s="573" t="s">
        <v>590</v>
      </c>
      <c r="H56" s="555"/>
      <c r="I56" s="555"/>
      <c r="J56" s="555"/>
      <c r="K56" s="555"/>
      <c r="L56" s="555"/>
      <c r="M56" s="598"/>
    </row>
    <row r="57" spans="2:16" ht="15" customHeight="1">
      <c r="B57" s="163"/>
      <c r="D57" s="596" t="s">
        <v>744</v>
      </c>
      <c r="E57" s="597"/>
      <c r="F57" s="573" t="s">
        <v>591</v>
      </c>
      <c r="G57" s="573" t="s">
        <v>592</v>
      </c>
      <c r="H57" s="555"/>
      <c r="I57" s="555"/>
      <c r="J57" s="555"/>
      <c r="K57" s="555"/>
      <c r="L57" s="555"/>
      <c r="M57" s="598"/>
    </row>
    <row r="58" spans="2:16" ht="15" customHeight="1">
      <c r="D58" s="596" t="s">
        <v>745</v>
      </c>
      <c r="E58" s="597"/>
      <c r="F58" s="573" t="s">
        <v>593</v>
      </c>
      <c r="G58" s="573" t="s">
        <v>594</v>
      </c>
      <c r="H58" s="555"/>
      <c r="I58" s="555"/>
      <c r="J58" s="555"/>
      <c r="K58" s="555"/>
      <c r="L58" s="555"/>
      <c r="M58" s="598"/>
    </row>
    <row r="59" spans="2:16" ht="15" customHeight="1">
      <c r="B59" s="163"/>
      <c r="D59" s="596" t="s">
        <v>746</v>
      </c>
      <c r="E59" s="597"/>
      <c r="F59" s="573" t="s">
        <v>595</v>
      </c>
      <c r="G59" s="573" t="s">
        <v>596</v>
      </c>
      <c r="H59" s="555"/>
      <c r="I59" s="555"/>
      <c r="J59" s="555"/>
      <c r="K59" s="555"/>
      <c r="L59" s="555"/>
      <c r="M59" s="598"/>
      <c r="N59" s="163"/>
      <c r="O59" s="163"/>
      <c r="P59" s="163"/>
    </row>
    <row r="60" spans="2:16" ht="15" customHeight="1">
      <c r="B60" s="163"/>
      <c r="D60" s="596" t="s">
        <v>747</v>
      </c>
      <c r="E60" s="597"/>
      <c r="F60" s="573" t="s">
        <v>597</v>
      </c>
      <c r="G60" s="573" t="s">
        <v>598</v>
      </c>
      <c r="H60" s="555"/>
      <c r="I60" s="555"/>
      <c r="J60" s="555"/>
      <c r="K60" s="555"/>
      <c r="L60" s="555"/>
      <c r="M60" s="598"/>
      <c r="N60" s="163"/>
      <c r="O60" s="163"/>
      <c r="P60" s="163"/>
    </row>
    <row r="61" spans="2:16" ht="15" customHeight="1">
      <c r="B61" s="163"/>
      <c r="D61" s="596" t="s">
        <v>748</v>
      </c>
      <c r="E61" s="597"/>
      <c r="F61" s="573" t="s">
        <v>599</v>
      </c>
      <c r="G61" s="573" t="s">
        <v>600</v>
      </c>
      <c r="H61" s="555"/>
      <c r="I61" s="555"/>
      <c r="J61" s="555"/>
      <c r="K61" s="555"/>
      <c r="L61" s="555"/>
      <c r="M61" s="598"/>
    </row>
    <row r="62" spans="2:16" ht="15" customHeight="1">
      <c r="B62" s="163"/>
      <c r="D62" s="596" t="s">
        <v>749</v>
      </c>
      <c r="E62" s="597"/>
      <c r="F62" s="573" t="s">
        <v>601</v>
      </c>
      <c r="G62" s="573" t="s">
        <v>602</v>
      </c>
      <c r="H62" s="555"/>
      <c r="I62" s="555"/>
      <c r="J62" s="555"/>
      <c r="K62" s="555"/>
      <c r="L62" s="555"/>
      <c r="M62" s="598"/>
      <c r="N62" s="163"/>
      <c r="O62" s="163"/>
      <c r="P62" s="163"/>
    </row>
    <row r="63" spans="2:16" ht="15" customHeight="1">
      <c r="B63" s="163"/>
      <c r="D63" s="596" t="s">
        <v>750</v>
      </c>
      <c r="E63" s="597"/>
      <c r="F63" s="573" t="s">
        <v>595</v>
      </c>
      <c r="G63" s="573" t="s">
        <v>603</v>
      </c>
      <c r="H63" s="555"/>
      <c r="I63" s="555"/>
      <c r="J63" s="555"/>
      <c r="K63" s="555"/>
      <c r="L63" s="555"/>
      <c r="M63" s="598"/>
      <c r="N63" s="163"/>
      <c r="O63" s="163"/>
      <c r="P63" s="163"/>
    </row>
    <row r="64" spans="2:16" ht="15" customHeight="1">
      <c r="B64" s="163"/>
      <c r="D64" s="596" t="s">
        <v>751</v>
      </c>
      <c r="E64" s="597"/>
      <c r="F64" s="573" t="s">
        <v>604</v>
      </c>
      <c r="G64" s="573" t="s">
        <v>605</v>
      </c>
      <c r="H64" s="555"/>
      <c r="I64" s="555"/>
      <c r="J64" s="555"/>
      <c r="K64" s="555"/>
      <c r="L64" s="555"/>
      <c r="M64" s="598"/>
      <c r="N64" s="163"/>
      <c r="O64" s="163"/>
      <c r="P64" s="163"/>
    </row>
    <row r="65" spans="2:16" ht="15" customHeight="1">
      <c r="B65" s="163"/>
      <c r="D65" s="596" t="s">
        <v>752</v>
      </c>
      <c r="E65" s="597"/>
      <c r="F65" s="573" t="s">
        <v>591</v>
      </c>
      <c r="G65" s="573" t="s">
        <v>606</v>
      </c>
      <c r="H65" s="555"/>
      <c r="I65" s="555"/>
      <c r="J65" s="555"/>
      <c r="K65" s="555"/>
      <c r="L65" s="555"/>
      <c r="M65" s="598"/>
      <c r="N65" s="163"/>
      <c r="O65" s="163"/>
      <c r="P65" s="163"/>
    </row>
    <row r="66" spans="2:16" ht="15" customHeight="1">
      <c r="B66" s="163"/>
      <c r="D66" s="599"/>
      <c r="E66" s="555"/>
      <c r="F66" s="555"/>
      <c r="G66" s="555"/>
      <c r="H66" s="555"/>
      <c r="I66" s="555"/>
      <c r="J66" s="555"/>
      <c r="K66" s="600"/>
      <c r="L66" s="555"/>
      <c r="M66" s="598"/>
      <c r="N66" s="163"/>
      <c r="O66" s="163"/>
      <c r="P66" s="163"/>
    </row>
    <row r="67" spans="2:16" ht="15" customHeight="1">
      <c r="D67" s="601" t="s">
        <v>828</v>
      </c>
      <c r="E67" s="555"/>
      <c r="F67" s="555"/>
      <c r="G67" s="555"/>
      <c r="H67" s="555"/>
      <c r="I67" s="555"/>
      <c r="J67" s="555"/>
      <c r="K67" s="555"/>
      <c r="L67" s="555"/>
      <c r="M67" s="594"/>
      <c r="N67" s="163"/>
      <c r="O67" s="163"/>
      <c r="P67" s="163"/>
    </row>
    <row r="68" spans="2:16" ht="15" customHeight="1">
      <c r="D68" s="593" t="s">
        <v>607</v>
      </c>
      <c r="E68" s="555"/>
      <c r="F68" s="555"/>
      <c r="G68" s="555"/>
      <c r="H68" s="555"/>
      <c r="I68" s="555"/>
      <c r="J68" s="555"/>
      <c r="K68" s="555"/>
      <c r="L68" s="555"/>
      <c r="M68" s="594"/>
      <c r="N68" s="163"/>
      <c r="O68" s="163"/>
      <c r="P68" s="163"/>
    </row>
    <row r="69" spans="2:16" ht="15" customHeight="1">
      <c r="D69" s="595" t="s">
        <v>829</v>
      </c>
      <c r="E69" s="555"/>
      <c r="F69" s="555"/>
      <c r="G69" s="555"/>
      <c r="H69" s="555"/>
      <c r="I69" s="555"/>
      <c r="J69" s="555"/>
      <c r="K69" s="555"/>
      <c r="L69" s="555"/>
      <c r="M69" s="594"/>
      <c r="N69" s="163"/>
      <c r="O69" s="163"/>
      <c r="P69" s="163"/>
    </row>
    <row r="70" spans="2:16" ht="15" customHeight="1">
      <c r="D70" s="602" t="s">
        <v>824</v>
      </c>
      <c r="E70" s="573"/>
      <c r="F70" s="573"/>
      <c r="G70" s="573"/>
      <c r="H70" s="603" t="s">
        <v>779</v>
      </c>
      <c r="I70" s="573"/>
      <c r="J70" s="555"/>
      <c r="K70" s="555"/>
      <c r="L70" s="555"/>
      <c r="M70" s="594"/>
    </row>
    <row r="71" spans="2:16" ht="15" customHeight="1">
      <c r="D71" s="602" t="s">
        <v>776</v>
      </c>
      <c r="E71" s="573"/>
      <c r="F71" s="573"/>
      <c r="G71" s="573"/>
      <c r="H71" s="603" t="s">
        <v>825</v>
      </c>
      <c r="I71" s="573"/>
      <c r="J71" s="555"/>
      <c r="K71" s="555"/>
      <c r="L71" s="555"/>
      <c r="M71" s="594"/>
    </row>
    <row r="72" spans="2:16" ht="15" customHeight="1">
      <c r="D72" s="602" t="s">
        <v>777</v>
      </c>
      <c r="E72" s="573"/>
      <c r="F72" s="573"/>
      <c r="G72" s="573"/>
      <c r="H72" s="603" t="s">
        <v>780</v>
      </c>
      <c r="I72" s="573"/>
      <c r="J72" s="555"/>
      <c r="K72" s="555"/>
      <c r="L72" s="555"/>
      <c r="M72" s="594"/>
    </row>
    <row r="73" spans="2:16" ht="15" customHeight="1">
      <c r="D73" s="602" t="s">
        <v>778</v>
      </c>
      <c r="E73" s="573"/>
      <c r="F73" s="573"/>
      <c r="G73" s="573"/>
      <c r="H73" s="555"/>
      <c r="I73" s="555"/>
      <c r="J73" s="555"/>
      <c r="K73" s="555"/>
      <c r="L73" s="555"/>
      <c r="M73" s="594"/>
    </row>
    <row r="74" spans="2:16">
      <c r="D74" s="604" t="s">
        <v>826</v>
      </c>
      <c r="E74" s="605"/>
      <c r="F74" s="606"/>
      <c r="G74" s="606"/>
      <c r="H74" s="607"/>
      <c r="I74" s="608"/>
      <c r="J74" s="607"/>
      <c r="K74" s="607"/>
      <c r="L74" s="607"/>
      <c r="M74" s="609"/>
    </row>
    <row r="75" spans="2:16">
      <c r="B75" s="163"/>
      <c r="C75" s="163"/>
      <c r="D75" s="163"/>
      <c r="E75" s="163"/>
      <c r="F75" s="163"/>
      <c r="G75" s="163"/>
      <c r="H75" s="163"/>
      <c r="J75" s="163"/>
      <c r="K75" s="163"/>
      <c r="L75" s="163"/>
      <c r="M75" s="163"/>
    </row>
    <row r="76" spans="2:16">
      <c r="D76" s="573"/>
      <c r="E76" s="573"/>
      <c r="F76" s="573"/>
      <c r="G76" s="573"/>
      <c r="H76" s="555"/>
      <c r="I76" s="555"/>
      <c r="J76" s="555"/>
      <c r="K76" s="555"/>
      <c r="L76" s="555"/>
    </row>
    <row r="77" spans="2:16">
      <c r="B77" s="163"/>
      <c r="C77" s="163"/>
      <c r="D77" s="163"/>
      <c r="E77" s="163"/>
      <c r="F77" s="163"/>
      <c r="G77" s="163"/>
      <c r="H77" s="163"/>
      <c r="J77" s="163"/>
      <c r="K77" s="163"/>
      <c r="L77" s="163"/>
      <c r="M77" s="163"/>
      <c r="N77" s="163"/>
      <c r="O77" s="163"/>
      <c r="P77" s="163"/>
    </row>
  </sheetData>
  <mergeCells count="1">
    <mergeCell ref="L1:M1"/>
  </mergeCells>
  <phoneticPr fontId="5"/>
  <printOptions horizontalCentered="1"/>
  <pageMargins left="0.19685039370078741" right="0.19685039370078741" top="0.59055118110236227" bottom="0.31496062992125984" header="0.31496062992125984" footer="0.19685039370078741"/>
  <pageSetup paperSize="9" scale="77" fitToWidth="0" orientation="portrait" r:id="rId1"/>
  <headerFooter alignWithMargins="0">
    <oddFooter>&amp;C- 1 -</oddFooter>
  </headerFooter>
  <rowBreaks count="1" manualBreakCount="1">
    <brk id="77"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ADF98F"/>
  </sheetPr>
  <dimension ref="A1:R109"/>
  <sheetViews>
    <sheetView view="pageBreakPreview" zoomScaleNormal="100" zoomScaleSheetLayoutView="100" workbookViewId="0"/>
  </sheetViews>
  <sheetFormatPr defaultColWidth="11.6640625" defaultRowHeight="13"/>
  <cols>
    <col min="1" max="1" width="4.6640625" style="19" customWidth="1"/>
    <col min="2" max="2" width="4.109375" style="19" customWidth="1"/>
    <col min="3" max="3" width="3.33203125" style="19" customWidth="1"/>
    <col min="4" max="4" width="12.33203125" style="15" customWidth="1"/>
    <col min="5" max="5" width="11.33203125" style="15" customWidth="1"/>
    <col min="6" max="7" width="8.33203125" style="15" customWidth="1"/>
    <col min="8" max="8" width="7.6640625" style="15" customWidth="1"/>
    <col min="9" max="9" width="8.6640625" style="15" customWidth="1"/>
    <col min="10" max="10" width="11.44140625" style="15" bestFit="1" customWidth="1"/>
    <col min="11" max="13" width="8.33203125" style="15" customWidth="1"/>
    <col min="14" max="15" width="8.33203125" style="41" customWidth="1"/>
    <col min="16" max="16" width="15.77734375" style="15" customWidth="1"/>
    <col min="17" max="17" width="3.6640625" style="15" customWidth="1"/>
    <col min="18" max="18" width="3.109375" style="15" customWidth="1"/>
    <col min="19" max="16384" width="11.6640625" style="15"/>
  </cols>
  <sheetData>
    <row r="1" spans="1:17" ht="17.149999999999999" customHeight="1">
      <c r="A1" s="610" t="s">
        <v>735</v>
      </c>
      <c r="B1" s="14"/>
      <c r="C1" s="14"/>
      <c r="N1" s="1746"/>
      <c r="O1" s="1747"/>
      <c r="P1" s="611"/>
    </row>
    <row r="2" spans="1:17" ht="6" customHeight="1">
      <c r="A2" s="612"/>
      <c r="B2" s="612"/>
      <c r="C2" s="612"/>
      <c r="D2" s="613"/>
      <c r="E2" s="614"/>
      <c r="F2" s="615"/>
      <c r="G2" s="616"/>
      <c r="H2" s="617"/>
      <c r="I2" s="617"/>
      <c r="J2" s="617"/>
      <c r="K2" s="618"/>
      <c r="L2" s="614"/>
      <c r="M2" s="613"/>
      <c r="N2" s="617"/>
      <c r="O2" s="617"/>
      <c r="P2" s="617"/>
      <c r="Q2" s="37"/>
    </row>
    <row r="3" spans="1:17" s="18" customFormat="1" ht="12" customHeight="1">
      <c r="A3" s="1708" t="s">
        <v>178</v>
      </c>
      <c r="B3" s="1708"/>
      <c r="C3" s="1709"/>
      <c r="D3" s="1739" t="s">
        <v>399</v>
      </c>
      <c r="E3" s="105"/>
      <c r="F3" s="1731" t="s">
        <v>443</v>
      </c>
      <c r="G3" s="1731"/>
      <c r="H3" s="1731"/>
      <c r="I3" s="1731"/>
      <c r="J3" s="1732"/>
      <c r="K3" s="1733" t="s">
        <v>448</v>
      </c>
      <c r="L3" s="1734"/>
      <c r="M3" s="1735"/>
      <c r="N3" s="1736" t="s">
        <v>799</v>
      </c>
      <c r="O3" s="1736" t="s">
        <v>800</v>
      </c>
      <c r="P3" s="207" t="s">
        <v>267</v>
      </c>
    </row>
    <row r="4" spans="1:17" s="18" customFormat="1" ht="12" customHeight="1">
      <c r="A4" s="1710"/>
      <c r="B4" s="1710"/>
      <c r="C4" s="1711"/>
      <c r="D4" s="1740"/>
      <c r="E4" s="106"/>
      <c r="F4" s="1742" t="s">
        <v>260</v>
      </c>
      <c r="G4" s="1743"/>
      <c r="H4" s="1736" t="s">
        <v>769</v>
      </c>
      <c r="I4" s="1729" t="s">
        <v>765</v>
      </c>
      <c r="J4" s="1744" t="s">
        <v>763</v>
      </c>
      <c r="K4" s="1716" t="s">
        <v>661</v>
      </c>
      <c r="L4" s="1716" t="s">
        <v>662</v>
      </c>
      <c r="M4" s="1716" t="s">
        <v>663</v>
      </c>
      <c r="N4" s="1737"/>
      <c r="O4" s="1737"/>
      <c r="P4" s="1714" t="s">
        <v>766</v>
      </c>
    </row>
    <row r="5" spans="1:17" s="101" customFormat="1" ht="25.5" customHeight="1">
      <c r="A5" s="1712"/>
      <c r="B5" s="1712"/>
      <c r="C5" s="1713"/>
      <c r="D5" s="1741"/>
      <c r="E5" s="107"/>
      <c r="F5" s="108" t="s">
        <v>767</v>
      </c>
      <c r="G5" s="109" t="s">
        <v>768</v>
      </c>
      <c r="H5" s="1738"/>
      <c r="I5" s="1730"/>
      <c r="J5" s="1745"/>
      <c r="K5" s="1717"/>
      <c r="L5" s="1717"/>
      <c r="M5" s="1717"/>
      <c r="N5" s="1738"/>
      <c r="O5" s="1738"/>
      <c r="P5" s="1715"/>
    </row>
    <row r="6" spans="1:17" s="41" customFormat="1" ht="12" customHeight="1">
      <c r="A6" s="619"/>
      <c r="B6" s="612"/>
      <c r="C6" s="620"/>
      <c r="D6" s="621" t="s">
        <v>57</v>
      </c>
      <c r="E6" s="621" t="s">
        <v>179</v>
      </c>
      <c r="F6" s="4"/>
      <c r="G6" s="4"/>
      <c r="H6" s="4"/>
      <c r="I6" s="4"/>
      <c r="J6" s="621" t="s">
        <v>289</v>
      </c>
      <c r="K6" s="621"/>
      <c r="L6" s="621"/>
      <c r="M6" s="4"/>
      <c r="N6" s="4"/>
      <c r="O6" s="4"/>
      <c r="P6" s="213" t="s">
        <v>243</v>
      </c>
    </row>
    <row r="7" spans="1:17" s="13" customFormat="1" ht="14.15" customHeight="1">
      <c r="A7" s="622" t="s">
        <v>486</v>
      </c>
      <c r="B7" s="623">
        <v>3</v>
      </c>
      <c r="C7" s="624" t="s">
        <v>157</v>
      </c>
      <c r="D7" s="283" t="s">
        <v>475</v>
      </c>
      <c r="E7" s="283" t="s">
        <v>475</v>
      </c>
      <c r="F7" s="242">
        <v>99.5</v>
      </c>
      <c r="G7" s="242">
        <v>99.5</v>
      </c>
      <c r="H7" s="242">
        <v>99.4</v>
      </c>
      <c r="I7" s="242">
        <v>102.5</v>
      </c>
      <c r="J7" s="284">
        <v>0.94</v>
      </c>
      <c r="K7" s="625">
        <v>102</v>
      </c>
      <c r="L7" s="286">
        <v>103.3</v>
      </c>
      <c r="M7" s="625">
        <v>98</v>
      </c>
      <c r="N7" s="626" t="s">
        <v>475</v>
      </c>
      <c r="O7" s="626" t="s">
        <v>475</v>
      </c>
      <c r="P7" s="627">
        <v>223058</v>
      </c>
    </row>
    <row r="8" spans="1:17" s="13" customFormat="1" ht="14.15" customHeight="1">
      <c r="A8" s="622"/>
      <c r="B8" s="623">
        <v>4</v>
      </c>
      <c r="C8" s="624"/>
      <c r="D8" s="365" t="s">
        <v>475</v>
      </c>
      <c r="E8" s="365" t="s">
        <v>475</v>
      </c>
      <c r="F8" s="242">
        <v>100.2</v>
      </c>
      <c r="G8" s="242">
        <v>100.8</v>
      </c>
      <c r="H8" s="242">
        <v>100.1</v>
      </c>
      <c r="I8" s="242">
        <v>106.1</v>
      </c>
      <c r="J8" s="284">
        <v>1.03</v>
      </c>
      <c r="K8" s="626">
        <v>102.1</v>
      </c>
      <c r="L8" s="626">
        <v>102.3</v>
      </c>
      <c r="M8" s="626">
        <v>97.8</v>
      </c>
      <c r="N8" s="626" t="s">
        <v>475</v>
      </c>
      <c r="O8" s="626" t="s">
        <v>475</v>
      </c>
      <c r="P8" s="628">
        <v>228783</v>
      </c>
    </row>
    <row r="9" spans="1:17" s="13" customFormat="1" ht="14.15" customHeight="1">
      <c r="A9" s="622"/>
      <c r="B9" s="623">
        <v>5</v>
      </c>
      <c r="C9" s="624"/>
      <c r="D9" s="365" t="s">
        <v>475</v>
      </c>
      <c r="E9" s="365" t="s">
        <v>475</v>
      </c>
      <c r="F9" s="626">
        <v>103.5</v>
      </c>
      <c r="G9" s="626">
        <v>103</v>
      </c>
      <c r="H9" s="626">
        <v>100.6</v>
      </c>
      <c r="I9" s="626">
        <v>106.5</v>
      </c>
      <c r="J9" s="629">
        <v>1.02</v>
      </c>
      <c r="K9" s="626">
        <v>97.9</v>
      </c>
      <c r="L9" s="626">
        <v>98.2</v>
      </c>
      <c r="M9" s="626">
        <v>100.7</v>
      </c>
      <c r="N9" s="626" t="s">
        <v>475</v>
      </c>
      <c r="O9" s="626" t="s">
        <v>475</v>
      </c>
      <c r="P9" s="628">
        <v>229213</v>
      </c>
    </row>
    <row r="10" spans="1:17" s="13" customFormat="1" ht="14.15" customHeight="1">
      <c r="A10" s="622"/>
      <c r="B10" s="623">
        <v>6</v>
      </c>
      <c r="C10" s="624"/>
      <c r="D10" s="365" t="s">
        <v>475</v>
      </c>
      <c r="E10" s="365" t="s">
        <v>475</v>
      </c>
      <c r="F10" s="626">
        <v>104.8</v>
      </c>
      <c r="G10" s="626">
        <v>104.4</v>
      </c>
      <c r="H10" s="626">
        <v>101.3</v>
      </c>
      <c r="I10" s="626">
        <v>105.5</v>
      </c>
      <c r="J10" s="629">
        <v>1</v>
      </c>
      <c r="K10" s="626">
        <v>96.9</v>
      </c>
      <c r="L10" s="626">
        <v>96.7</v>
      </c>
      <c r="M10" s="626">
        <v>102.2</v>
      </c>
      <c r="N10" s="626" t="s">
        <v>475</v>
      </c>
      <c r="O10" s="626" t="s">
        <v>475</v>
      </c>
      <c r="P10" s="630">
        <v>228465</v>
      </c>
    </row>
    <row r="11" spans="1:17" s="13" customFormat="1" ht="14.15" customHeight="1">
      <c r="A11" s="622"/>
      <c r="B11" s="623">
        <v>7</v>
      </c>
      <c r="C11" s="624"/>
      <c r="D11" s="528">
        <v>5317792</v>
      </c>
      <c r="E11" s="528">
        <v>2466773</v>
      </c>
      <c r="F11" s="626">
        <v>108.6</v>
      </c>
      <c r="G11" s="626">
        <v>108.2</v>
      </c>
      <c r="H11" s="626">
        <v>101.8</v>
      </c>
      <c r="I11" s="626">
        <v>102.9</v>
      </c>
      <c r="J11" s="629">
        <v>0.96</v>
      </c>
      <c r="K11" s="625">
        <v>96.2</v>
      </c>
      <c r="L11" s="625">
        <v>96.2</v>
      </c>
      <c r="M11" s="625">
        <v>101.9</v>
      </c>
      <c r="N11" s="626" t="s">
        <v>475</v>
      </c>
      <c r="O11" s="626" t="s">
        <v>475</v>
      </c>
      <c r="P11" s="630">
        <v>231162</v>
      </c>
    </row>
    <row r="12" spans="1:17" ht="14.15" customHeight="1">
      <c r="A12" s="273"/>
      <c r="B12" s="631"/>
      <c r="C12" s="624"/>
      <c r="D12" s="283"/>
      <c r="E12" s="283"/>
      <c r="F12" s="242"/>
      <c r="G12" s="242"/>
      <c r="H12" s="242"/>
      <c r="I12" s="242"/>
      <c r="J12" s="284"/>
      <c r="K12" s="632"/>
      <c r="L12" s="632"/>
      <c r="M12" s="632"/>
      <c r="N12" s="285"/>
      <c r="O12" s="285"/>
      <c r="P12" s="401"/>
    </row>
    <row r="13" spans="1:17" s="41" customFormat="1" ht="14.15" customHeight="1">
      <c r="A13" s="445">
        <v>7</v>
      </c>
      <c r="B13" s="438">
        <v>9</v>
      </c>
      <c r="C13" s="633" t="s">
        <v>315</v>
      </c>
      <c r="D13" s="1701" t="s">
        <v>475</v>
      </c>
      <c r="E13" s="634" t="s">
        <v>475</v>
      </c>
      <c r="F13" s="635">
        <v>93.2</v>
      </c>
      <c r="G13" s="635">
        <v>108.3</v>
      </c>
      <c r="H13" s="635">
        <v>101.4</v>
      </c>
      <c r="I13" s="635">
        <v>100</v>
      </c>
      <c r="J13" s="636">
        <v>0.95</v>
      </c>
      <c r="K13" s="637">
        <v>95.4</v>
      </c>
      <c r="L13" s="637">
        <v>94.6</v>
      </c>
      <c r="M13" s="637">
        <v>103.3</v>
      </c>
      <c r="N13" s="638">
        <v>98.9</v>
      </c>
      <c r="O13" s="638">
        <v>11.1</v>
      </c>
      <c r="P13" s="400" t="s">
        <v>1045</v>
      </c>
    </row>
    <row r="14" spans="1:17" s="41" customFormat="1" ht="14.15" customHeight="1">
      <c r="A14" s="445"/>
      <c r="B14" s="438">
        <v>10</v>
      </c>
      <c r="C14" s="633"/>
      <c r="D14" s="634">
        <v>5317792</v>
      </c>
      <c r="E14" s="379">
        <v>2466773</v>
      </c>
      <c r="F14" s="635">
        <v>92.4</v>
      </c>
      <c r="G14" s="635">
        <v>109.8</v>
      </c>
      <c r="H14" s="635">
        <v>101.9</v>
      </c>
      <c r="I14" s="635">
        <v>106.9</v>
      </c>
      <c r="J14" s="636">
        <v>0.95</v>
      </c>
      <c r="K14" s="637">
        <v>95.2</v>
      </c>
      <c r="L14" s="637">
        <v>94.9</v>
      </c>
      <c r="M14" s="637">
        <v>104.6</v>
      </c>
      <c r="N14" s="638">
        <v>98.3</v>
      </c>
      <c r="O14" s="638">
        <v>22.2</v>
      </c>
      <c r="P14" s="400" t="s">
        <v>849</v>
      </c>
    </row>
    <row r="15" spans="1:17" s="41" customFormat="1" ht="14.15" customHeight="1">
      <c r="A15" s="445"/>
      <c r="B15" s="438">
        <v>11</v>
      </c>
      <c r="C15" s="633"/>
      <c r="D15" s="379">
        <v>5317182</v>
      </c>
      <c r="E15" s="634">
        <v>2468417</v>
      </c>
      <c r="F15" s="635">
        <v>97.6</v>
      </c>
      <c r="G15" s="635">
        <v>109</v>
      </c>
      <c r="H15" s="635">
        <v>102.1</v>
      </c>
      <c r="I15" s="635">
        <v>108</v>
      </c>
      <c r="J15" s="636">
        <v>0.95</v>
      </c>
      <c r="K15" s="637">
        <v>95.1</v>
      </c>
      <c r="L15" s="637">
        <v>95.8</v>
      </c>
      <c r="M15" s="637">
        <v>100.2</v>
      </c>
      <c r="N15" s="638">
        <v>98.8</v>
      </c>
      <c r="O15" s="638">
        <v>55.6</v>
      </c>
      <c r="P15" s="639">
        <v>56987</v>
      </c>
    </row>
    <row r="16" spans="1:17" s="41" customFormat="1" ht="14.15" customHeight="1">
      <c r="A16" s="445"/>
      <c r="B16" s="438">
        <v>12</v>
      </c>
      <c r="C16" s="633"/>
      <c r="D16" s="379">
        <v>5315101</v>
      </c>
      <c r="E16" s="379">
        <v>2468422</v>
      </c>
      <c r="F16" s="635">
        <v>192.3</v>
      </c>
      <c r="G16" s="635">
        <v>109.5</v>
      </c>
      <c r="H16" s="635">
        <v>102</v>
      </c>
      <c r="I16" s="635">
        <v>104.6</v>
      </c>
      <c r="J16" s="636">
        <v>0.95</v>
      </c>
      <c r="K16" s="637">
        <v>93.1</v>
      </c>
      <c r="L16" s="637">
        <v>93.6</v>
      </c>
      <c r="M16" s="637">
        <v>99.9</v>
      </c>
      <c r="N16" s="638">
        <v>97.6</v>
      </c>
      <c r="O16" s="638">
        <v>38.9</v>
      </c>
      <c r="P16" s="400" t="s">
        <v>850</v>
      </c>
    </row>
    <row r="17" spans="1:16" s="41" customFormat="1" ht="14.15" customHeight="1">
      <c r="A17" s="445">
        <v>8</v>
      </c>
      <c r="B17" s="438">
        <v>1</v>
      </c>
      <c r="C17" s="633"/>
      <c r="D17" s="640">
        <v>5312961</v>
      </c>
      <c r="E17" s="379">
        <v>2468107</v>
      </c>
      <c r="F17" s="635">
        <v>94.1</v>
      </c>
      <c r="G17" s="635">
        <v>110.4</v>
      </c>
      <c r="H17" s="635">
        <v>102.5</v>
      </c>
      <c r="I17" s="635">
        <v>110.3</v>
      </c>
      <c r="J17" s="636">
        <v>0.94</v>
      </c>
      <c r="K17" s="637">
        <v>101.1</v>
      </c>
      <c r="L17" s="637">
        <v>101.2</v>
      </c>
      <c r="M17" s="637">
        <v>100.8</v>
      </c>
      <c r="N17" s="638">
        <v>104.1</v>
      </c>
      <c r="O17" s="638">
        <v>77.8</v>
      </c>
      <c r="P17" s="639">
        <v>57097</v>
      </c>
    </row>
    <row r="18" spans="1:16" s="41" customFormat="1" ht="14.15" customHeight="1">
      <c r="A18" s="445"/>
      <c r="B18" s="438">
        <v>2</v>
      </c>
      <c r="C18" s="633"/>
      <c r="D18" s="379">
        <v>5308372</v>
      </c>
      <c r="E18" s="379">
        <v>2466615</v>
      </c>
      <c r="F18" s="635">
        <v>91</v>
      </c>
      <c r="G18" s="635">
        <v>109.8</v>
      </c>
      <c r="H18" s="635">
        <v>102.6</v>
      </c>
      <c r="I18" s="635">
        <v>113.8</v>
      </c>
      <c r="J18" s="636">
        <v>0.94</v>
      </c>
      <c r="K18" s="635">
        <v>101.5</v>
      </c>
      <c r="L18" s="635">
        <v>103.1</v>
      </c>
      <c r="M18" s="635">
        <v>97.6</v>
      </c>
      <c r="N18" s="638">
        <v>103.2</v>
      </c>
      <c r="O18" s="638">
        <v>88.9</v>
      </c>
      <c r="P18" s="400" t="s">
        <v>899</v>
      </c>
    </row>
    <row r="19" spans="1:16" s="41" customFormat="1" ht="14.15" customHeight="1">
      <c r="A19" s="445"/>
      <c r="B19" s="438">
        <v>3</v>
      </c>
      <c r="C19" s="633"/>
      <c r="D19" s="379">
        <v>5304314</v>
      </c>
      <c r="E19" s="379">
        <v>2465649</v>
      </c>
      <c r="F19" s="635">
        <v>96.9</v>
      </c>
      <c r="G19" s="635">
        <v>110.4</v>
      </c>
      <c r="H19" s="635">
        <v>102.2</v>
      </c>
      <c r="I19" s="635">
        <v>118.4</v>
      </c>
      <c r="J19" s="636">
        <v>0.93</v>
      </c>
      <c r="K19" s="637">
        <v>98.7</v>
      </c>
      <c r="L19" s="637">
        <v>99.9</v>
      </c>
      <c r="M19" s="637">
        <v>96</v>
      </c>
      <c r="N19" s="641">
        <v>102.5</v>
      </c>
      <c r="O19" s="638">
        <v>88.9</v>
      </c>
      <c r="P19" s="639">
        <v>58270</v>
      </c>
    </row>
    <row r="20" spans="1:16" s="41" customFormat="1" ht="14.15" customHeight="1">
      <c r="A20" s="445"/>
      <c r="B20" s="438">
        <v>4</v>
      </c>
      <c r="C20" s="633"/>
      <c r="D20" s="379">
        <v>5297042</v>
      </c>
      <c r="E20" s="379">
        <v>2472325</v>
      </c>
      <c r="F20" s="635">
        <v>97.5</v>
      </c>
      <c r="G20" s="635">
        <v>112.7</v>
      </c>
      <c r="H20" s="635">
        <v>103.3</v>
      </c>
      <c r="I20" s="635">
        <v>121.8</v>
      </c>
      <c r="J20" s="636">
        <v>0.94</v>
      </c>
      <c r="K20" s="635">
        <v>108.6</v>
      </c>
      <c r="L20" s="635">
        <v>106.9</v>
      </c>
      <c r="M20" s="635">
        <v>97.7</v>
      </c>
      <c r="N20" s="638">
        <v>105</v>
      </c>
      <c r="O20" s="638">
        <v>61.1</v>
      </c>
      <c r="P20" s="400" t="s">
        <v>1069</v>
      </c>
    </row>
    <row r="21" spans="1:16" s="41" customFormat="1" ht="14.15" customHeight="1">
      <c r="A21" s="445"/>
      <c r="B21" s="438">
        <v>5</v>
      </c>
      <c r="C21" s="633"/>
      <c r="D21" s="379">
        <v>5301164</v>
      </c>
      <c r="E21" s="379">
        <v>2480940</v>
      </c>
      <c r="F21" s="635">
        <v>97.2</v>
      </c>
      <c r="G21" s="635">
        <v>112.7</v>
      </c>
      <c r="H21" s="635">
        <v>103.5</v>
      </c>
      <c r="I21" s="635">
        <v>108</v>
      </c>
      <c r="J21" s="636">
        <v>0.94</v>
      </c>
      <c r="K21" s="635">
        <v>102.7</v>
      </c>
      <c r="L21" s="635">
        <v>100.9</v>
      </c>
      <c r="M21" s="635">
        <v>94.9</v>
      </c>
      <c r="N21" s="641">
        <v>101.8</v>
      </c>
      <c r="O21" s="641">
        <v>72.2</v>
      </c>
      <c r="P21" s="400" t="s">
        <v>848</v>
      </c>
    </row>
    <row r="22" spans="1:16" s="41" customFormat="1" ht="14.15" customHeight="1">
      <c r="A22" s="445"/>
      <c r="B22" s="438">
        <v>6</v>
      </c>
      <c r="C22" s="633"/>
      <c r="D22" s="379">
        <v>5298381</v>
      </c>
      <c r="E22" s="379">
        <v>2481556</v>
      </c>
      <c r="F22" s="635">
        <v>165.6</v>
      </c>
      <c r="G22" s="635">
        <v>113.1</v>
      </c>
      <c r="H22" s="635">
        <v>103.3</v>
      </c>
      <c r="I22" s="635">
        <v>114.9</v>
      </c>
      <c r="J22" s="636">
        <v>0.95</v>
      </c>
      <c r="K22" s="642">
        <v>103</v>
      </c>
      <c r="L22" s="642">
        <v>98.4</v>
      </c>
      <c r="M22" s="642">
        <v>98.5</v>
      </c>
      <c r="N22" s="641">
        <v>101.9</v>
      </c>
      <c r="O22" s="638">
        <v>75</v>
      </c>
      <c r="P22" s="639">
        <v>58808</v>
      </c>
    </row>
    <row r="23" spans="1:16" s="41" customFormat="1" ht="14.15" customHeight="1">
      <c r="A23" s="445"/>
      <c r="B23" s="438">
        <v>7</v>
      </c>
      <c r="C23" s="633"/>
      <c r="D23" s="379">
        <v>5296448</v>
      </c>
      <c r="E23" s="379">
        <v>2482221</v>
      </c>
      <c r="F23" s="635">
        <v>132.1</v>
      </c>
      <c r="G23" s="635">
        <v>113.6</v>
      </c>
      <c r="H23" s="635">
        <v>103</v>
      </c>
      <c r="I23" s="635">
        <v>119.5</v>
      </c>
      <c r="J23" s="636">
        <v>0.93</v>
      </c>
      <c r="K23" s="637">
        <v>100.7</v>
      </c>
      <c r="L23" s="637">
        <v>100</v>
      </c>
      <c r="M23" s="637">
        <v>99.5</v>
      </c>
      <c r="N23" s="638">
        <v>102</v>
      </c>
      <c r="O23" s="638">
        <v>25</v>
      </c>
      <c r="P23" s="400" t="s">
        <v>849</v>
      </c>
    </row>
    <row r="24" spans="1:16" s="41" customFormat="1" ht="14.15" customHeight="1">
      <c r="A24" s="445"/>
      <c r="B24" s="438">
        <v>8</v>
      </c>
      <c r="C24" s="633"/>
      <c r="D24" s="511">
        <v>5295144</v>
      </c>
      <c r="E24" s="379">
        <v>2483163</v>
      </c>
      <c r="F24" s="637" t="s">
        <v>475</v>
      </c>
      <c r="G24" s="637" t="s">
        <v>475</v>
      </c>
      <c r="H24" s="637" t="s">
        <v>475</v>
      </c>
      <c r="I24" s="637" t="s">
        <v>475</v>
      </c>
      <c r="J24" s="636">
        <v>0.92</v>
      </c>
      <c r="K24" s="637" t="s">
        <v>475</v>
      </c>
      <c r="L24" s="637" t="s">
        <v>475</v>
      </c>
      <c r="M24" s="637" t="s">
        <v>475</v>
      </c>
      <c r="N24" s="637" t="s">
        <v>475</v>
      </c>
      <c r="O24" s="637" t="s">
        <v>475</v>
      </c>
      <c r="P24" s="512">
        <v>57054</v>
      </c>
    </row>
    <row r="25" spans="1:16" s="41" customFormat="1" ht="14.15" customHeight="1">
      <c r="A25" s="445"/>
      <c r="B25" s="438">
        <v>9</v>
      </c>
      <c r="C25" s="633"/>
      <c r="D25" s="724">
        <v>5292593</v>
      </c>
      <c r="E25" s="724">
        <v>2482593</v>
      </c>
      <c r="F25" s="637" t="s">
        <v>475</v>
      </c>
      <c r="G25" s="637" t="s">
        <v>475</v>
      </c>
      <c r="H25" s="637" t="s">
        <v>475</v>
      </c>
      <c r="I25" s="637" t="s">
        <v>475</v>
      </c>
      <c r="J25" s="637" t="s">
        <v>475</v>
      </c>
      <c r="K25" s="637" t="s">
        <v>475</v>
      </c>
      <c r="L25" s="637" t="s">
        <v>475</v>
      </c>
      <c r="M25" s="637" t="s">
        <v>475</v>
      </c>
      <c r="N25" s="637" t="s">
        <v>475</v>
      </c>
      <c r="O25" s="637" t="s">
        <v>475</v>
      </c>
      <c r="P25" s="241"/>
    </row>
    <row r="26" spans="1:16" s="41" customFormat="1" ht="6" customHeight="1">
      <c r="A26" s="643"/>
      <c r="B26" s="612"/>
      <c r="C26" s="620"/>
      <c r="F26" s="644"/>
      <c r="G26" s="645"/>
      <c r="H26" s="644"/>
      <c r="I26" s="644"/>
      <c r="J26" s="646"/>
      <c r="P26" s="647"/>
    </row>
    <row r="27" spans="1:16" s="4" customFormat="1" ht="24" customHeight="1">
      <c r="A27" s="648" t="s">
        <v>133</v>
      </c>
      <c r="B27" s="649"/>
      <c r="C27" s="649"/>
      <c r="D27" s="1724" t="s">
        <v>180</v>
      </c>
      <c r="E27" s="1748"/>
      <c r="F27" s="1748"/>
      <c r="G27" s="1748"/>
      <c r="H27" s="1748"/>
      <c r="I27" s="1748"/>
      <c r="J27" s="650" t="s">
        <v>764</v>
      </c>
      <c r="K27" s="1749" t="s">
        <v>618</v>
      </c>
      <c r="L27" s="1750"/>
      <c r="M27" s="1750"/>
      <c r="N27" s="1750"/>
      <c r="O27" s="1750"/>
      <c r="P27" s="1751"/>
    </row>
    <row r="28" spans="1:16" s="4" customFormat="1" ht="13.5" customHeight="1">
      <c r="A28" s="651" t="s">
        <v>833</v>
      </c>
      <c r="B28" s="652" t="s">
        <v>1072</v>
      </c>
      <c r="C28" s="653"/>
      <c r="D28" s="653"/>
      <c r="E28" s="653"/>
      <c r="F28" s="653"/>
      <c r="G28" s="653"/>
      <c r="H28" s="653"/>
      <c r="I28" s="653"/>
      <c r="J28" s="653"/>
      <c r="K28" s="653"/>
      <c r="L28" s="653"/>
      <c r="M28" s="653"/>
      <c r="N28" s="653"/>
      <c r="O28" s="653"/>
      <c r="P28" s="653"/>
    </row>
    <row r="29" spans="1:16" s="4" customFormat="1" ht="10.5" customHeight="1">
      <c r="A29" s="654"/>
      <c r="B29" s="655" t="s">
        <v>1060</v>
      </c>
    </row>
    <row r="30" spans="1:16" s="4" customFormat="1" ht="10.5" customHeight="1">
      <c r="A30" s="654"/>
      <c r="B30" s="655"/>
      <c r="C30" s="353" t="s">
        <v>1163</v>
      </c>
    </row>
    <row r="31" spans="1:16" s="4" customFormat="1" ht="10.5" customHeight="1">
      <c r="A31" s="654"/>
      <c r="B31" s="655"/>
      <c r="C31" s="353" t="s">
        <v>1158</v>
      </c>
    </row>
    <row r="32" spans="1:16" s="4" customFormat="1" ht="11.25" customHeight="1">
      <c r="A32" s="656"/>
      <c r="B32" s="657" t="s">
        <v>1067</v>
      </c>
      <c r="C32" s="658"/>
      <c r="D32" s="658"/>
      <c r="E32" s="659"/>
      <c r="F32" s="658"/>
      <c r="G32" s="658"/>
      <c r="H32" s="658"/>
      <c r="I32" s="658"/>
      <c r="J32" s="660"/>
      <c r="K32" s="660"/>
      <c r="L32" s="660"/>
      <c r="M32" s="658"/>
      <c r="N32" s="658"/>
      <c r="O32" s="659"/>
      <c r="P32" s="659"/>
    </row>
    <row r="33" spans="1:16" s="4" customFormat="1" ht="11.25" customHeight="1">
      <c r="A33" s="657"/>
      <c r="B33" s="657"/>
      <c r="C33" s="655" t="s">
        <v>993</v>
      </c>
      <c r="D33" s="658"/>
      <c r="E33" s="659"/>
      <c r="F33" s="658"/>
      <c r="G33" s="658"/>
      <c r="H33" s="658"/>
      <c r="I33" s="658"/>
      <c r="J33" s="660"/>
      <c r="K33" s="660"/>
      <c r="L33" s="660"/>
      <c r="M33" s="658"/>
      <c r="N33" s="658"/>
      <c r="O33" s="659"/>
      <c r="P33" s="659"/>
    </row>
    <row r="34" spans="1:16" s="4" customFormat="1" ht="11.25" customHeight="1">
      <c r="A34" s="657"/>
      <c r="B34" s="656" t="s">
        <v>1051</v>
      </c>
      <c r="C34" s="655"/>
      <c r="D34" s="658"/>
      <c r="E34" s="659"/>
      <c r="F34" s="658"/>
      <c r="G34" s="658"/>
      <c r="H34" s="658"/>
      <c r="I34" s="658"/>
      <c r="J34" s="660"/>
      <c r="K34" s="660"/>
      <c r="L34" s="660"/>
      <c r="M34" s="658"/>
      <c r="N34" s="658"/>
      <c r="O34" s="659"/>
      <c r="P34" s="659"/>
    </row>
    <row r="35" spans="1:16" s="4" customFormat="1" ht="11.25" customHeight="1">
      <c r="A35" s="657" t="s">
        <v>445</v>
      </c>
      <c r="B35" s="655" t="s">
        <v>988</v>
      </c>
      <c r="C35" s="658"/>
      <c r="D35" s="658"/>
      <c r="E35" s="658"/>
      <c r="F35" s="656"/>
      <c r="G35" s="659"/>
      <c r="H35" s="659"/>
      <c r="I35" s="659"/>
      <c r="J35" s="659"/>
      <c r="K35" s="659"/>
      <c r="L35" s="656"/>
      <c r="M35" s="656"/>
      <c r="N35" s="658"/>
      <c r="O35" s="658"/>
      <c r="P35" s="656"/>
    </row>
    <row r="36" spans="1:16" s="4" customFormat="1" ht="11.25" customHeight="1">
      <c r="A36" s="656"/>
      <c r="B36" s="655" t="s">
        <v>912</v>
      </c>
      <c r="C36" s="658"/>
      <c r="D36" s="658"/>
      <c r="E36" s="658"/>
      <c r="F36" s="657"/>
      <c r="G36" s="656"/>
      <c r="H36" s="656"/>
      <c r="I36" s="656"/>
      <c r="J36" s="656"/>
      <c r="K36" s="659"/>
      <c r="L36" s="656"/>
      <c r="M36" s="656"/>
      <c r="N36" s="658"/>
      <c r="O36" s="658"/>
      <c r="P36" s="656"/>
    </row>
    <row r="37" spans="1:16" s="4" customFormat="1" ht="11.25" customHeight="1">
      <c r="A37" s="656"/>
      <c r="B37" s="657" t="s">
        <v>989</v>
      </c>
      <c r="C37" s="661"/>
      <c r="F37" s="5"/>
      <c r="G37" s="662"/>
      <c r="H37" s="662"/>
      <c r="I37" s="662"/>
      <c r="J37" s="662"/>
      <c r="K37" s="656"/>
      <c r="L37" s="656"/>
      <c r="M37" s="656"/>
      <c r="N37" s="658"/>
      <c r="O37" s="658"/>
      <c r="P37" s="657"/>
    </row>
    <row r="38" spans="1:16" s="4" customFormat="1" ht="11.25" customHeight="1">
      <c r="A38" s="656"/>
      <c r="B38" s="657" t="s">
        <v>982</v>
      </c>
      <c r="C38" s="663"/>
      <c r="F38" s="5"/>
      <c r="G38" s="662"/>
      <c r="H38" s="662"/>
      <c r="I38" s="662"/>
      <c r="J38" s="662"/>
      <c r="K38" s="656"/>
      <c r="L38" s="656"/>
      <c r="M38" s="656"/>
      <c r="N38" s="658"/>
      <c r="O38" s="658"/>
      <c r="P38" s="657"/>
    </row>
    <row r="39" spans="1:16" s="4" customFormat="1" ht="12" customHeight="1">
      <c r="A39" s="656"/>
      <c r="B39" s="353" t="s">
        <v>913</v>
      </c>
      <c r="C39"/>
      <c r="D39"/>
      <c r="E39"/>
      <c r="F39"/>
      <c r="G39"/>
      <c r="H39"/>
      <c r="I39"/>
      <c r="J39" s="662"/>
      <c r="K39" s="656"/>
      <c r="L39" s="656"/>
      <c r="M39" s="656"/>
      <c r="N39" s="658"/>
      <c r="O39" s="658"/>
      <c r="P39" s="657"/>
    </row>
    <row r="40" spans="1:16" s="4" customFormat="1" ht="2" customHeight="1">
      <c r="A40" s="656"/>
      <c r="B40" s="353"/>
      <c r="C40"/>
      <c r="D40"/>
      <c r="E40"/>
      <c r="F40"/>
      <c r="G40"/>
      <c r="H40"/>
      <c r="I40"/>
      <c r="J40" s="662"/>
      <c r="K40" s="656"/>
      <c r="L40" s="656"/>
      <c r="M40" s="656"/>
      <c r="N40" s="658"/>
      <c r="O40" s="658"/>
      <c r="P40" s="657"/>
    </row>
    <row r="41" spans="1:16" s="4" customFormat="1" ht="14.25" customHeight="1">
      <c r="A41" s="664"/>
      <c r="K41" s="662"/>
      <c r="L41" s="662"/>
      <c r="M41" s="662"/>
      <c r="O41" s="16"/>
      <c r="P41" s="5"/>
    </row>
    <row r="42" spans="1:16" s="16" customFormat="1" ht="17.149999999999999" customHeight="1">
      <c r="A42" s="610" t="s">
        <v>718</v>
      </c>
      <c r="B42" s="14"/>
      <c r="C42" s="14"/>
      <c r="G42" s="665"/>
      <c r="H42" s="665"/>
      <c r="N42" s="666"/>
      <c r="P42" s="667"/>
    </row>
    <row r="43" spans="1:16" ht="6" customHeight="1">
      <c r="D43" s="617"/>
      <c r="E43" s="615"/>
      <c r="F43" s="617"/>
      <c r="G43" s="668"/>
      <c r="H43" s="615"/>
      <c r="I43" s="668"/>
      <c r="J43" s="615"/>
      <c r="K43" s="617"/>
      <c r="L43" s="613"/>
      <c r="M43" s="615"/>
      <c r="N43" s="668"/>
      <c r="O43" s="615"/>
      <c r="P43" s="669"/>
    </row>
    <row r="44" spans="1:16" s="18" customFormat="1" ht="11.25" customHeight="1">
      <c r="A44" s="1708" t="s">
        <v>178</v>
      </c>
      <c r="B44" s="1708"/>
      <c r="C44" s="1709"/>
      <c r="D44" s="1739" t="s">
        <v>399</v>
      </c>
      <c r="E44" s="105"/>
      <c r="F44" s="1731" t="s">
        <v>443</v>
      </c>
      <c r="G44" s="1731"/>
      <c r="H44" s="1731"/>
      <c r="I44" s="1731"/>
      <c r="J44" s="1732"/>
      <c r="K44" s="1733" t="s">
        <v>448</v>
      </c>
      <c r="L44" s="1734"/>
      <c r="M44" s="1735"/>
      <c r="N44" s="1736" t="s">
        <v>799</v>
      </c>
      <c r="O44" s="1736" t="s">
        <v>800</v>
      </c>
      <c r="P44" s="207" t="s">
        <v>267</v>
      </c>
    </row>
    <row r="45" spans="1:16" s="18" customFormat="1" ht="12" customHeight="1">
      <c r="A45" s="1710"/>
      <c r="B45" s="1710"/>
      <c r="C45" s="1711"/>
      <c r="D45" s="1740"/>
      <c r="E45" s="106"/>
      <c r="F45" s="1742" t="s">
        <v>260</v>
      </c>
      <c r="G45" s="1743"/>
      <c r="H45" s="1736" t="s">
        <v>769</v>
      </c>
      <c r="I45" s="1729" t="s">
        <v>765</v>
      </c>
      <c r="J45" s="1744" t="s">
        <v>763</v>
      </c>
      <c r="K45" s="1716" t="s">
        <v>661</v>
      </c>
      <c r="L45" s="1716" t="s">
        <v>662</v>
      </c>
      <c r="M45" s="1716" t="s">
        <v>663</v>
      </c>
      <c r="N45" s="1737"/>
      <c r="O45" s="1737"/>
      <c r="P45" s="1714" t="s">
        <v>766</v>
      </c>
    </row>
    <row r="46" spans="1:16" s="101" customFormat="1" ht="25.5" customHeight="1">
      <c r="A46" s="1712"/>
      <c r="B46" s="1712"/>
      <c r="C46" s="1713"/>
      <c r="D46" s="1741"/>
      <c r="E46" s="107"/>
      <c r="F46" s="108" t="s">
        <v>767</v>
      </c>
      <c r="G46" s="109" t="s">
        <v>768</v>
      </c>
      <c r="H46" s="1738"/>
      <c r="I46" s="1730"/>
      <c r="J46" s="1745"/>
      <c r="K46" s="1717"/>
      <c r="L46" s="1717"/>
      <c r="M46" s="1717"/>
      <c r="N46" s="1738"/>
      <c r="O46" s="1738"/>
      <c r="P46" s="1715"/>
    </row>
    <row r="47" spans="1:16" s="41" customFormat="1" ht="12" customHeight="1">
      <c r="A47" s="612"/>
      <c r="B47" s="612"/>
      <c r="C47" s="620"/>
      <c r="D47" s="670" t="s">
        <v>65</v>
      </c>
      <c r="E47" s="4"/>
      <c r="F47" s="4"/>
      <c r="G47" s="4"/>
      <c r="H47" s="4"/>
      <c r="I47" s="4"/>
      <c r="J47" s="621" t="s">
        <v>289</v>
      </c>
      <c r="K47" s="621"/>
      <c r="L47" s="621"/>
      <c r="M47" s="4"/>
      <c r="N47" s="4"/>
      <c r="O47" s="4"/>
      <c r="P47" s="213" t="s">
        <v>243</v>
      </c>
    </row>
    <row r="48" spans="1:16" s="13" customFormat="1" ht="13.5" customHeight="1">
      <c r="A48" s="622" t="s">
        <v>486</v>
      </c>
      <c r="B48" s="623">
        <v>3</v>
      </c>
      <c r="C48" s="624" t="s">
        <v>157</v>
      </c>
      <c r="D48" s="355">
        <v>125502</v>
      </c>
      <c r="F48" s="626">
        <v>100.3</v>
      </c>
      <c r="G48" s="626">
        <v>100.5</v>
      </c>
      <c r="H48" s="626">
        <v>100.5</v>
      </c>
      <c r="I48" s="626">
        <v>105.2</v>
      </c>
      <c r="J48" s="335">
        <v>1.1599999999999999</v>
      </c>
      <c r="K48" s="625">
        <v>105.4</v>
      </c>
      <c r="L48" s="625">
        <v>104.4</v>
      </c>
      <c r="M48" s="285">
        <v>98.5</v>
      </c>
      <c r="N48" s="626" t="s">
        <v>475</v>
      </c>
      <c r="O48" s="626" t="s">
        <v>475</v>
      </c>
      <c r="P48" s="627">
        <v>5756961</v>
      </c>
    </row>
    <row r="49" spans="1:16" s="13" customFormat="1" ht="13.5" customHeight="1">
      <c r="A49" s="622"/>
      <c r="B49" s="623">
        <v>4</v>
      </c>
      <c r="C49" s="624"/>
      <c r="D49" s="355">
        <v>124947</v>
      </c>
      <c r="F49" s="626">
        <v>102.3</v>
      </c>
      <c r="G49" s="626">
        <v>101.9</v>
      </c>
      <c r="H49" s="626">
        <v>101.3</v>
      </c>
      <c r="I49" s="626">
        <v>110</v>
      </c>
      <c r="J49" s="629">
        <v>1.31</v>
      </c>
      <c r="K49" s="285">
        <v>105.3</v>
      </c>
      <c r="L49" s="285">
        <v>103.9</v>
      </c>
      <c r="M49" s="285">
        <v>101.2</v>
      </c>
      <c r="N49" s="626" t="s">
        <v>475</v>
      </c>
      <c r="O49" s="626" t="s">
        <v>475</v>
      </c>
      <c r="P49" s="671">
        <v>5843459</v>
      </c>
    </row>
    <row r="50" spans="1:16" s="13" customFormat="1" ht="13.5" customHeight="1">
      <c r="A50" s="622"/>
      <c r="B50" s="623">
        <v>5</v>
      </c>
      <c r="C50" s="624"/>
      <c r="D50" s="370">
        <v>124352</v>
      </c>
      <c r="E50" s="362"/>
      <c r="F50" s="626">
        <v>103.5</v>
      </c>
      <c r="G50" s="626">
        <v>103</v>
      </c>
      <c r="H50" s="626">
        <v>103.1</v>
      </c>
      <c r="I50" s="626">
        <v>109</v>
      </c>
      <c r="J50" s="629">
        <v>1.29</v>
      </c>
      <c r="K50" s="483">
        <v>103.9</v>
      </c>
      <c r="L50" s="483">
        <v>103.2</v>
      </c>
      <c r="M50" s="483">
        <v>100.7</v>
      </c>
      <c r="N50" s="285" t="s">
        <v>475</v>
      </c>
      <c r="O50" s="626" t="s">
        <v>475</v>
      </c>
      <c r="P50" s="671">
        <v>5851763</v>
      </c>
    </row>
    <row r="51" spans="1:16" s="13" customFormat="1" ht="13.5" customHeight="1">
      <c r="A51" s="622"/>
      <c r="B51" s="623">
        <v>6</v>
      </c>
      <c r="C51" s="624"/>
      <c r="D51" s="370">
        <v>123802</v>
      </c>
      <c r="E51" s="362"/>
      <c r="F51" s="285">
        <v>109.2</v>
      </c>
      <c r="G51" s="285">
        <v>107.5</v>
      </c>
      <c r="H51" s="285">
        <v>104.3</v>
      </c>
      <c r="I51" s="285">
        <v>109.3</v>
      </c>
      <c r="J51" s="284">
        <v>1.25</v>
      </c>
      <c r="K51" s="493">
        <v>101.2</v>
      </c>
      <c r="L51" s="493">
        <v>99.9</v>
      </c>
      <c r="M51" s="493">
        <v>98.8</v>
      </c>
      <c r="N51" s="285" t="s">
        <v>475</v>
      </c>
      <c r="O51" s="626" t="s">
        <v>475</v>
      </c>
      <c r="P51" s="630">
        <v>5892973</v>
      </c>
    </row>
    <row r="52" spans="1:16" s="13" customFormat="1" ht="13.5" customHeight="1">
      <c r="A52" s="622"/>
      <c r="B52" s="623">
        <v>7</v>
      </c>
      <c r="C52" s="624"/>
      <c r="D52" s="672">
        <v>123219</v>
      </c>
      <c r="E52" s="362"/>
      <c r="F52" s="285">
        <v>111.7</v>
      </c>
      <c r="G52" s="285">
        <v>109.6</v>
      </c>
      <c r="H52" s="285">
        <v>105.9</v>
      </c>
      <c r="I52" s="285">
        <v>106.6</v>
      </c>
      <c r="J52" s="284">
        <v>1.2</v>
      </c>
      <c r="K52" s="493">
        <v>100.9</v>
      </c>
      <c r="L52" s="493">
        <v>99.5</v>
      </c>
      <c r="M52" s="493">
        <v>96</v>
      </c>
      <c r="N52" s="285" t="s">
        <v>475</v>
      </c>
      <c r="O52" s="626" t="s">
        <v>475</v>
      </c>
      <c r="P52" s="630">
        <v>5945330</v>
      </c>
    </row>
    <row r="53" spans="1:16" s="13" customFormat="1" ht="13.5" customHeight="1">
      <c r="A53" s="622"/>
      <c r="B53" s="623"/>
      <c r="C53" s="624"/>
      <c r="D53" s="673"/>
      <c r="E53" s="41"/>
      <c r="F53" s="242"/>
      <c r="G53" s="242"/>
      <c r="H53" s="242"/>
      <c r="I53" s="242"/>
      <c r="J53" s="284"/>
      <c r="K53" s="518"/>
      <c r="L53" s="518"/>
      <c r="M53" s="518"/>
      <c r="N53" s="285"/>
      <c r="O53" s="285"/>
      <c r="P53" s="283"/>
    </row>
    <row r="54" spans="1:16" ht="13.5" customHeight="1">
      <c r="A54" s="445">
        <v>7</v>
      </c>
      <c r="B54" s="438">
        <v>9</v>
      </c>
      <c r="C54" s="633" t="s">
        <v>315</v>
      </c>
      <c r="D54" s="640">
        <v>123192</v>
      </c>
      <c r="E54" s="4"/>
      <c r="F54" s="635">
        <v>93.5</v>
      </c>
      <c r="G54" s="635">
        <v>110</v>
      </c>
      <c r="H54" s="635">
        <v>106.1</v>
      </c>
      <c r="I54" s="635">
        <v>105.4</v>
      </c>
      <c r="J54" s="636">
        <v>1.2</v>
      </c>
      <c r="K54" s="635">
        <v>101</v>
      </c>
      <c r="L54" s="635">
        <v>99.6</v>
      </c>
      <c r="M54" s="635">
        <v>99.8</v>
      </c>
      <c r="N54" s="642">
        <v>115.2</v>
      </c>
      <c r="O54" s="635">
        <v>40</v>
      </c>
      <c r="P54" s="399" t="s">
        <v>1045</v>
      </c>
    </row>
    <row r="55" spans="1:16" s="41" customFormat="1" ht="13.5" customHeight="1">
      <c r="A55" s="445"/>
      <c r="B55" s="438">
        <v>10</v>
      </c>
      <c r="C55" s="633"/>
      <c r="D55" s="640">
        <v>123219</v>
      </c>
      <c r="E55" s="4"/>
      <c r="F55" s="635">
        <v>94.2</v>
      </c>
      <c r="G55" s="635">
        <v>111.3</v>
      </c>
      <c r="H55" s="635">
        <v>106.3</v>
      </c>
      <c r="I55" s="635">
        <v>110.9</v>
      </c>
      <c r="J55" s="674">
        <v>1.19</v>
      </c>
      <c r="K55" s="635">
        <v>101.6</v>
      </c>
      <c r="L55" s="635">
        <v>100.5</v>
      </c>
      <c r="M55" s="635">
        <v>99.9</v>
      </c>
      <c r="N55" s="642">
        <v>115.8</v>
      </c>
      <c r="O55" s="635">
        <v>70</v>
      </c>
      <c r="P55" s="399" t="s">
        <v>856</v>
      </c>
    </row>
    <row r="56" spans="1:16" s="41" customFormat="1" ht="13.5" customHeight="1">
      <c r="A56" s="445"/>
      <c r="B56" s="438">
        <v>11</v>
      </c>
      <c r="C56" s="633"/>
      <c r="D56" s="640">
        <v>123203</v>
      </c>
      <c r="E56" s="4"/>
      <c r="F56" s="635">
        <v>98.5</v>
      </c>
      <c r="G56" s="635">
        <v>110.8</v>
      </c>
      <c r="H56" s="635">
        <v>106.5</v>
      </c>
      <c r="I56" s="635">
        <v>108.7</v>
      </c>
      <c r="J56" s="674">
        <v>1.19</v>
      </c>
      <c r="K56" s="635">
        <v>99.6</v>
      </c>
      <c r="L56" s="635">
        <v>99.5</v>
      </c>
      <c r="M56" s="635">
        <v>98</v>
      </c>
      <c r="N56" s="642">
        <v>115</v>
      </c>
      <c r="O56" s="635">
        <v>80</v>
      </c>
      <c r="P56" s="550">
        <v>1451945</v>
      </c>
    </row>
    <row r="57" spans="1:16" s="41" customFormat="1" ht="13.5" customHeight="1">
      <c r="A57" s="445"/>
      <c r="B57" s="438">
        <v>12</v>
      </c>
      <c r="C57" s="633"/>
      <c r="D57" s="640">
        <v>123165</v>
      </c>
      <c r="E57" s="4"/>
      <c r="F57" s="635">
        <v>198.6</v>
      </c>
      <c r="G57" s="635">
        <v>111</v>
      </c>
      <c r="H57" s="635">
        <v>106.6</v>
      </c>
      <c r="I57" s="635">
        <v>107.6</v>
      </c>
      <c r="J57" s="674">
        <v>1.2</v>
      </c>
      <c r="K57" s="635">
        <v>100.2</v>
      </c>
      <c r="L57" s="635">
        <v>98.4</v>
      </c>
      <c r="M57" s="635">
        <v>98.6</v>
      </c>
      <c r="N57" s="635">
        <v>114.6</v>
      </c>
      <c r="O57" s="635">
        <v>35</v>
      </c>
      <c r="P57" s="399" t="s">
        <v>857</v>
      </c>
    </row>
    <row r="58" spans="1:16" s="41" customFormat="1" ht="13.5" customHeight="1">
      <c r="A58" s="445">
        <v>8</v>
      </c>
      <c r="B58" s="438">
        <v>1</v>
      </c>
      <c r="C58" s="633"/>
      <c r="D58" s="640">
        <v>122980</v>
      </c>
      <c r="E58" s="4"/>
      <c r="F58" s="635">
        <v>94.2</v>
      </c>
      <c r="G58" s="635">
        <v>110.1</v>
      </c>
      <c r="H58" s="635">
        <v>106.3</v>
      </c>
      <c r="I58" s="635">
        <v>103.3</v>
      </c>
      <c r="J58" s="674">
        <v>1.18</v>
      </c>
      <c r="K58" s="635">
        <v>104.5</v>
      </c>
      <c r="L58" s="635">
        <v>102.1</v>
      </c>
      <c r="M58" s="635">
        <v>97.8</v>
      </c>
      <c r="N58" s="642">
        <v>118</v>
      </c>
      <c r="O58" s="635">
        <v>80</v>
      </c>
      <c r="P58" s="550">
        <v>1466372</v>
      </c>
    </row>
    <row r="59" spans="1:16" s="41" customFormat="1" ht="13.5" customHeight="1">
      <c r="A59" s="445"/>
      <c r="B59" s="438">
        <v>2</v>
      </c>
      <c r="C59" s="633"/>
      <c r="D59" s="640">
        <v>122975</v>
      </c>
      <c r="E59" s="4"/>
      <c r="F59" s="635">
        <v>93.8</v>
      </c>
      <c r="G59" s="635">
        <v>110.3</v>
      </c>
      <c r="H59" s="635">
        <v>106.2</v>
      </c>
      <c r="I59" s="635">
        <v>105.4</v>
      </c>
      <c r="J59" s="674">
        <v>1.19</v>
      </c>
      <c r="K59" s="635">
        <v>102.4</v>
      </c>
      <c r="L59" s="635">
        <v>100.6</v>
      </c>
      <c r="M59" s="635">
        <v>98.1</v>
      </c>
      <c r="N59" s="642">
        <v>116.6</v>
      </c>
      <c r="O59" s="635">
        <v>65</v>
      </c>
      <c r="P59" s="399" t="s">
        <v>858</v>
      </c>
    </row>
    <row r="60" spans="1:16" s="41" customFormat="1" ht="13.5" customHeight="1">
      <c r="A60" s="445"/>
      <c r="B60" s="438">
        <v>3</v>
      </c>
      <c r="C60" s="633"/>
      <c r="D60" s="640">
        <v>122811</v>
      </c>
      <c r="E60" s="4"/>
      <c r="F60" s="635">
        <v>100.1</v>
      </c>
      <c r="G60" s="635">
        <v>111.5</v>
      </c>
      <c r="H60" s="635">
        <v>105.6</v>
      </c>
      <c r="I60" s="635">
        <v>109.8</v>
      </c>
      <c r="J60" s="674">
        <v>1.18</v>
      </c>
      <c r="K60" s="635">
        <v>102</v>
      </c>
      <c r="L60" s="635">
        <v>99.7</v>
      </c>
      <c r="M60" s="635">
        <v>96.3</v>
      </c>
      <c r="N60" s="642">
        <v>117</v>
      </c>
      <c r="O60" s="635">
        <v>80</v>
      </c>
      <c r="P60" s="550">
        <v>1515607</v>
      </c>
    </row>
    <row r="61" spans="1:16" s="41" customFormat="1" ht="13.5" customHeight="1">
      <c r="A61" s="445"/>
      <c r="B61" s="438">
        <v>4</v>
      </c>
      <c r="C61" s="633"/>
      <c r="D61" s="675">
        <v>122838</v>
      </c>
      <c r="E61" s="4"/>
      <c r="F61" s="635">
        <v>98.2</v>
      </c>
      <c r="G61" s="635">
        <v>114</v>
      </c>
      <c r="H61" s="635">
        <v>106.7</v>
      </c>
      <c r="I61" s="635">
        <v>112</v>
      </c>
      <c r="J61" s="636">
        <v>1.18</v>
      </c>
      <c r="K61" s="635">
        <v>102.5</v>
      </c>
      <c r="L61" s="635">
        <v>101</v>
      </c>
      <c r="M61" s="635">
        <v>96</v>
      </c>
      <c r="N61" s="642">
        <v>118.3</v>
      </c>
      <c r="O61" s="642">
        <v>55</v>
      </c>
      <c r="P61" s="399" t="s">
        <v>1069</v>
      </c>
    </row>
    <row r="62" spans="1:16" s="41" customFormat="1" ht="13.5" customHeight="1">
      <c r="A62" s="445"/>
      <c r="B62" s="438">
        <v>5</v>
      </c>
      <c r="C62" s="633"/>
      <c r="D62" s="676">
        <v>122810</v>
      </c>
      <c r="E62" s="4"/>
      <c r="F62" s="635">
        <v>97.8</v>
      </c>
      <c r="G62" s="635">
        <v>112.8</v>
      </c>
      <c r="H62" s="635">
        <v>106.9</v>
      </c>
      <c r="I62" s="635">
        <v>102.2</v>
      </c>
      <c r="J62" s="636">
        <v>1.17</v>
      </c>
      <c r="K62" s="635">
        <v>102.6</v>
      </c>
      <c r="L62" s="635">
        <v>101.5</v>
      </c>
      <c r="M62" s="635">
        <v>94.9</v>
      </c>
      <c r="N62" s="642">
        <v>118.3</v>
      </c>
      <c r="O62" s="642">
        <v>70</v>
      </c>
      <c r="P62" s="399" t="s">
        <v>859</v>
      </c>
    </row>
    <row r="63" spans="1:16" s="41" customFormat="1" ht="13.5" customHeight="1">
      <c r="A63" s="445"/>
      <c r="B63" s="438">
        <v>6</v>
      </c>
      <c r="C63" s="633"/>
      <c r="D63" s="676">
        <v>122850</v>
      </c>
      <c r="E63" s="4"/>
      <c r="F63" s="635">
        <v>168</v>
      </c>
      <c r="G63" s="635">
        <v>114.2</v>
      </c>
      <c r="H63" s="635">
        <v>107.1</v>
      </c>
      <c r="I63" s="635">
        <v>105.4</v>
      </c>
      <c r="J63" s="636">
        <v>1.18</v>
      </c>
      <c r="K63" s="635">
        <v>104.6</v>
      </c>
      <c r="L63" s="635">
        <v>101.3</v>
      </c>
      <c r="M63" s="635">
        <v>97.6</v>
      </c>
      <c r="N63" s="642">
        <v>118.9</v>
      </c>
      <c r="O63" s="642">
        <v>75</v>
      </c>
      <c r="P63" s="550">
        <v>1511406</v>
      </c>
    </row>
    <row r="64" spans="1:16" s="41" customFormat="1" ht="13.5" customHeight="1">
      <c r="A64" s="445"/>
      <c r="B64" s="438">
        <v>7</v>
      </c>
      <c r="C64" s="633"/>
      <c r="D64" s="676">
        <v>122930</v>
      </c>
      <c r="E64" s="4"/>
      <c r="F64" s="635">
        <v>136.5</v>
      </c>
      <c r="G64" s="635">
        <v>114.7</v>
      </c>
      <c r="H64" s="635">
        <v>107.3</v>
      </c>
      <c r="I64" s="635">
        <v>107.6</v>
      </c>
      <c r="J64" s="636">
        <v>1.18</v>
      </c>
      <c r="K64" s="642">
        <v>104.4</v>
      </c>
      <c r="L64" s="642">
        <v>103.4</v>
      </c>
      <c r="M64" s="635">
        <v>98.1</v>
      </c>
      <c r="N64" s="635">
        <v>120.6</v>
      </c>
      <c r="O64" s="635">
        <v>94.4</v>
      </c>
      <c r="P64" s="399" t="s">
        <v>856</v>
      </c>
    </row>
    <row r="65" spans="1:16" s="41" customFormat="1" ht="13.5" customHeight="1">
      <c r="A65" s="445"/>
      <c r="B65" s="438">
        <v>8</v>
      </c>
      <c r="C65" s="633"/>
      <c r="D65" s="676">
        <v>122680</v>
      </c>
      <c r="E65" s="4"/>
      <c r="F65" s="621" t="s">
        <v>475</v>
      </c>
      <c r="G65" s="621" t="s">
        <v>475</v>
      </c>
      <c r="H65" s="637" t="s">
        <v>475</v>
      </c>
      <c r="I65" s="637" t="s">
        <v>475</v>
      </c>
      <c r="J65" s="636">
        <v>1.18</v>
      </c>
      <c r="K65" s="677">
        <v>102.6</v>
      </c>
      <c r="L65" s="677">
        <v>100.8</v>
      </c>
      <c r="M65" s="677">
        <v>97.6</v>
      </c>
      <c r="N65" s="674" t="s">
        <v>475</v>
      </c>
      <c r="O65" s="674" t="s">
        <v>475</v>
      </c>
      <c r="P65" s="550">
        <v>1464863</v>
      </c>
    </row>
    <row r="66" spans="1:16" s="41" customFormat="1" ht="13.5" customHeight="1">
      <c r="A66" s="445"/>
      <c r="B66" s="438">
        <v>9</v>
      </c>
      <c r="C66" s="633"/>
      <c r="D66" s="676">
        <v>122650</v>
      </c>
      <c r="E66" s="4"/>
      <c r="F66" s="621" t="s">
        <v>475</v>
      </c>
      <c r="G66" s="621" t="s">
        <v>475</v>
      </c>
      <c r="H66" s="621" t="s">
        <v>475</v>
      </c>
      <c r="I66" s="621" t="s">
        <v>475</v>
      </c>
      <c r="J66" s="621" t="s">
        <v>475</v>
      </c>
      <c r="K66" s="621" t="s">
        <v>475</v>
      </c>
      <c r="L66" s="621" t="s">
        <v>475</v>
      </c>
      <c r="M66" s="621" t="s">
        <v>475</v>
      </c>
      <c r="N66" s="621" t="s">
        <v>475</v>
      </c>
      <c r="O66" s="621" t="s">
        <v>475</v>
      </c>
      <c r="P66" s="383"/>
    </row>
    <row r="67" spans="1:16" s="41" customFormat="1" ht="6" customHeight="1">
      <c r="A67" s="643"/>
      <c r="B67" s="612"/>
      <c r="C67" s="620"/>
      <c r="D67" s="678"/>
      <c r="I67" s="41" t="s">
        <v>265</v>
      </c>
      <c r="J67" s="679"/>
      <c r="P67" s="647"/>
    </row>
    <row r="68" spans="1:16" s="4" customFormat="1" ht="24" customHeight="1">
      <c r="A68" s="648" t="s">
        <v>133</v>
      </c>
      <c r="B68" s="649"/>
      <c r="C68" s="649"/>
      <c r="D68" s="1727" t="s">
        <v>619</v>
      </c>
      <c r="E68" s="1728"/>
      <c r="F68" s="1718" t="s">
        <v>444</v>
      </c>
      <c r="G68" s="1719"/>
      <c r="H68" s="1719"/>
      <c r="I68" s="1719"/>
      <c r="J68" s="1720"/>
      <c r="K68" s="1721" t="s">
        <v>181</v>
      </c>
      <c r="L68" s="1722"/>
      <c r="M68" s="1723"/>
      <c r="N68" s="1724" t="s">
        <v>715</v>
      </c>
      <c r="O68" s="1725"/>
      <c r="P68" s="1726"/>
    </row>
    <row r="69" spans="1:16" s="4" customFormat="1" ht="15" customHeight="1">
      <c r="A69" s="680" t="s">
        <v>400</v>
      </c>
      <c r="B69" s="681" t="s">
        <v>1061</v>
      </c>
      <c r="C69" s="681"/>
      <c r="D69" s="681"/>
      <c r="E69" s="682"/>
      <c r="F69" s="682"/>
      <c r="G69" s="682"/>
      <c r="H69" s="682"/>
      <c r="I69" s="682"/>
      <c r="J69" s="682"/>
      <c r="K69" s="682"/>
      <c r="L69" s="682"/>
      <c r="M69" s="682"/>
      <c r="N69" s="682"/>
      <c r="O69" s="682"/>
      <c r="P69" s="682"/>
    </row>
    <row r="70" spans="1:16" s="4" customFormat="1" ht="11.25" customHeight="1">
      <c r="A70" s="680"/>
      <c r="B70" s="683" t="s">
        <v>888</v>
      </c>
      <c r="C70" s="684"/>
      <c r="D70" s="685"/>
      <c r="E70" s="684"/>
      <c r="F70" s="684"/>
      <c r="G70" s="684"/>
      <c r="H70" s="684"/>
      <c r="I70" s="684"/>
      <c r="J70" s="684"/>
      <c r="K70" s="684"/>
      <c r="L70" s="684"/>
      <c r="M70" s="684"/>
      <c r="N70" s="684"/>
      <c r="O70" s="684"/>
      <c r="P70" s="684"/>
    </row>
    <row r="71" spans="1:16" s="4" customFormat="1" ht="11.25" customHeight="1">
      <c r="A71" s="680"/>
      <c r="B71" s="656" t="s">
        <v>934</v>
      </c>
      <c r="C71" s="684"/>
      <c r="D71" s="684"/>
      <c r="E71" s="684"/>
      <c r="F71" s="684"/>
      <c r="G71" s="684"/>
      <c r="H71" s="684"/>
      <c r="I71" s="684"/>
      <c r="J71" s="684"/>
      <c r="K71" s="684"/>
      <c r="L71" s="684"/>
      <c r="M71" s="684"/>
      <c r="N71" s="684"/>
      <c r="O71" s="684"/>
      <c r="P71" s="684"/>
    </row>
    <row r="72" spans="1:16" s="4" customFormat="1" ht="11.25" customHeight="1">
      <c r="A72" s="680"/>
      <c r="C72" s="655" t="s">
        <v>987</v>
      </c>
      <c r="D72" s="684"/>
      <c r="E72" s="652"/>
      <c r="F72" s="652"/>
      <c r="G72" s="652"/>
      <c r="H72" s="652"/>
      <c r="I72" s="652"/>
      <c r="J72" s="652"/>
      <c r="K72" s="652"/>
      <c r="L72" s="652"/>
      <c r="M72" s="652"/>
      <c r="N72" s="652"/>
      <c r="O72" s="652"/>
      <c r="P72" s="652"/>
    </row>
    <row r="73" spans="1:16" s="4" customFormat="1" ht="11.25" customHeight="1">
      <c r="A73" s="664"/>
      <c r="B73" s="656" t="s">
        <v>1051</v>
      </c>
      <c r="C73" s="652"/>
    </row>
    <row r="74" spans="1:16" s="4" customFormat="1" ht="11.25" customHeight="1">
      <c r="A74" s="664"/>
      <c r="B74" s="686" t="s">
        <v>992</v>
      </c>
      <c r="C74" s="652"/>
      <c r="D74" s="652"/>
      <c r="E74" s="652"/>
      <c r="F74" s="652"/>
      <c r="G74" s="652"/>
      <c r="H74" s="652"/>
      <c r="I74" s="652"/>
      <c r="J74" s="652"/>
      <c r="K74" s="652"/>
      <c r="L74" s="652"/>
      <c r="M74" s="652"/>
      <c r="N74" s="652"/>
      <c r="O74" s="652"/>
      <c r="P74" s="652"/>
    </row>
    <row r="75" spans="1:16" s="4" customFormat="1" ht="11.25" customHeight="1">
      <c r="A75" s="664"/>
      <c r="B75" s="652" t="s">
        <v>981</v>
      </c>
      <c r="C75" s="652"/>
      <c r="D75" s="652"/>
      <c r="E75" s="652"/>
      <c r="F75" s="652"/>
      <c r="G75" s="652"/>
      <c r="H75" s="652"/>
      <c r="I75" s="652"/>
      <c r="J75" s="652"/>
      <c r="K75" s="652"/>
      <c r="L75" s="652"/>
      <c r="M75" s="652"/>
      <c r="N75" s="652"/>
      <c r="O75" s="652"/>
      <c r="P75" s="652"/>
    </row>
    <row r="76" spans="1:16" s="4" customFormat="1" ht="11.25" customHeight="1">
      <c r="A76" s="664"/>
      <c r="B76" s="686" t="s">
        <v>1062</v>
      </c>
      <c r="C76" s="652"/>
      <c r="D76" s="652"/>
      <c r="E76" s="652"/>
      <c r="F76" s="652"/>
      <c r="G76" s="652"/>
      <c r="H76" s="652"/>
      <c r="I76" s="652"/>
      <c r="J76" s="652"/>
      <c r="K76" s="652"/>
      <c r="L76" s="652"/>
      <c r="M76" s="652"/>
      <c r="N76" s="652"/>
      <c r="O76" s="652"/>
      <c r="P76" s="652"/>
    </row>
    <row r="77" spans="1:16" s="4" customFormat="1" ht="11.25" customHeight="1">
      <c r="A77" s="687"/>
      <c r="B77" s="686"/>
      <c r="C77" s="652"/>
      <c r="D77" s="652"/>
      <c r="E77" s="688"/>
      <c r="F77" s="688"/>
      <c r="G77" s="688"/>
      <c r="H77" s="688"/>
      <c r="I77" s="688"/>
      <c r="J77" s="688"/>
      <c r="K77" s="688"/>
      <c r="L77" s="688"/>
      <c r="M77" s="688"/>
      <c r="N77" s="688"/>
      <c r="O77" s="688"/>
      <c r="P77" s="688"/>
    </row>
    <row r="78" spans="1:16" s="4" customFormat="1" ht="11">
      <c r="A78" s="687"/>
      <c r="B78" s="686"/>
      <c r="C78" s="688"/>
      <c r="D78" s="688"/>
      <c r="E78" s="688"/>
      <c r="F78" s="688"/>
      <c r="G78" s="688"/>
      <c r="H78" s="688"/>
      <c r="I78" s="688"/>
      <c r="J78" s="688"/>
      <c r="K78" s="688"/>
      <c r="L78" s="688"/>
      <c r="M78" s="688"/>
      <c r="N78" s="688"/>
      <c r="O78" s="688"/>
      <c r="P78" s="688"/>
    </row>
    <row r="79" spans="1:16" s="4" customFormat="1" ht="11">
      <c r="A79" s="687"/>
      <c r="C79" s="688"/>
      <c r="D79" s="688"/>
      <c r="E79" s="689"/>
      <c r="F79" s="689"/>
      <c r="G79" s="689"/>
      <c r="H79" s="689"/>
      <c r="I79" s="689"/>
      <c r="J79" s="689"/>
      <c r="K79" s="689"/>
      <c r="L79" s="689"/>
      <c r="M79" s="689"/>
      <c r="N79" s="689"/>
      <c r="O79" s="689"/>
      <c r="P79" s="689"/>
    </row>
    <row r="80" spans="1:16" s="4" customFormat="1" ht="11">
      <c r="A80" s="687"/>
      <c r="C80" s="688"/>
      <c r="D80" s="688"/>
      <c r="E80" s="689"/>
      <c r="F80" s="689"/>
      <c r="G80" s="689"/>
      <c r="H80" s="689"/>
      <c r="I80" s="689"/>
      <c r="J80" s="689"/>
      <c r="K80" s="689"/>
      <c r="L80" s="689"/>
      <c r="M80" s="689"/>
      <c r="N80" s="689"/>
      <c r="O80" s="689"/>
      <c r="P80" s="689"/>
    </row>
    <row r="81" spans="1:16" s="4" customFormat="1" ht="11">
      <c r="A81" s="687"/>
      <c r="C81" s="688"/>
      <c r="D81" s="688"/>
      <c r="E81" s="689"/>
      <c r="F81" s="689"/>
      <c r="G81" s="689"/>
      <c r="H81" s="689"/>
      <c r="I81" s="689"/>
      <c r="J81" s="689"/>
      <c r="K81" s="689"/>
      <c r="L81" s="689"/>
      <c r="M81" s="689"/>
      <c r="N81" s="689"/>
      <c r="O81" s="689"/>
      <c r="P81" s="689"/>
    </row>
    <row r="82" spans="1:16" s="4" customFormat="1" ht="11">
      <c r="A82" s="687"/>
      <c r="C82" s="688"/>
      <c r="D82" s="688"/>
      <c r="E82" s="689"/>
      <c r="F82" s="689"/>
      <c r="G82" s="689"/>
      <c r="H82" s="689"/>
      <c r="I82" s="689"/>
      <c r="J82" s="689"/>
      <c r="K82" s="689"/>
      <c r="L82" s="689"/>
      <c r="M82" s="689"/>
      <c r="N82" s="689"/>
      <c r="O82" s="689"/>
      <c r="P82" s="689"/>
    </row>
    <row r="83" spans="1:16" s="4" customFormat="1" ht="11">
      <c r="A83" s="687"/>
      <c r="C83" s="688"/>
      <c r="D83" s="688"/>
      <c r="E83" s="689"/>
      <c r="F83" s="689"/>
      <c r="G83" s="689"/>
      <c r="H83" s="689"/>
      <c r="I83" s="689"/>
      <c r="J83" s="689"/>
      <c r="K83" s="689"/>
      <c r="L83" s="689"/>
      <c r="M83" s="689"/>
      <c r="N83" s="689"/>
      <c r="O83" s="689"/>
      <c r="P83" s="689"/>
    </row>
    <row r="84" spans="1:16" s="4" customFormat="1" ht="11">
      <c r="A84" s="687"/>
      <c r="C84" s="688"/>
      <c r="D84" s="688"/>
      <c r="E84" s="689"/>
      <c r="F84" s="689"/>
      <c r="G84" s="689"/>
      <c r="H84" s="689"/>
      <c r="I84" s="689"/>
      <c r="J84" s="689"/>
      <c r="K84" s="689"/>
      <c r="L84" s="689"/>
      <c r="M84" s="689"/>
      <c r="N84" s="689"/>
      <c r="O84" s="689"/>
      <c r="P84" s="689"/>
    </row>
    <row r="85" spans="1:16" s="4" customFormat="1" ht="11">
      <c r="A85" s="687"/>
      <c r="C85" s="688"/>
      <c r="D85" s="688"/>
      <c r="E85" s="689"/>
      <c r="F85" s="689"/>
      <c r="G85" s="689"/>
      <c r="H85" s="689"/>
      <c r="I85" s="689"/>
      <c r="J85" s="689"/>
      <c r="K85" s="689"/>
      <c r="L85" s="689"/>
      <c r="M85" s="689"/>
      <c r="N85" s="689"/>
      <c r="O85" s="689"/>
      <c r="P85" s="689"/>
    </row>
    <row r="86" spans="1:16" s="4" customFormat="1" ht="11">
      <c r="A86" s="687"/>
      <c r="C86" s="688"/>
      <c r="D86" s="688"/>
      <c r="E86" s="689"/>
      <c r="F86" s="689"/>
      <c r="G86" s="689"/>
      <c r="H86" s="689"/>
      <c r="I86" s="689"/>
      <c r="J86" s="689"/>
      <c r="K86" s="689"/>
      <c r="L86" s="689"/>
      <c r="M86" s="689"/>
      <c r="N86" s="689"/>
      <c r="O86" s="689"/>
      <c r="P86" s="689"/>
    </row>
    <row r="87" spans="1:16" s="4" customFormat="1" ht="11">
      <c r="A87" s="687"/>
      <c r="C87" s="688"/>
      <c r="D87" s="688"/>
      <c r="E87" s="689"/>
      <c r="F87" s="689"/>
      <c r="G87" s="689"/>
      <c r="H87" s="689"/>
      <c r="I87" s="689"/>
      <c r="J87" s="689"/>
      <c r="K87" s="689"/>
      <c r="L87" s="689"/>
      <c r="M87" s="689"/>
      <c r="N87" s="689"/>
      <c r="O87" s="689"/>
      <c r="P87" s="689"/>
    </row>
    <row r="88" spans="1:16" s="4" customFormat="1" ht="11">
      <c r="A88" s="687"/>
      <c r="C88" s="688"/>
      <c r="D88" s="688"/>
      <c r="E88" s="689"/>
      <c r="F88" s="689"/>
      <c r="G88" s="689"/>
      <c r="H88" s="689"/>
      <c r="I88" s="689"/>
      <c r="J88" s="689"/>
      <c r="K88" s="689"/>
      <c r="L88" s="689"/>
      <c r="M88" s="689"/>
      <c r="N88" s="689"/>
      <c r="O88" s="689"/>
      <c r="P88" s="689"/>
    </row>
    <row r="89" spans="1:16" s="4" customFormat="1" ht="11">
      <c r="A89" s="687"/>
      <c r="C89" s="688"/>
      <c r="D89" s="688"/>
      <c r="E89" s="689"/>
      <c r="F89" s="689"/>
      <c r="G89" s="689"/>
      <c r="H89" s="689"/>
      <c r="I89" s="689"/>
      <c r="J89" s="689"/>
      <c r="K89" s="689"/>
      <c r="L89" s="689"/>
      <c r="M89" s="689"/>
      <c r="N89" s="689"/>
      <c r="O89" s="689"/>
      <c r="P89" s="689"/>
    </row>
    <row r="90" spans="1:16" s="41" customFormat="1" ht="11">
      <c r="A90" s="7"/>
      <c r="C90" s="688"/>
      <c r="D90" s="689"/>
      <c r="E90" s="684"/>
      <c r="F90" s="684"/>
      <c r="G90" s="684"/>
      <c r="H90" s="684"/>
      <c r="I90" s="684"/>
      <c r="J90" s="684"/>
      <c r="K90" s="684"/>
      <c r="L90" s="684"/>
      <c r="M90" s="684"/>
      <c r="N90" s="684"/>
      <c r="O90" s="684"/>
      <c r="P90" s="684"/>
    </row>
    <row r="91" spans="1:16" s="41" customFormat="1" ht="11">
      <c r="A91" s="77"/>
      <c r="B91" s="77"/>
      <c r="C91" s="77"/>
    </row>
    <row r="92" spans="1:16" s="41" customFormat="1" ht="11">
      <c r="A92" s="77"/>
      <c r="B92" s="77"/>
      <c r="C92" s="77"/>
    </row>
    <row r="93" spans="1:16" s="41" customFormat="1" ht="11">
      <c r="A93" s="77"/>
      <c r="B93" s="77"/>
      <c r="C93" s="77"/>
    </row>
    <row r="94" spans="1:16" s="41" customFormat="1" ht="11">
      <c r="A94" s="77"/>
      <c r="B94" s="77"/>
      <c r="C94" s="77"/>
    </row>
    <row r="95" spans="1:16" s="41" customFormat="1" ht="11">
      <c r="A95" s="77"/>
      <c r="B95" s="77"/>
      <c r="C95" s="77"/>
    </row>
    <row r="96" spans="1:16" s="41" customFormat="1" ht="11">
      <c r="A96" s="77"/>
      <c r="B96" s="77"/>
      <c r="C96" s="77"/>
    </row>
    <row r="97" spans="1:18" s="41" customFormat="1" ht="11">
      <c r="A97" s="77"/>
      <c r="B97" s="77"/>
      <c r="C97" s="77"/>
      <c r="R97" s="489"/>
    </row>
    <row r="98" spans="1:18" s="41" customFormat="1" ht="11">
      <c r="A98" s="77"/>
      <c r="B98" s="77"/>
      <c r="C98" s="77"/>
    </row>
    <row r="99" spans="1:18" s="41" customFormat="1" ht="11">
      <c r="A99" s="77"/>
      <c r="B99" s="77"/>
      <c r="C99" s="77"/>
    </row>
    <row r="100" spans="1:18" s="41" customFormat="1" ht="11">
      <c r="A100" s="77"/>
      <c r="B100" s="77"/>
      <c r="C100" s="77"/>
    </row>
    <row r="101" spans="1:18" s="41" customFormat="1" ht="11">
      <c r="A101" s="77"/>
      <c r="B101" s="77"/>
      <c r="C101" s="77"/>
    </row>
    <row r="102" spans="1:18" s="41" customFormat="1" ht="11">
      <c r="A102" s="77"/>
      <c r="B102" s="77"/>
      <c r="C102" s="77"/>
    </row>
    <row r="103" spans="1:18" s="41" customFormat="1" ht="11">
      <c r="A103" s="77"/>
      <c r="B103" s="77"/>
      <c r="C103" s="77"/>
    </row>
    <row r="104" spans="1:18" s="41" customFormat="1" ht="11">
      <c r="A104" s="77"/>
      <c r="B104" s="77"/>
      <c r="C104" s="77"/>
    </row>
    <row r="105" spans="1:18" s="41" customFormat="1" ht="11">
      <c r="A105" s="77"/>
      <c r="B105" s="77"/>
      <c r="C105" s="77"/>
    </row>
    <row r="106" spans="1:18" s="41" customFormat="1" ht="11">
      <c r="A106" s="77"/>
      <c r="B106" s="77"/>
      <c r="C106" s="77"/>
    </row>
    <row r="107" spans="1:18" s="41" customFormat="1" ht="11">
      <c r="A107" s="77"/>
      <c r="B107" s="77"/>
      <c r="C107" s="77"/>
    </row>
    <row r="108" spans="1:18" s="41" customFormat="1" ht="11">
      <c r="A108" s="77"/>
      <c r="B108" s="77"/>
      <c r="C108" s="77"/>
    </row>
    <row r="109" spans="1:18" s="41" customFormat="1" ht="11">
      <c r="A109" s="77"/>
      <c r="B109" s="77"/>
      <c r="C109" s="77"/>
    </row>
  </sheetData>
  <mergeCells count="35">
    <mergeCell ref="N1:O1"/>
    <mergeCell ref="D27:I27"/>
    <mergeCell ref="K44:M44"/>
    <mergeCell ref="O44:O46"/>
    <mergeCell ref="K45:K46"/>
    <mergeCell ref="N44:N46"/>
    <mergeCell ref="I45:I46"/>
    <mergeCell ref="F44:J44"/>
    <mergeCell ref="H45:H46"/>
    <mergeCell ref="J45:J46"/>
    <mergeCell ref="K27:P27"/>
    <mergeCell ref="F45:G45"/>
    <mergeCell ref="D44:D46"/>
    <mergeCell ref="P4:P5"/>
    <mergeCell ref="K4:K5"/>
    <mergeCell ref="A3:C5"/>
    <mergeCell ref="I4:I5"/>
    <mergeCell ref="F3:J3"/>
    <mergeCell ref="K3:M3"/>
    <mergeCell ref="O3:O5"/>
    <mergeCell ref="D3:D5"/>
    <mergeCell ref="N3:N5"/>
    <mergeCell ref="H4:H5"/>
    <mergeCell ref="F4:G4"/>
    <mergeCell ref="L4:L5"/>
    <mergeCell ref="M4:M5"/>
    <mergeCell ref="J4:J5"/>
    <mergeCell ref="A44:C46"/>
    <mergeCell ref="P45:P46"/>
    <mergeCell ref="L45:L46"/>
    <mergeCell ref="M45:M46"/>
    <mergeCell ref="F68:J68"/>
    <mergeCell ref="K68:M68"/>
    <mergeCell ref="N68:P68"/>
    <mergeCell ref="D68:E68"/>
  </mergeCells>
  <phoneticPr fontId="15"/>
  <printOptions gridLinesSet="0"/>
  <pageMargins left="0.39370078740157483" right="0.31496062992125984" top="0.70866141732283472" bottom="0.19685039370078741" header="0.39370078740157483" footer="0.19685039370078741"/>
  <pageSetup paperSize="9" scale="80" orientation="portrait" r:id="rId1"/>
  <headerFooter>
    <oddHeader>&amp;L&amp;"ＭＳ ゴシック,太字"&amp;17 1　主要経済指標</oddHeader>
    <oddFooter>&amp;C- 2 -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ADF98F"/>
  </sheetPr>
  <dimension ref="A1:M76"/>
  <sheetViews>
    <sheetView view="pageBreakPreview" zoomScaleNormal="100" zoomScaleSheetLayoutView="100" workbookViewId="0"/>
  </sheetViews>
  <sheetFormatPr defaultColWidth="12" defaultRowHeight="11"/>
  <cols>
    <col min="1" max="1" width="12.33203125" style="4" customWidth="1"/>
    <col min="2" max="2" width="11.109375" style="4" customWidth="1"/>
    <col min="3" max="3" width="10.109375" style="4" customWidth="1"/>
    <col min="4" max="4" width="13.44140625" style="78" customWidth="1"/>
    <col min="5" max="6" width="13.6640625" style="78" customWidth="1"/>
    <col min="7" max="7" width="0.6640625" style="78" customWidth="1"/>
    <col min="8" max="8" width="9.109375" style="78" customWidth="1"/>
    <col min="9" max="9" width="9.44140625" style="78" customWidth="1"/>
    <col min="10" max="10" width="9.33203125" style="78" customWidth="1"/>
    <col min="11" max="11" width="5.6640625" style="78" customWidth="1"/>
    <col min="12" max="12" width="5" style="4" customWidth="1"/>
    <col min="13" max="13" width="8.6640625" style="4" customWidth="1"/>
    <col min="14" max="14" width="3.77734375" style="4" customWidth="1"/>
    <col min="15" max="16384" width="12" style="4"/>
  </cols>
  <sheetData>
    <row r="1" spans="1:13" s="15" customFormat="1" ht="16.5" customHeight="1">
      <c r="A1" s="690"/>
      <c r="B1" s="14"/>
      <c r="C1" s="14"/>
      <c r="D1" s="667"/>
      <c r="I1" s="1746"/>
      <c r="J1" s="1747"/>
      <c r="M1" s="611"/>
    </row>
    <row r="2" spans="1:13" s="17" customFormat="1" ht="6" customHeight="1">
      <c r="A2" s="691"/>
      <c r="B2" s="691"/>
      <c r="C2" s="691"/>
      <c r="D2" s="615"/>
      <c r="E2" s="615"/>
      <c r="F2" s="692"/>
      <c r="G2" s="13"/>
      <c r="H2" s="13"/>
    </row>
    <row r="3" spans="1:13" s="18" customFormat="1" ht="17.649999999999999" customHeight="1">
      <c r="A3" s="1777" t="s">
        <v>1131</v>
      </c>
      <c r="B3" s="1782" t="s">
        <v>244</v>
      </c>
      <c r="C3" s="1788" t="s">
        <v>0</v>
      </c>
      <c r="D3" s="1766" t="s">
        <v>775</v>
      </c>
      <c r="E3" s="1767"/>
      <c r="F3" s="1773" t="s">
        <v>817</v>
      </c>
      <c r="G3" s="265"/>
      <c r="H3" s="266" t="s">
        <v>762</v>
      </c>
      <c r="I3" s="267"/>
      <c r="J3" s="268"/>
      <c r="K3" s="1755" t="s">
        <v>258</v>
      </c>
      <c r="L3" s="1756"/>
      <c r="M3" s="1756"/>
    </row>
    <row r="4" spans="1:13" s="18" customFormat="1" ht="12" customHeight="1">
      <c r="A4" s="1778"/>
      <c r="B4" s="1783"/>
      <c r="C4" s="1789"/>
      <c r="D4" s="1768" t="s">
        <v>66</v>
      </c>
      <c r="E4" s="1793" t="s">
        <v>67</v>
      </c>
      <c r="F4" s="1774"/>
      <c r="G4" s="265"/>
      <c r="H4" s="1791" t="s">
        <v>661</v>
      </c>
      <c r="I4" s="1791" t="s">
        <v>662</v>
      </c>
      <c r="J4" s="1791" t="s">
        <v>663</v>
      </c>
      <c r="K4" s="1757"/>
      <c r="L4" s="1758"/>
      <c r="M4" s="1758"/>
    </row>
    <row r="5" spans="1:13" s="18" customFormat="1" ht="20.65" customHeight="1">
      <c r="A5" s="1779"/>
      <c r="B5" s="1784"/>
      <c r="C5" s="1790"/>
      <c r="D5" s="1769"/>
      <c r="E5" s="1794"/>
      <c r="F5" s="1775"/>
      <c r="G5" s="265"/>
      <c r="H5" s="1792"/>
      <c r="I5" s="1792"/>
      <c r="J5" s="1792"/>
      <c r="K5" s="1759"/>
      <c r="L5" s="1760"/>
      <c r="M5" s="1760"/>
    </row>
    <row r="6" spans="1:13" ht="12" customHeight="1">
      <c r="A6" s="693"/>
      <c r="B6" s="212" t="s">
        <v>70</v>
      </c>
      <c r="C6" s="621" t="s">
        <v>62</v>
      </c>
      <c r="D6" s="670" t="s">
        <v>68</v>
      </c>
      <c r="E6" s="670" t="s">
        <v>69</v>
      </c>
      <c r="F6" s="255" t="s">
        <v>716</v>
      </c>
      <c r="G6" s="93"/>
      <c r="H6" s="258"/>
      <c r="I6" s="262"/>
      <c r="J6" s="255"/>
      <c r="K6" s="93"/>
      <c r="L6" s="694"/>
      <c r="M6" s="695"/>
    </row>
    <row r="7" spans="1:13" s="13" customFormat="1" ht="13.5" customHeight="1">
      <c r="A7" s="696">
        <v>89.3</v>
      </c>
      <c r="B7" s="368">
        <v>339509</v>
      </c>
      <c r="C7" s="368">
        <v>30284</v>
      </c>
      <c r="D7" s="368">
        <v>26561185</v>
      </c>
      <c r="E7" s="368">
        <v>11200283</v>
      </c>
      <c r="F7" s="288">
        <v>100.4</v>
      </c>
      <c r="G7" s="286"/>
      <c r="H7" s="514">
        <v>104.5</v>
      </c>
      <c r="I7" s="286">
        <v>103.8</v>
      </c>
      <c r="J7" s="287">
        <v>109</v>
      </c>
      <c r="K7" s="289" t="s">
        <v>487</v>
      </c>
      <c r="L7" s="623">
        <v>3</v>
      </c>
      <c r="M7" s="690" t="s">
        <v>158</v>
      </c>
    </row>
    <row r="8" spans="1:13" s="13" customFormat="1" ht="13.5" customHeight="1">
      <c r="A8" s="696">
        <v>91.1</v>
      </c>
      <c r="B8" s="368">
        <v>306990</v>
      </c>
      <c r="C8" s="368">
        <v>31064</v>
      </c>
      <c r="D8" s="368">
        <v>27106914</v>
      </c>
      <c r="E8" s="368">
        <v>11721882</v>
      </c>
      <c r="F8" s="288">
        <v>101.8</v>
      </c>
      <c r="G8" s="286"/>
      <c r="H8" s="514">
        <v>103.5</v>
      </c>
      <c r="I8" s="286">
        <v>102.4</v>
      </c>
      <c r="J8" s="287">
        <v>106.9</v>
      </c>
      <c r="K8" s="289"/>
      <c r="L8" s="623">
        <v>4</v>
      </c>
      <c r="M8" s="10"/>
    </row>
    <row r="9" spans="1:13" s="13" customFormat="1" ht="13.5" customHeight="1">
      <c r="A9" s="696">
        <v>94.1</v>
      </c>
      <c r="B9" s="368">
        <v>296889</v>
      </c>
      <c r="C9" s="368">
        <v>30134</v>
      </c>
      <c r="D9" s="368">
        <v>27530662</v>
      </c>
      <c r="E9" s="368">
        <v>11963781</v>
      </c>
      <c r="F9" s="288">
        <v>103.4</v>
      </c>
      <c r="G9" s="286"/>
      <c r="H9" s="514">
        <v>101</v>
      </c>
      <c r="I9" s="286">
        <v>100</v>
      </c>
      <c r="J9" s="287">
        <v>104.6</v>
      </c>
      <c r="K9" s="289"/>
      <c r="L9" s="623">
        <v>5</v>
      </c>
      <c r="M9" s="10"/>
    </row>
    <row r="10" spans="1:13" s="13" customFormat="1" ht="13.5" customHeight="1">
      <c r="A10" s="696">
        <v>96.9</v>
      </c>
      <c r="B10" s="697">
        <v>306406</v>
      </c>
      <c r="C10" s="368">
        <v>27158</v>
      </c>
      <c r="D10" s="697">
        <v>28175794</v>
      </c>
      <c r="E10" s="697">
        <v>12398652</v>
      </c>
      <c r="F10" s="698">
        <v>102.6</v>
      </c>
      <c r="G10" s="286"/>
      <c r="H10" s="699">
        <v>97.7</v>
      </c>
      <c r="I10" s="625">
        <v>95.8</v>
      </c>
      <c r="J10" s="698">
        <v>108.4</v>
      </c>
      <c r="K10" s="289"/>
      <c r="L10" s="623">
        <v>6</v>
      </c>
      <c r="M10" s="10"/>
    </row>
    <row r="11" spans="1:13" s="13" customFormat="1" ht="13.5" customHeight="1">
      <c r="A11" s="696">
        <v>100</v>
      </c>
      <c r="B11" s="697">
        <v>296526</v>
      </c>
      <c r="C11" s="368">
        <v>27530</v>
      </c>
      <c r="D11" s="628">
        <v>28407412</v>
      </c>
      <c r="E11" s="628">
        <v>12886391</v>
      </c>
      <c r="F11" s="700">
        <v>101.5</v>
      </c>
      <c r="G11" s="286"/>
      <c r="H11" s="699">
        <v>96.1</v>
      </c>
      <c r="I11" s="625">
        <v>95.2</v>
      </c>
      <c r="J11" s="698">
        <v>104.2</v>
      </c>
      <c r="K11" s="289"/>
      <c r="L11" s="623">
        <v>7</v>
      </c>
      <c r="M11" s="10"/>
    </row>
    <row r="12" spans="1:13" ht="13.5" customHeight="1">
      <c r="A12" s="701"/>
      <c r="B12" s="137"/>
      <c r="C12" s="137"/>
      <c r="D12" s="137"/>
      <c r="E12" s="137"/>
      <c r="F12" s="297"/>
      <c r="G12" s="290"/>
      <c r="H12" s="702"/>
      <c r="I12" s="15"/>
      <c r="J12" s="703"/>
      <c r="K12" s="704"/>
      <c r="L12" s="705"/>
      <c r="M12" s="706"/>
    </row>
    <row r="13" spans="1:13" ht="13.5" customHeight="1">
      <c r="A13" s="291">
        <v>100.1</v>
      </c>
      <c r="B13" s="171">
        <v>303208</v>
      </c>
      <c r="C13" s="309">
        <v>2267</v>
      </c>
      <c r="D13" s="171">
        <v>28086040</v>
      </c>
      <c r="E13" s="171">
        <v>12693341</v>
      </c>
      <c r="F13" s="492">
        <v>101.8</v>
      </c>
      <c r="G13" s="171"/>
      <c r="H13" s="513">
        <v>95.9</v>
      </c>
      <c r="I13" s="402">
        <v>94.2</v>
      </c>
      <c r="J13" s="382">
        <v>109.4</v>
      </c>
      <c r="K13" s="445">
        <v>7</v>
      </c>
      <c r="L13" s="438">
        <v>9</v>
      </c>
      <c r="M13" s="4" t="s">
        <v>315</v>
      </c>
    </row>
    <row r="14" spans="1:13" ht="13.5" customHeight="1">
      <c r="A14" s="291">
        <v>100.5</v>
      </c>
      <c r="B14" s="171">
        <v>306323</v>
      </c>
      <c r="C14" s="171">
        <v>2379</v>
      </c>
      <c r="D14" s="171">
        <v>28022279</v>
      </c>
      <c r="E14" s="171">
        <v>12700307</v>
      </c>
      <c r="F14" s="492">
        <v>103.6</v>
      </c>
      <c r="G14" s="171"/>
      <c r="H14" s="513">
        <v>94.7</v>
      </c>
      <c r="I14" s="402">
        <v>94.1</v>
      </c>
      <c r="J14" s="382">
        <v>107.7</v>
      </c>
      <c r="K14" s="445"/>
      <c r="L14" s="438">
        <v>10</v>
      </c>
    </row>
    <row r="15" spans="1:13" ht="13.5" customHeight="1">
      <c r="A15" s="291">
        <v>100.9</v>
      </c>
      <c r="B15" s="171">
        <v>321498</v>
      </c>
      <c r="C15" s="171">
        <v>2188</v>
      </c>
      <c r="D15" s="171">
        <v>28129670</v>
      </c>
      <c r="E15" s="171">
        <v>12834908</v>
      </c>
      <c r="F15" s="492">
        <v>103.8</v>
      </c>
      <c r="G15" s="171"/>
      <c r="H15" s="513">
        <v>96.6</v>
      </c>
      <c r="I15" s="402">
        <v>97.6</v>
      </c>
      <c r="J15" s="382">
        <v>105.4</v>
      </c>
      <c r="K15" s="445"/>
      <c r="L15" s="438">
        <v>11</v>
      </c>
    </row>
    <row r="16" spans="1:13" ht="13.5" customHeight="1">
      <c r="A16" s="291">
        <v>100.9</v>
      </c>
      <c r="B16" s="171">
        <v>311248</v>
      </c>
      <c r="C16" s="171">
        <v>2824</v>
      </c>
      <c r="D16" s="171">
        <v>28407412</v>
      </c>
      <c r="E16" s="171">
        <v>12886391</v>
      </c>
      <c r="F16" s="492">
        <v>100.3</v>
      </c>
      <c r="G16" s="171"/>
      <c r="H16" s="513">
        <v>97</v>
      </c>
      <c r="I16" s="402">
        <v>96.2</v>
      </c>
      <c r="J16" s="382">
        <v>104.3</v>
      </c>
      <c r="K16" s="445"/>
      <c r="L16" s="438">
        <v>12</v>
      </c>
    </row>
    <row r="17" spans="1:13" ht="13.5" customHeight="1">
      <c r="A17" s="291">
        <v>101.1</v>
      </c>
      <c r="B17" s="171">
        <v>301211</v>
      </c>
      <c r="C17" s="171">
        <v>1465</v>
      </c>
      <c r="D17" s="171">
        <v>28221036</v>
      </c>
      <c r="E17" s="171">
        <v>12886322</v>
      </c>
      <c r="F17" s="492">
        <v>103.8</v>
      </c>
      <c r="G17" s="171"/>
      <c r="H17" s="513">
        <v>101.5</v>
      </c>
      <c r="I17" s="402">
        <v>101</v>
      </c>
      <c r="J17" s="382">
        <v>104.1</v>
      </c>
      <c r="K17" s="445">
        <v>8</v>
      </c>
      <c r="L17" s="438">
        <v>1</v>
      </c>
    </row>
    <row r="18" spans="1:13" ht="13.5" customHeight="1">
      <c r="A18" s="291">
        <v>100.5</v>
      </c>
      <c r="B18" s="171">
        <v>282918</v>
      </c>
      <c r="C18" s="171">
        <v>2901</v>
      </c>
      <c r="D18" s="171">
        <v>28255847</v>
      </c>
      <c r="E18" s="171">
        <v>12886239</v>
      </c>
      <c r="F18" s="292">
        <v>101.6</v>
      </c>
      <c r="G18" s="171"/>
      <c r="H18" s="522">
        <v>100.1</v>
      </c>
      <c r="I18" s="523">
        <v>98.8</v>
      </c>
      <c r="J18" s="492">
        <v>102.7</v>
      </c>
      <c r="K18" s="445"/>
      <c r="L18" s="438">
        <v>2</v>
      </c>
    </row>
    <row r="19" spans="1:13" ht="13.5" customHeight="1">
      <c r="A19" s="291">
        <v>100.9</v>
      </c>
      <c r="B19" s="171">
        <v>395255</v>
      </c>
      <c r="C19" s="171">
        <v>2342</v>
      </c>
      <c r="D19" s="171">
        <v>28915530</v>
      </c>
      <c r="E19" s="171">
        <v>13445349</v>
      </c>
      <c r="F19" s="292">
        <v>100.5</v>
      </c>
      <c r="G19" s="171"/>
      <c r="H19" s="513">
        <v>99.8</v>
      </c>
      <c r="I19" s="402">
        <v>97.7</v>
      </c>
      <c r="J19" s="382">
        <v>99.9</v>
      </c>
      <c r="K19" s="445"/>
      <c r="L19" s="438">
        <v>3</v>
      </c>
    </row>
    <row r="20" spans="1:13" ht="13.5" customHeight="1">
      <c r="A20" s="291">
        <v>101.3</v>
      </c>
      <c r="B20" s="171">
        <v>490960</v>
      </c>
      <c r="C20" s="171">
        <v>2259</v>
      </c>
      <c r="D20" s="171">
        <v>28609134</v>
      </c>
      <c r="E20" s="171">
        <v>12947100</v>
      </c>
      <c r="F20" s="292">
        <v>101.7</v>
      </c>
      <c r="G20" s="171"/>
      <c r="H20" s="513">
        <v>100.2</v>
      </c>
      <c r="I20" s="402">
        <v>99.5</v>
      </c>
      <c r="J20" s="382">
        <v>98.6</v>
      </c>
      <c r="K20" s="445"/>
      <c r="L20" s="438">
        <v>4</v>
      </c>
    </row>
    <row r="21" spans="1:13" ht="13.5" customHeight="1">
      <c r="A21" s="291">
        <v>101.5</v>
      </c>
      <c r="B21" s="171">
        <v>388793</v>
      </c>
      <c r="C21" s="171">
        <v>1813</v>
      </c>
      <c r="D21" s="171">
        <v>28532051</v>
      </c>
      <c r="E21" s="171">
        <v>12928952</v>
      </c>
      <c r="F21" s="292">
        <v>104.8</v>
      </c>
      <c r="G21" s="171"/>
      <c r="H21" s="513">
        <v>102.6</v>
      </c>
      <c r="I21" s="402">
        <v>100.5</v>
      </c>
      <c r="J21" s="382">
        <v>97.9</v>
      </c>
      <c r="K21" s="445"/>
      <c r="L21" s="438">
        <v>5</v>
      </c>
    </row>
    <row r="22" spans="1:13" ht="13.5" customHeight="1">
      <c r="A22" s="291">
        <v>101.6</v>
      </c>
      <c r="B22" s="171">
        <v>341411</v>
      </c>
      <c r="C22" s="171">
        <v>2799</v>
      </c>
      <c r="D22" s="309">
        <v>28988196</v>
      </c>
      <c r="E22" s="309">
        <v>12895954</v>
      </c>
      <c r="F22" s="292">
        <v>99.1</v>
      </c>
      <c r="G22" s="171"/>
      <c r="H22" s="513">
        <v>103.8</v>
      </c>
      <c r="I22" s="402">
        <v>100.7</v>
      </c>
      <c r="J22" s="382">
        <v>99.8</v>
      </c>
      <c r="K22" s="445"/>
      <c r="L22" s="438">
        <v>6</v>
      </c>
    </row>
    <row r="23" spans="1:13" ht="13.5" customHeight="1">
      <c r="A23" s="291">
        <v>102.2</v>
      </c>
      <c r="B23" s="171">
        <v>362946</v>
      </c>
      <c r="C23" s="171">
        <v>2275</v>
      </c>
      <c r="D23" s="171">
        <v>28833622</v>
      </c>
      <c r="E23" s="171">
        <v>12950199</v>
      </c>
      <c r="F23" s="292">
        <v>102.4</v>
      </c>
      <c r="G23" s="171"/>
      <c r="H23" s="513">
        <v>99.6</v>
      </c>
      <c r="I23" s="402">
        <v>99.6</v>
      </c>
      <c r="J23" s="382">
        <v>99.5</v>
      </c>
      <c r="K23" s="445"/>
      <c r="L23" s="438">
        <v>7</v>
      </c>
    </row>
    <row r="24" spans="1:13" ht="13.5" customHeight="1">
      <c r="A24" s="291">
        <v>102.2</v>
      </c>
      <c r="B24" s="354" t="s">
        <v>475</v>
      </c>
      <c r="C24" s="354">
        <v>3032</v>
      </c>
      <c r="D24" s="171" t="s">
        <v>475</v>
      </c>
      <c r="E24" s="171" t="s">
        <v>475</v>
      </c>
      <c r="F24" s="324" t="s">
        <v>475</v>
      </c>
      <c r="G24" s="171"/>
      <c r="H24" s="274" t="s">
        <v>475</v>
      </c>
      <c r="I24" s="171" t="s">
        <v>475</v>
      </c>
      <c r="J24" s="324" t="s">
        <v>475</v>
      </c>
      <c r="K24" s="445"/>
      <c r="L24" s="438">
        <v>8</v>
      </c>
    </row>
    <row r="25" spans="1:13" ht="13.5" customHeight="1">
      <c r="A25" s="369" t="s">
        <v>475</v>
      </c>
      <c r="B25" s="354" t="s">
        <v>475</v>
      </c>
      <c r="C25" s="354" t="s">
        <v>475</v>
      </c>
      <c r="D25" s="354" t="s">
        <v>475</v>
      </c>
      <c r="E25" s="354" t="s">
        <v>475</v>
      </c>
      <c r="F25" s="324" t="s">
        <v>475</v>
      </c>
      <c r="G25" s="171"/>
      <c r="H25" s="274" t="s">
        <v>475</v>
      </c>
      <c r="I25" s="171" t="s">
        <v>475</v>
      </c>
      <c r="J25" s="324" t="s">
        <v>475</v>
      </c>
      <c r="K25" s="445"/>
      <c r="L25" s="438">
        <v>9</v>
      </c>
    </row>
    <row r="26" spans="1:13" ht="9" customHeight="1">
      <c r="A26" s="98"/>
      <c r="B26" s="707"/>
      <c r="C26" s="78"/>
      <c r="F26" s="99"/>
      <c r="G26" s="85"/>
      <c r="H26" s="260"/>
      <c r="I26" s="98"/>
      <c r="J26" s="261"/>
      <c r="K26" s="91"/>
      <c r="L26" s="708"/>
      <c r="M26" s="708"/>
    </row>
    <row r="27" spans="1:13" ht="24" customHeight="1">
      <c r="A27" s="1780" t="s">
        <v>619</v>
      </c>
      <c r="B27" s="1781"/>
      <c r="C27" s="264" t="s">
        <v>1</v>
      </c>
      <c r="D27" s="1770" t="s">
        <v>671</v>
      </c>
      <c r="E27" s="1771"/>
      <c r="F27" s="263" t="s">
        <v>2</v>
      </c>
      <c r="G27" s="256"/>
      <c r="H27" s="1785" t="s">
        <v>761</v>
      </c>
      <c r="I27" s="1786"/>
      <c r="J27" s="1787"/>
      <c r="K27" s="1725" t="s">
        <v>259</v>
      </c>
      <c r="L27" s="1772"/>
      <c r="M27" s="1772"/>
    </row>
    <row r="28" spans="1:13" ht="9.75" customHeight="1">
      <c r="A28" s="656"/>
      <c r="B28" s="658"/>
      <c r="C28" s="658"/>
      <c r="D28" s="709"/>
      <c r="E28" s="709"/>
      <c r="F28" s="658"/>
      <c r="G28" s="658"/>
      <c r="H28" s="658"/>
      <c r="I28" s="658"/>
      <c r="J28" s="658"/>
      <c r="K28" s="658"/>
      <c r="L28" s="658"/>
      <c r="M28" s="658"/>
    </row>
    <row r="29" spans="1:13" ht="11.25" customHeight="1">
      <c r="A29" s="656" t="s">
        <v>914</v>
      </c>
      <c r="B29" s="710"/>
      <c r="C29" s="710"/>
      <c r="D29" s="710"/>
      <c r="E29" s="710"/>
      <c r="F29" s="710"/>
      <c r="G29" s="710"/>
      <c r="H29" s="710"/>
      <c r="I29" s="710"/>
      <c r="J29" s="710"/>
      <c r="K29" s="710"/>
      <c r="L29" s="710"/>
      <c r="M29" s="710"/>
    </row>
    <row r="30" spans="1:13" ht="11" customHeight="1">
      <c r="A30" s="1752" t="s">
        <v>990</v>
      </c>
      <c r="B30" s="1753"/>
      <c r="C30" s="1753"/>
      <c r="D30" s="1753"/>
      <c r="E30" s="1753"/>
      <c r="F30" s="1753"/>
      <c r="G30" s="1753"/>
      <c r="H30" s="1753"/>
      <c r="I30" s="1753"/>
      <c r="J30" s="1753"/>
      <c r="K30" s="1753"/>
      <c r="L30" s="1753"/>
      <c r="M30" s="1753"/>
    </row>
    <row r="31" spans="1:13" ht="33.5" customHeight="1">
      <c r="A31" s="1752" t="s">
        <v>1041</v>
      </c>
      <c r="B31" s="1776"/>
      <c r="C31" s="1776"/>
      <c r="D31" s="1776"/>
      <c r="E31" s="1776"/>
      <c r="F31" s="1776"/>
      <c r="G31" s="1776"/>
      <c r="H31" s="1776"/>
      <c r="I31" s="1776"/>
      <c r="J31" s="1776"/>
      <c r="K31" s="1776"/>
      <c r="L31" s="1776"/>
      <c r="M31" s="1776"/>
    </row>
    <row r="32" spans="1:13" ht="2.5" customHeight="1">
      <c r="A32" s="711"/>
      <c r="B32" s="712"/>
      <c r="C32" s="712"/>
      <c r="D32" s="712"/>
      <c r="E32" s="712"/>
      <c r="F32" s="712"/>
      <c r="G32" s="712"/>
      <c r="H32" s="712"/>
      <c r="I32" s="712"/>
      <c r="J32" s="712"/>
      <c r="K32" s="712"/>
      <c r="L32" s="712"/>
      <c r="M32" s="712"/>
    </row>
    <row r="33" spans="1:13" ht="2.5" customHeight="1">
      <c r="A33" s="711"/>
      <c r="B33" s="712"/>
      <c r="C33" s="712"/>
      <c r="D33" s="712"/>
      <c r="E33" s="712"/>
      <c r="F33" s="712"/>
      <c r="G33" s="712"/>
      <c r="H33" s="712"/>
      <c r="I33" s="712"/>
      <c r="J33" s="712"/>
      <c r="K33" s="712"/>
      <c r="L33" s="712"/>
      <c r="M33" s="712"/>
    </row>
    <row r="34" spans="1:13" ht="2.5" customHeight="1">
      <c r="A34" s="711"/>
      <c r="B34" s="712"/>
      <c r="C34" s="712"/>
      <c r="D34" s="712"/>
      <c r="E34" s="712"/>
      <c r="F34" s="712"/>
      <c r="G34" s="712"/>
      <c r="H34" s="712"/>
      <c r="I34" s="712"/>
      <c r="J34" s="712"/>
      <c r="K34" s="712"/>
      <c r="L34" s="712"/>
      <c r="M34" s="712"/>
    </row>
    <row r="35" spans="1:13" ht="12.75" customHeight="1">
      <c r="A35" s="713"/>
      <c r="C35" s="655"/>
      <c r="D35" s="85"/>
      <c r="E35" s="85"/>
      <c r="F35" s="85"/>
      <c r="G35" s="85"/>
      <c r="H35" s="85"/>
      <c r="I35" s="85"/>
      <c r="J35" s="85"/>
      <c r="K35" s="85"/>
      <c r="L35" s="714"/>
    </row>
    <row r="36" spans="1:13" ht="6" customHeight="1">
      <c r="A36" s="715"/>
      <c r="B36" s="13"/>
      <c r="C36" s="716"/>
      <c r="D36" s="13"/>
      <c r="E36" s="717"/>
      <c r="F36" s="13"/>
      <c r="G36" s="172"/>
      <c r="H36" s="13"/>
      <c r="I36" s="13"/>
      <c r="J36" s="172"/>
      <c r="K36" s="85"/>
      <c r="L36" s="714"/>
    </row>
    <row r="37" spans="1:13" ht="12.65" customHeight="1">
      <c r="A37" s="1795" t="s">
        <v>1130</v>
      </c>
      <c r="B37" s="1782" t="s">
        <v>245</v>
      </c>
      <c r="C37" s="1798" t="s">
        <v>0</v>
      </c>
      <c r="D37" s="1766" t="s">
        <v>775</v>
      </c>
      <c r="E37" s="1767"/>
      <c r="F37" s="1763" t="s">
        <v>817</v>
      </c>
      <c r="G37" s="269"/>
      <c r="H37" s="1805" t="s">
        <v>774</v>
      </c>
      <c r="I37" s="1806"/>
      <c r="J37" s="1807"/>
      <c r="K37" s="1802" t="s">
        <v>258</v>
      </c>
      <c r="L37" s="1802"/>
      <c r="M37" s="1802"/>
    </row>
    <row r="38" spans="1:13" ht="11.25" customHeight="1">
      <c r="A38" s="1796"/>
      <c r="B38" s="1783"/>
      <c r="C38" s="1799"/>
      <c r="D38" s="1768" t="s">
        <v>66</v>
      </c>
      <c r="E38" s="1768" t="s">
        <v>67</v>
      </c>
      <c r="F38" s="1764"/>
      <c r="G38" s="270"/>
      <c r="H38" s="1761" t="s">
        <v>772</v>
      </c>
      <c r="I38" s="1761" t="s">
        <v>796</v>
      </c>
      <c r="J38" s="1761" t="s">
        <v>797</v>
      </c>
      <c r="K38" s="1803"/>
      <c r="L38" s="1803"/>
      <c r="M38" s="1803"/>
    </row>
    <row r="39" spans="1:13" ht="24.75" customHeight="1">
      <c r="A39" s="1797"/>
      <c r="B39" s="1801"/>
      <c r="C39" s="1800"/>
      <c r="D39" s="1769"/>
      <c r="E39" s="1769"/>
      <c r="F39" s="1765"/>
      <c r="G39" s="271"/>
      <c r="H39" s="1808"/>
      <c r="I39" s="1762"/>
      <c r="J39" s="1762"/>
      <c r="K39" s="1804"/>
      <c r="L39" s="1804"/>
      <c r="M39" s="1804"/>
    </row>
    <row r="40" spans="1:13" ht="12" customHeight="1">
      <c r="A40" s="621"/>
      <c r="B40" s="100" t="s">
        <v>72</v>
      </c>
      <c r="C40" s="670" t="s">
        <v>401</v>
      </c>
      <c r="D40" s="621" t="s">
        <v>71</v>
      </c>
      <c r="E40" s="621" t="s">
        <v>71</v>
      </c>
      <c r="F40" s="255" t="s">
        <v>716</v>
      </c>
      <c r="G40" s="254"/>
      <c r="H40" s="259" t="s">
        <v>771</v>
      </c>
      <c r="I40" s="93" t="s">
        <v>771</v>
      </c>
      <c r="J40" s="138" t="s">
        <v>773</v>
      </c>
      <c r="K40" s="93"/>
      <c r="L40" s="706"/>
      <c r="M40" s="695"/>
    </row>
    <row r="41" spans="1:13" s="13" customFormat="1" ht="13.5" customHeight="1">
      <c r="A41" s="295">
        <v>89.1</v>
      </c>
      <c r="B41" s="368">
        <v>309469</v>
      </c>
      <c r="C41" s="243">
        <v>856484</v>
      </c>
      <c r="D41" s="368">
        <v>9080594</v>
      </c>
      <c r="E41" s="368">
        <v>5611372</v>
      </c>
      <c r="F41" s="288">
        <v>100.6</v>
      </c>
      <c r="G41" s="285"/>
      <c r="H41" s="294">
        <v>6713</v>
      </c>
      <c r="I41" s="718">
        <v>195</v>
      </c>
      <c r="J41" s="719">
        <v>2.8</v>
      </c>
      <c r="K41" s="491" t="s">
        <v>487</v>
      </c>
      <c r="L41" s="623">
        <v>3</v>
      </c>
      <c r="M41" s="690" t="s">
        <v>158</v>
      </c>
    </row>
    <row r="42" spans="1:13" s="13" customFormat="1" ht="13.5" customHeight="1">
      <c r="A42" s="295">
        <v>91.4</v>
      </c>
      <c r="B42" s="368">
        <v>320627</v>
      </c>
      <c r="C42" s="243">
        <v>859529</v>
      </c>
      <c r="D42" s="368">
        <v>9369424</v>
      </c>
      <c r="E42" s="368">
        <v>5884641</v>
      </c>
      <c r="F42" s="288">
        <v>103.2</v>
      </c>
      <c r="G42" s="286"/>
      <c r="H42" s="294">
        <v>6723</v>
      </c>
      <c r="I42" s="718">
        <v>179</v>
      </c>
      <c r="J42" s="719">
        <v>2.6</v>
      </c>
      <c r="K42" s="491"/>
      <c r="L42" s="623">
        <v>4</v>
      </c>
      <c r="M42" s="10"/>
    </row>
    <row r="43" spans="1:13" s="13" customFormat="1" ht="13.5" customHeight="1">
      <c r="A43" s="295">
        <v>94.3</v>
      </c>
      <c r="B43" s="368">
        <v>318755</v>
      </c>
      <c r="C43" s="243">
        <v>819623</v>
      </c>
      <c r="D43" s="368">
        <v>9691548</v>
      </c>
      <c r="E43" s="368">
        <v>6108607</v>
      </c>
      <c r="F43" s="288">
        <v>104.2</v>
      </c>
      <c r="G43" s="286"/>
      <c r="H43" s="294">
        <v>6747</v>
      </c>
      <c r="I43" s="697">
        <v>178</v>
      </c>
      <c r="J43" s="720">
        <v>2.6</v>
      </c>
      <c r="K43" s="491"/>
      <c r="L43" s="623">
        <v>5</v>
      </c>
      <c r="M43" s="10"/>
    </row>
    <row r="44" spans="1:13" s="13" customFormat="1" ht="13.5" customHeight="1">
      <c r="A44" s="295">
        <v>96.9</v>
      </c>
      <c r="B44" s="697">
        <v>325137</v>
      </c>
      <c r="C44" s="243">
        <v>792195</v>
      </c>
      <c r="D44" s="697">
        <v>9915411</v>
      </c>
      <c r="E44" s="697">
        <v>6397991</v>
      </c>
      <c r="F44" s="698">
        <v>103.4</v>
      </c>
      <c r="G44" s="286"/>
      <c r="H44" s="294">
        <v>6781</v>
      </c>
      <c r="I44" s="697">
        <v>176</v>
      </c>
      <c r="J44" s="720">
        <v>2.5</v>
      </c>
      <c r="K44" s="491"/>
      <c r="L44" s="623">
        <v>6</v>
      </c>
      <c r="M44" s="10"/>
    </row>
    <row r="45" spans="1:13" s="13" customFormat="1" ht="13.5" customHeight="1">
      <c r="A45" s="295">
        <v>100</v>
      </c>
      <c r="B45" s="697">
        <v>346297</v>
      </c>
      <c r="C45" s="243">
        <v>740667</v>
      </c>
      <c r="D45" s="628">
        <v>10103541</v>
      </c>
      <c r="E45" s="628">
        <v>6665653</v>
      </c>
      <c r="F45" s="700">
        <v>101.5</v>
      </c>
      <c r="G45" s="286"/>
      <c r="H45" s="721">
        <v>6828</v>
      </c>
      <c r="I45" s="628">
        <v>176</v>
      </c>
      <c r="J45" s="698">
        <v>2.5</v>
      </c>
      <c r="K45" s="289"/>
      <c r="L45" s="623">
        <v>7</v>
      </c>
      <c r="M45" s="10"/>
    </row>
    <row r="46" spans="1:13" ht="13.5" customHeight="1">
      <c r="A46" s="722"/>
      <c r="B46" s="137"/>
      <c r="C46" s="723"/>
      <c r="D46" s="137"/>
      <c r="E46" s="137"/>
      <c r="F46" s="297"/>
      <c r="G46" s="296"/>
      <c r="H46" s="294"/>
      <c r="I46" s="718"/>
      <c r="J46" s="719"/>
      <c r="K46" s="704"/>
      <c r="L46" s="705"/>
      <c r="M46" s="706"/>
    </row>
    <row r="47" spans="1:13" ht="13.5" customHeight="1">
      <c r="A47" s="637">
        <v>100.1</v>
      </c>
      <c r="B47" s="724">
        <v>339762</v>
      </c>
      <c r="C47" s="381">
        <v>63570</v>
      </c>
      <c r="D47" s="354">
        <v>10062133</v>
      </c>
      <c r="E47" s="354">
        <v>6519762</v>
      </c>
      <c r="F47" s="725">
        <v>101.9</v>
      </c>
      <c r="G47" s="637"/>
      <c r="H47" s="494">
        <v>6835</v>
      </c>
      <c r="I47" s="309">
        <v>181</v>
      </c>
      <c r="J47" s="492">
        <v>2.6</v>
      </c>
      <c r="K47" s="445">
        <v>7</v>
      </c>
      <c r="L47" s="438">
        <v>9</v>
      </c>
      <c r="M47" s="4" t="s">
        <v>315</v>
      </c>
    </row>
    <row r="48" spans="1:13" ht="13.5" customHeight="1">
      <c r="A48" s="637">
        <v>100.7</v>
      </c>
      <c r="B48" s="724">
        <v>338977</v>
      </c>
      <c r="C48" s="381">
        <v>71871</v>
      </c>
      <c r="D48" s="354">
        <v>10077576</v>
      </c>
      <c r="E48" s="354">
        <v>6547025</v>
      </c>
      <c r="F48" s="725">
        <v>103.4</v>
      </c>
      <c r="G48" s="637"/>
      <c r="H48" s="494">
        <v>6844</v>
      </c>
      <c r="I48" s="309">
        <v>184</v>
      </c>
      <c r="J48" s="492">
        <v>2.6</v>
      </c>
      <c r="K48" s="445"/>
      <c r="L48" s="438">
        <v>10</v>
      </c>
    </row>
    <row r="49" spans="1:13" ht="13.5" customHeight="1">
      <c r="A49" s="637">
        <v>101</v>
      </c>
      <c r="B49" s="403">
        <v>350349</v>
      </c>
      <c r="C49" s="381">
        <v>59524</v>
      </c>
      <c r="D49" s="354">
        <v>10192954</v>
      </c>
      <c r="E49" s="354">
        <v>6590454</v>
      </c>
      <c r="F49" s="725">
        <v>103.2</v>
      </c>
      <c r="G49" s="637"/>
      <c r="H49" s="494">
        <v>6846</v>
      </c>
      <c r="I49" s="309">
        <v>181</v>
      </c>
      <c r="J49" s="492">
        <v>2.6</v>
      </c>
      <c r="K49" s="445"/>
      <c r="L49" s="438">
        <v>11</v>
      </c>
    </row>
    <row r="50" spans="1:13" ht="13.5" customHeight="1">
      <c r="A50" s="637">
        <v>100.9</v>
      </c>
      <c r="B50" s="171">
        <v>374127</v>
      </c>
      <c r="C50" s="381">
        <v>62118</v>
      </c>
      <c r="D50" s="354">
        <v>10103541</v>
      </c>
      <c r="E50" s="354">
        <v>6665653</v>
      </c>
      <c r="F50" s="725">
        <v>99.9</v>
      </c>
      <c r="G50" s="637"/>
      <c r="H50" s="494">
        <v>6846</v>
      </c>
      <c r="I50" s="309">
        <v>185</v>
      </c>
      <c r="J50" s="492">
        <v>2.6</v>
      </c>
      <c r="K50" s="445"/>
      <c r="L50" s="438">
        <v>12</v>
      </c>
    </row>
    <row r="51" spans="1:13" ht="13.5" customHeight="1">
      <c r="A51" s="637">
        <v>100.8</v>
      </c>
      <c r="B51" s="171">
        <v>334790</v>
      </c>
      <c r="C51" s="381">
        <v>55898</v>
      </c>
      <c r="D51" s="354">
        <v>10141456</v>
      </c>
      <c r="E51" s="354">
        <v>6685629</v>
      </c>
      <c r="F51" s="725">
        <v>102.6</v>
      </c>
      <c r="G51" s="637"/>
      <c r="H51" s="494">
        <v>6817</v>
      </c>
      <c r="I51" s="309">
        <v>191</v>
      </c>
      <c r="J51" s="492">
        <v>2.7</v>
      </c>
      <c r="K51" s="445">
        <v>8</v>
      </c>
      <c r="L51" s="438">
        <v>1</v>
      </c>
    </row>
    <row r="52" spans="1:13" ht="13.5" customHeight="1">
      <c r="A52" s="637">
        <v>100.2</v>
      </c>
      <c r="B52" s="171">
        <v>319797</v>
      </c>
      <c r="C52" s="381">
        <v>57630</v>
      </c>
      <c r="D52" s="724">
        <v>10186507</v>
      </c>
      <c r="E52" s="724">
        <v>6709623</v>
      </c>
      <c r="F52" s="726">
        <v>101.4</v>
      </c>
      <c r="G52" s="172"/>
      <c r="H52" s="494">
        <v>6827</v>
      </c>
      <c r="I52" s="724">
        <v>185</v>
      </c>
      <c r="J52" s="725">
        <v>2.6</v>
      </c>
      <c r="K52" s="445"/>
      <c r="L52" s="438">
        <v>2</v>
      </c>
    </row>
    <row r="53" spans="1:13" ht="13.5" customHeight="1">
      <c r="A53" s="637">
        <v>100.6</v>
      </c>
      <c r="B53" s="724">
        <v>374892</v>
      </c>
      <c r="C53" s="381">
        <v>63495</v>
      </c>
      <c r="D53" s="724">
        <v>10359012</v>
      </c>
      <c r="E53" s="724">
        <v>6767498</v>
      </c>
      <c r="F53" s="726">
        <v>101.1</v>
      </c>
      <c r="G53" s="172"/>
      <c r="H53" s="494">
        <v>6815</v>
      </c>
      <c r="I53" s="724">
        <v>186</v>
      </c>
      <c r="J53" s="725">
        <v>2.7</v>
      </c>
      <c r="K53" s="445"/>
      <c r="L53" s="438">
        <v>3</v>
      </c>
    </row>
    <row r="54" spans="1:13" ht="13.5" customHeight="1">
      <c r="A54" s="637">
        <v>101</v>
      </c>
      <c r="B54" s="724">
        <v>364781</v>
      </c>
      <c r="C54" s="724">
        <v>62569</v>
      </c>
      <c r="D54" s="724">
        <v>10399414</v>
      </c>
      <c r="E54" s="724">
        <v>6753897</v>
      </c>
      <c r="F54" s="726">
        <v>102</v>
      </c>
      <c r="G54" s="172"/>
      <c r="H54" s="727">
        <v>6876</v>
      </c>
      <c r="I54" s="724">
        <v>179</v>
      </c>
      <c r="J54" s="725">
        <v>2.5</v>
      </c>
      <c r="K54" s="445"/>
      <c r="L54" s="438">
        <v>4</v>
      </c>
    </row>
    <row r="55" spans="1:13" ht="13.5" customHeight="1">
      <c r="A55" s="637">
        <v>101.5</v>
      </c>
      <c r="B55" s="724">
        <v>353443</v>
      </c>
      <c r="C55" s="724">
        <v>57877</v>
      </c>
      <c r="D55" s="724">
        <v>10431271</v>
      </c>
      <c r="E55" s="724">
        <v>6776730</v>
      </c>
      <c r="F55" s="726">
        <v>105</v>
      </c>
      <c r="G55" s="172"/>
      <c r="H55" s="727">
        <v>6882</v>
      </c>
      <c r="I55" s="724">
        <v>174</v>
      </c>
      <c r="J55" s="725">
        <v>2.5</v>
      </c>
      <c r="K55" s="445"/>
      <c r="L55" s="438">
        <v>5</v>
      </c>
    </row>
    <row r="56" spans="1:13" ht="13.5" customHeight="1">
      <c r="A56" s="637">
        <v>101.6</v>
      </c>
      <c r="B56" s="724">
        <v>310420</v>
      </c>
      <c r="C56" s="724">
        <v>66344</v>
      </c>
      <c r="D56" s="728">
        <v>10396434</v>
      </c>
      <c r="E56" s="728">
        <v>6822291</v>
      </c>
      <c r="F56" s="725">
        <v>99</v>
      </c>
      <c r="G56" s="172"/>
      <c r="H56" s="727">
        <v>6846</v>
      </c>
      <c r="I56" s="724">
        <v>175</v>
      </c>
      <c r="J56" s="725">
        <v>2.5</v>
      </c>
      <c r="K56" s="445"/>
      <c r="L56" s="438">
        <v>6</v>
      </c>
    </row>
    <row r="57" spans="1:13" ht="13.5" customHeight="1">
      <c r="A57" s="637">
        <v>102</v>
      </c>
      <c r="B57" s="724">
        <v>322866</v>
      </c>
      <c r="C57" s="724">
        <v>66439</v>
      </c>
      <c r="D57" s="724">
        <v>10382001</v>
      </c>
      <c r="E57" s="724">
        <v>6828443</v>
      </c>
      <c r="F57" s="726">
        <v>101.4</v>
      </c>
      <c r="G57" s="172"/>
      <c r="H57" s="495">
        <v>6831</v>
      </c>
      <c r="I57" s="436">
        <v>167</v>
      </c>
      <c r="J57" s="382">
        <v>2.4</v>
      </c>
      <c r="K57" s="445"/>
      <c r="L57" s="438">
        <v>7</v>
      </c>
    </row>
    <row r="58" spans="1:13" ht="13.5" customHeight="1">
      <c r="A58" s="637">
        <v>102.2</v>
      </c>
      <c r="B58" s="637" t="s">
        <v>475</v>
      </c>
      <c r="C58" s="724">
        <v>63974</v>
      </c>
      <c r="D58" s="724">
        <v>10407270</v>
      </c>
      <c r="E58" s="724">
        <v>6836448</v>
      </c>
      <c r="F58" s="726" t="s">
        <v>475</v>
      </c>
      <c r="G58" s="172"/>
      <c r="H58" s="495">
        <v>6834</v>
      </c>
      <c r="I58" s="436">
        <v>177</v>
      </c>
      <c r="J58" s="382">
        <v>2.5</v>
      </c>
      <c r="K58" s="445"/>
      <c r="L58" s="438">
        <v>8</v>
      </c>
    </row>
    <row r="59" spans="1:13" ht="13.5" customHeight="1">
      <c r="A59" s="637" t="s">
        <v>475</v>
      </c>
      <c r="B59" s="637" t="s">
        <v>475</v>
      </c>
      <c r="C59" s="637" t="s">
        <v>475</v>
      </c>
      <c r="D59" s="637" t="s">
        <v>475</v>
      </c>
      <c r="E59" s="637" t="s">
        <v>475</v>
      </c>
      <c r="F59" s="726" t="s">
        <v>475</v>
      </c>
      <c r="G59" s="172"/>
      <c r="H59" s="729" t="s">
        <v>475</v>
      </c>
      <c r="I59" s="637" t="s">
        <v>475</v>
      </c>
      <c r="J59" s="726" t="s">
        <v>475</v>
      </c>
      <c r="K59" s="445"/>
      <c r="L59" s="438">
        <v>9</v>
      </c>
    </row>
    <row r="60" spans="1:13" ht="6" customHeight="1">
      <c r="A60" s="621"/>
      <c r="B60" s="621"/>
      <c r="C60" s="730"/>
      <c r="D60" s="621"/>
      <c r="E60" s="621"/>
      <c r="F60" s="731"/>
      <c r="G60" s="621"/>
      <c r="H60" s="732"/>
      <c r="I60" s="85"/>
      <c r="J60" s="261"/>
      <c r="K60" s="91"/>
      <c r="L60" s="694"/>
      <c r="M60" s="91"/>
    </row>
    <row r="61" spans="1:13" ht="24" customHeight="1">
      <c r="A61" s="1780" t="s">
        <v>619</v>
      </c>
      <c r="B61" s="1781"/>
      <c r="C61" s="264" t="s">
        <v>1</v>
      </c>
      <c r="D61" s="1724" t="s">
        <v>3</v>
      </c>
      <c r="E61" s="1725"/>
      <c r="F61" s="263" t="s">
        <v>2</v>
      </c>
      <c r="G61" s="257"/>
      <c r="H61" s="1749" t="s">
        <v>770</v>
      </c>
      <c r="I61" s="1750"/>
      <c r="J61" s="1751"/>
      <c r="K61" s="1724" t="s">
        <v>259</v>
      </c>
      <c r="L61" s="1725"/>
      <c r="M61" s="1725"/>
    </row>
    <row r="62" spans="1:13" ht="2.5" customHeight="1">
      <c r="A62" s="656"/>
      <c r="B62" s="656"/>
      <c r="C62" s="656"/>
      <c r="D62" s="656"/>
      <c r="E62" s="656"/>
      <c r="F62" s="656"/>
      <c r="G62" s="656"/>
      <c r="H62" s="656"/>
      <c r="I62" s="656"/>
      <c r="J62" s="656"/>
      <c r="K62" s="656"/>
      <c r="L62" s="656"/>
      <c r="M62" s="656"/>
    </row>
    <row r="63" spans="1:13" ht="14.25" customHeight="1">
      <c r="A63" s="656" t="s">
        <v>781</v>
      </c>
      <c r="B63" s="656"/>
      <c r="C63" s="656"/>
      <c r="D63" s="656"/>
      <c r="E63" s="656"/>
      <c r="F63" s="656"/>
      <c r="G63" s="656"/>
      <c r="H63" s="656"/>
      <c r="I63" s="656"/>
      <c r="J63" s="656"/>
      <c r="K63" s="656"/>
      <c r="L63" s="656"/>
      <c r="M63" s="656"/>
    </row>
    <row r="64" spans="1:13" ht="2.25" customHeight="1">
      <c r="A64" s="656"/>
      <c r="B64" s="656"/>
      <c r="C64" s="656"/>
      <c r="D64" s="656"/>
      <c r="E64" s="656"/>
      <c r="F64" s="656"/>
      <c r="G64" s="656"/>
      <c r="H64" s="656"/>
      <c r="I64" s="656"/>
      <c r="J64" s="656"/>
      <c r="K64" s="656"/>
      <c r="L64" s="656"/>
      <c r="M64" s="656"/>
    </row>
    <row r="65" spans="1:13" ht="10.5" customHeight="1">
      <c r="A65" s="1752" t="s">
        <v>832</v>
      </c>
      <c r="B65" s="1753"/>
      <c r="C65" s="1753"/>
      <c r="D65" s="1753"/>
      <c r="E65" s="1753"/>
      <c r="F65" s="1753"/>
      <c r="G65" s="1753"/>
      <c r="H65" s="1753"/>
      <c r="I65" s="1753"/>
      <c r="J65" s="1753"/>
      <c r="K65" s="1753"/>
      <c r="L65" s="1753"/>
      <c r="M65" s="1753"/>
    </row>
    <row r="66" spans="1:13" ht="1.1499999999999999" customHeight="1">
      <c r="A66" s="733"/>
      <c r="B66" s="733"/>
      <c r="C66" s="733"/>
      <c r="D66" s="733"/>
      <c r="E66" s="733"/>
      <c r="F66" s="733"/>
      <c r="G66" s="733"/>
      <c r="H66" s="733"/>
      <c r="I66" s="733"/>
      <c r="J66" s="733"/>
      <c r="K66" s="733"/>
      <c r="L66" s="733"/>
      <c r="M66" s="733"/>
    </row>
    <row r="67" spans="1:13">
      <c r="A67" s="1754" t="s">
        <v>898</v>
      </c>
      <c r="B67" s="1754"/>
      <c r="C67" s="1754"/>
      <c r="D67" s="1754"/>
      <c r="E67" s="1754"/>
      <c r="F67" s="1754"/>
      <c r="G67" s="1754"/>
      <c r="H67" s="1754"/>
      <c r="I67" s="1754"/>
      <c r="J67" s="1754"/>
      <c r="K67" s="1754"/>
      <c r="L67" s="1754"/>
      <c r="M67" s="1754"/>
    </row>
    <row r="68" spans="1:13">
      <c r="A68" s="734"/>
      <c r="B68" s="734" t="s">
        <v>985</v>
      </c>
      <c r="C68" s="734"/>
      <c r="D68" s="734"/>
      <c r="E68" s="734"/>
      <c r="F68" s="734"/>
      <c r="G68" s="734"/>
      <c r="H68" s="734"/>
      <c r="I68" s="734"/>
      <c r="J68" s="734"/>
      <c r="K68" s="734"/>
      <c r="L68" s="734"/>
      <c r="M68" s="734"/>
    </row>
    <row r="69" spans="1:13">
      <c r="B69" s="734" t="s">
        <v>986</v>
      </c>
      <c r="C69" s="734"/>
      <c r="D69" s="734"/>
      <c r="E69" s="734"/>
      <c r="F69" s="734"/>
      <c r="G69" s="734"/>
      <c r="H69" s="734"/>
      <c r="I69" s="734"/>
      <c r="J69" s="734"/>
      <c r="K69" s="734"/>
      <c r="L69" s="734"/>
      <c r="M69" s="734"/>
    </row>
    <row r="70" spans="1:13" ht="12" customHeight="1">
      <c r="B70" s="735" t="s">
        <v>1052</v>
      </c>
      <c r="C70" s="734"/>
      <c r="D70" s="734"/>
      <c r="E70" s="734"/>
      <c r="F70" s="734"/>
      <c r="G70" s="734"/>
      <c r="H70" s="734"/>
      <c r="I70" s="734"/>
      <c r="J70" s="734"/>
      <c r="K70" s="734"/>
      <c r="L70" s="734"/>
      <c r="M70" s="734"/>
    </row>
    <row r="71" spans="1:13" ht="12" customHeight="1">
      <c r="A71" s="734"/>
      <c r="B71" s="735" t="s">
        <v>1053</v>
      </c>
      <c r="C71" s="734"/>
      <c r="D71" s="734"/>
      <c r="E71" s="734"/>
      <c r="F71" s="734"/>
      <c r="G71" s="734"/>
      <c r="H71" s="734"/>
      <c r="I71" s="734"/>
      <c r="J71" s="734"/>
      <c r="K71" s="734"/>
      <c r="L71" s="734"/>
      <c r="M71" s="734"/>
    </row>
    <row r="72" spans="1:13" ht="12" customHeight="1">
      <c r="A72" s="736"/>
      <c r="B72" s="736" t="s">
        <v>1083</v>
      </c>
      <c r="C72" s="736"/>
      <c r="D72" s="710"/>
      <c r="E72" s="710"/>
      <c r="F72" s="710"/>
      <c r="G72" s="710"/>
      <c r="H72" s="710"/>
      <c r="I72" s="710"/>
      <c r="J72" s="710"/>
      <c r="K72" s="710"/>
      <c r="L72" s="710"/>
      <c r="M72" s="710"/>
    </row>
    <row r="73" spans="1:13" ht="12" customHeight="1">
      <c r="A73" s="736"/>
      <c r="B73" s="736"/>
      <c r="C73" s="736" t="s">
        <v>1065</v>
      </c>
      <c r="D73" s="734"/>
      <c r="E73" s="734"/>
      <c r="F73" s="734"/>
      <c r="G73" s="734"/>
      <c r="H73" s="734"/>
      <c r="I73" s="734"/>
      <c r="J73" s="734"/>
      <c r="K73" s="734"/>
      <c r="L73" s="734"/>
      <c r="M73" s="737"/>
    </row>
    <row r="74" spans="1:13" ht="12" customHeight="1">
      <c r="A74" s="710"/>
      <c r="B74" s="710"/>
      <c r="C74" s="710"/>
      <c r="D74" s="710"/>
      <c r="E74" s="710"/>
      <c r="F74" s="710"/>
      <c r="G74" s="710"/>
      <c r="H74" s="710"/>
      <c r="I74" s="710"/>
      <c r="J74" s="710"/>
      <c r="K74" s="710"/>
      <c r="L74" s="710"/>
      <c r="M74" s="710"/>
    </row>
    <row r="75" spans="1:13" ht="12" customHeight="1">
      <c r="A75" s="734"/>
      <c r="B75" s="734"/>
      <c r="C75" s="734"/>
      <c r="D75" s="734"/>
      <c r="E75" s="734"/>
      <c r="F75" s="734"/>
      <c r="G75" s="734"/>
      <c r="H75" s="734"/>
      <c r="I75" s="734"/>
      <c r="J75" s="734"/>
      <c r="K75" s="734"/>
      <c r="L75" s="734"/>
      <c r="M75" s="737"/>
    </row>
    <row r="76" spans="1:13" ht="12" customHeight="1">
      <c r="A76" s="710"/>
      <c r="B76" s="710"/>
      <c r="C76" s="710"/>
      <c r="D76" s="710"/>
      <c r="E76" s="710"/>
      <c r="F76" s="710"/>
      <c r="G76" s="710"/>
      <c r="H76" s="710"/>
      <c r="I76" s="710"/>
      <c r="J76" s="710"/>
      <c r="K76" s="710"/>
      <c r="L76" s="710"/>
      <c r="M76" s="710"/>
    </row>
  </sheetData>
  <mergeCells count="36">
    <mergeCell ref="A61:B61"/>
    <mergeCell ref="A37:A39"/>
    <mergeCell ref="C37:C39"/>
    <mergeCell ref="B37:B39"/>
    <mergeCell ref="K37:M39"/>
    <mergeCell ref="H37:J37"/>
    <mergeCell ref="D38:D39"/>
    <mergeCell ref="K61:M61"/>
    <mergeCell ref="H61:J61"/>
    <mergeCell ref="H38:H39"/>
    <mergeCell ref="I38:I39"/>
    <mergeCell ref="B3:B5"/>
    <mergeCell ref="H27:J27"/>
    <mergeCell ref="C3:C5"/>
    <mergeCell ref="D3:E3"/>
    <mergeCell ref="H4:H5"/>
    <mergeCell ref="I4:I5"/>
    <mergeCell ref="J4:J5"/>
    <mergeCell ref="D4:D5"/>
    <mergeCell ref="E4:E5"/>
    <mergeCell ref="I1:J1"/>
    <mergeCell ref="A65:M65"/>
    <mergeCell ref="A67:M67"/>
    <mergeCell ref="K3:M5"/>
    <mergeCell ref="J38:J39"/>
    <mergeCell ref="F37:F39"/>
    <mergeCell ref="D61:E61"/>
    <mergeCell ref="D37:E37"/>
    <mergeCell ref="E38:E39"/>
    <mergeCell ref="D27:E27"/>
    <mergeCell ref="K27:M27"/>
    <mergeCell ref="F3:F5"/>
    <mergeCell ref="A31:M31"/>
    <mergeCell ref="A30:M30"/>
    <mergeCell ref="A3:A5"/>
    <mergeCell ref="A27:B27"/>
  </mergeCells>
  <phoneticPr fontId="11"/>
  <printOptions horizontalCentered="1" gridLinesSet="0"/>
  <pageMargins left="0.59055118110236227" right="0.19685039370078741" top="0.70866141732283472" bottom="0.19685039370078741" header="0.39370078740157483" footer="0.19685039370078741"/>
  <pageSetup paperSize="9" scale="81" orientation="portrait" r:id="rId1"/>
  <headerFooter>
    <oddHeader>&amp;R&amp;"ＭＳ ゴシック,太字"&amp;17 1　主要経済指標　　&amp;"ＭＳ Ｐゴシック,太字"　　　
　　</oddHeader>
    <oddFooter>&amp;C- 3 -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00B050"/>
  </sheetPr>
  <dimension ref="A1:N59"/>
  <sheetViews>
    <sheetView view="pageBreakPreview" zoomScaleNormal="100" zoomScaleSheetLayoutView="100" workbookViewId="0"/>
  </sheetViews>
  <sheetFormatPr defaultColWidth="9.33203125" defaultRowHeight="11"/>
  <cols>
    <col min="1" max="1" width="13" style="92" customWidth="1"/>
    <col min="2" max="2" width="3.109375" style="92" customWidth="1"/>
    <col min="3" max="3" width="10.44140625" style="92" customWidth="1"/>
    <col min="4" max="4" width="12.33203125" style="92" customWidth="1"/>
    <col min="5" max="7" width="11.6640625" style="92" customWidth="1"/>
    <col min="8" max="8" width="10.6640625" style="92" customWidth="1"/>
    <col min="9" max="9" width="7.44140625" style="92" customWidth="1"/>
    <col min="10" max="10" width="7.6640625" style="92" customWidth="1"/>
    <col min="11" max="11" width="10.6640625" style="92" customWidth="1"/>
    <col min="12" max="12" width="8.44140625" style="92" customWidth="1"/>
    <col min="13" max="13" width="8.6640625" style="92" customWidth="1"/>
    <col min="14" max="14" width="11.33203125" style="92" customWidth="1"/>
    <col min="15" max="16384" width="9.33203125" style="92"/>
  </cols>
  <sheetData>
    <row r="1" spans="1:14" ht="21.75" customHeight="1">
      <c r="A1" s="738" t="s">
        <v>924</v>
      </c>
      <c r="B1"/>
      <c r="C1" s="739"/>
      <c r="D1" s="739"/>
      <c r="E1" s="739"/>
      <c r="F1" s="738" t="s">
        <v>1148</v>
      </c>
      <c r="G1" s="740"/>
      <c r="H1" s="739"/>
      <c r="I1" s="740"/>
      <c r="J1" s="741"/>
      <c r="K1" s="739"/>
      <c r="L1" s="666"/>
      <c r="M1" s="739"/>
      <c r="N1" s="739"/>
    </row>
    <row r="2" spans="1:14" ht="12.75" customHeight="1" thickBot="1">
      <c r="A2" s="739"/>
      <c r="B2" s="742"/>
      <c r="C2" s="739"/>
      <c r="D2" s="739"/>
      <c r="E2" s="739"/>
      <c r="F2" s="739"/>
      <c r="G2" s="740"/>
      <c r="H2" s="739"/>
      <c r="I2" s="740"/>
      <c r="J2" s="741"/>
      <c r="K2" s="739"/>
      <c r="L2" s="741"/>
      <c r="M2" s="739"/>
      <c r="N2" s="739"/>
    </row>
    <row r="3" spans="1:14" ht="22.5" customHeight="1">
      <c r="A3" s="743" t="s">
        <v>930</v>
      </c>
      <c r="B3" s="744"/>
      <c r="C3" s="744"/>
      <c r="D3" s="744"/>
      <c r="E3" s="1809">
        <v>5292593</v>
      </c>
      <c r="F3" s="1810"/>
      <c r="G3" s="744"/>
      <c r="H3" s="744"/>
      <c r="I3" s="744"/>
      <c r="J3" s="744"/>
      <c r="K3" s="744"/>
      <c r="L3" s="744"/>
      <c r="M3" s="744"/>
      <c r="N3" s="745"/>
    </row>
    <row r="4" spans="1:14" ht="17" customHeight="1">
      <c r="A4" s="746" t="s">
        <v>1159</v>
      </c>
      <c r="B4" s="747"/>
      <c r="C4" s="747"/>
      <c r="D4" s="747"/>
      <c r="E4" s="747"/>
      <c r="F4" s="747"/>
      <c r="G4" s="747"/>
      <c r="H4" s="747"/>
      <c r="I4" s="747"/>
      <c r="J4" s="747"/>
      <c r="K4" s="747"/>
      <c r="L4" s="747"/>
      <c r="M4" s="747"/>
      <c r="N4" s="748"/>
    </row>
    <row r="5" spans="1:14" ht="17.5" customHeight="1">
      <c r="A5" s="746" t="s">
        <v>1164</v>
      </c>
      <c r="B5" s="747"/>
      <c r="C5" s="747"/>
      <c r="D5" s="747"/>
      <c r="E5" s="747"/>
      <c r="F5" s="747"/>
      <c r="G5" s="747"/>
      <c r="H5" s="747"/>
      <c r="I5" s="747"/>
      <c r="J5" s="747"/>
      <c r="K5" s="747"/>
      <c r="L5" s="749"/>
      <c r="M5" s="749"/>
      <c r="N5" s="750"/>
    </row>
    <row r="6" spans="1:14" ht="3.5" customHeight="1">
      <c r="A6" s="746"/>
      <c r="B6" s="747"/>
      <c r="C6" s="749"/>
      <c r="D6" s="749"/>
      <c r="E6" s="749"/>
      <c r="F6" s="749"/>
      <c r="G6" s="749"/>
      <c r="H6" s="749"/>
      <c r="I6" s="749"/>
      <c r="J6" s="749"/>
      <c r="K6" s="749"/>
      <c r="L6" s="747"/>
      <c r="M6" s="747"/>
      <c r="N6" s="748"/>
    </row>
    <row r="7" spans="1:14" ht="4.5" customHeight="1" thickBot="1">
      <c r="A7" s="751"/>
      <c r="B7" s="752"/>
      <c r="C7" s="752"/>
      <c r="D7" s="752"/>
      <c r="E7" s="752"/>
      <c r="F7" s="752"/>
      <c r="G7" s="752"/>
      <c r="H7" s="752"/>
      <c r="I7" s="752"/>
      <c r="J7" s="752"/>
      <c r="K7" s="752"/>
      <c r="L7" s="753"/>
      <c r="M7" s="753"/>
      <c r="N7" s="754"/>
    </row>
    <row r="8" spans="1:14" ht="15.75" customHeight="1">
      <c r="A8" s="739"/>
      <c r="B8" s="739"/>
      <c r="C8" s="739"/>
      <c r="D8" s="739"/>
      <c r="E8" s="739"/>
      <c r="F8" s="739"/>
      <c r="G8" s="739"/>
      <c r="H8" s="739"/>
      <c r="I8" s="739"/>
      <c r="J8" s="739"/>
      <c r="K8" s="739"/>
      <c r="L8" s="739"/>
      <c r="M8" s="739"/>
      <c r="N8" s="739"/>
    </row>
    <row r="9" spans="1:14" ht="15.75" customHeight="1">
      <c r="A9" s="110"/>
      <c r="B9" s="111"/>
      <c r="C9" s="111"/>
      <c r="D9" s="112"/>
      <c r="E9" s="113"/>
      <c r="F9" s="114" t="s">
        <v>654</v>
      </c>
      <c r="G9" s="115"/>
      <c r="H9" s="450"/>
      <c r="I9" s="452"/>
      <c r="J9" s="451" t="s">
        <v>1149</v>
      </c>
      <c r="K9" s="455"/>
      <c r="L9" s="451"/>
      <c r="M9" s="446"/>
      <c r="N9" s="447"/>
    </row>
    <row r="10" spans="1:14" ht="12.75" customHeight="1">
      <c r="A10" s="229" t="s">
        <v>319</v>
      </c>
      <c r="B10" s="1812" t="s">
        <v>655</v>
      </c>
      <c r="C10" s="1813"/>
      <c r="D10" s="116" t="s">
        <v>317</v>
      </c>
      <c r="E10" s="329"/>
      <c r="F10" s="112"/>
      <c r="G10" s="112"/>
      <c r="H10" s="116"/>
      <c r="I10" s="1814" t="s">
        <v>320</v>
      </c>
      <c r="J10" s="1815"/>
      <c r="K10" s="1816"/>
      <c r="L10" s="1814" t="s">
        <v>321</v>
      </c>
      <c r="M10" s="1815"/>
      <c r="N10" s="1816"/>
    </row>
    <row r="11" spans="1:14" ht="17.25" customHeight="1">
      <c r="A11" s="117"/>
      <c r="B11" s="118"/>
      <c r="C11" s="118"/>
      <c r="D11" s="119"/>
      <c r="E11" s="120" t="s">
        <v>653</v>
      </c>
      <c r="F11" s="334" t="s">
        <v>73</v>
      </c>
      <c r="G11" s="334" t="s">
        <v>74</v>
      </c>
      <c r="H11" s="205" t="s">
        <v>318</v>
      </c>
      <c r="I11" s="121" t="s">
        <v>656</v>
      </c>
      <c r="J11" s="121" t="s">
        <v>657</v>
      </c>
      <c r="K11" s="121" t="s">
        <v>658</v>
      </c>
      <c r="L11" s="121" t="s">
        <v>659</v>
      </c>
      <c r="M11" s="121" t="s">
        <v>660</v>
      </c>
      <c r="N11" s="206" t="s">
        <v>658</v>
      </c>
    </row>
    <row r="12" spans="1:14" s="231" customFormat="1" ht="13.5" customHeight="1">
      <c r="A12" s="755"/>
      <c r="B12" s="756"/>
      <c r="C12" s="757" t="s">
        <v>322</v>
      </c>
      <c r="D12" s="758" t="s">
        <v>363</v>
      </c>
      <c r="E12" s="758" t="s">
        <v>57</v>
      </c>
      <c r="F12" s="758" t="s">
        <v>57</v>
      </c>
      <c r="G12" s="758" t="s">
        <v>57</v>
      </c>
      <c r="H12" s="758" t="s">
        <v>57</v>
      </c>
      <c r="I12" s="758" t="s">
        <v>57</v>
      </c>
      <c r="J12" s="758" t="s">
        <v>57</v>
      </c>
      <c r="K12" s="758" t="s">
        <v>57</v>
      </c>
      <c r="L12" s="758" t="s">
        <v>57</v>
      </c>
      <c r="M12" s="758" t="s">
        <v>57</v>
      </c>
      <c r="N12" s="757" t="s">
        <v>57</v>
      </c>
    </row>
    <row r="13" spans="1:14" ht="24.75" customHeight="1">
      <c r="A13" s="759" t="s">
        <v>323</v>
      </c>
      <c r="B13" s="760"/>
      <c r="C13" s="487">
        <v>8400.83</v>
      </c>
      <c r="D13" s="761">
        <v>2482593</v>
      </c>
      <c r="E13" s="761">
        <v>5292593</v>
      </c>
      <c r="F13" s="761">
        <v>2511492</v>
      </c>
      <c r="G13" s="761">
        <v>2781101</v>
      </c>
      <c r="H13" s="762">
        <v>-2551</v>
      </c>
      <c r="I13" s="761">
        <v>2606</v>
      </c>
      <c r="J13" s="761">
        <v>5126</v>
      </c>
      <c r="K13" s="763">
        <v>-2520</v>
      </c>
      <c r="L13" s="761">
        <v>15444</v>
      </c>
      <c r="M13" s="761">
        <v>15475</v>
      </c>
      <c r="N13" s="764">
        <v>-31</v>
      </c>
    </row>
    <row r="14" spans="1:14" ht="21" customHeight="1">
      <c r="A14" s="756" t="s">
        <v>324</v>
      </c>
      <c r="B14" s="765"/>
      <c r="C14" s="486"/>
      <c r="D14" s="766">
        <v>-570</v>
      </c>
      <c r="E14" s="766">
        <v>-2551</v>
      </c>
      <c r="F14" s="766">
        <v>-1209</v>
      </c>
      <c r="G14" s="766">
        <v>-1342</v>
      </c>
      <c r="H14" s="766"/>
      <c r="I14" s="767"/>
      <c r="J14" s="767"/>
      <c r="K14" s="766"/>
      <c r="L14" s="767"/>
      <c r="M14" s="767"/>
      <c r="N14" s="768"/>
    </row>
    <row r="15" spans="1:14" ht="24.75" customHeight="1">
      <c r="A15" s="759" t="s">
        <v>325</v>
      </c>
      <c r="B15" s="760"/>
      <c r="C15" s="487">
        <v>6660.45</v>
      </c>
      <c r="D15" s="761">
        <v>2389562</v>
      </c>
      <c r="E15" s="761">
        <v>5065068</v>
      </c>
      <c r="F15" s="761">
        <v>2401715</v>
      </c>
      <c r="G15" s="761">
        <v>2663353</v>
      </c>
      <c r="H15" s="762">
        <v>-2257</v>
      </c>
      <c r="I15" s="761">
        <v>2526</v>
      </c>
      <c r="J15" s="761">
        <v>4859</v>
      </c>
      <c r="K15" s="762">
        <v>-2333</v>
      </c>
      <c r="L15" s="761">
        <v>14963</v>
      </c>
      <c r="M15" s="761">
        <v>14887</v>
      </c>
      <c r="N15" s="764">
        <v>76</v>
      </c>
    </row>
    <row r="16" spans="1:14" ht="21" customHeight="1">
      <c r="A16" s="756" t="s">
        <v>324</v>
      </c>
      <c r="B16" s="765"/>
      <c r="C16" s="486"/>
      <c r="D16" s="766">
        <v>-496</v>
      </c>
      <c r="E16" s="766">
        <v>-2257</v>
      </c>
      <c r="F16" s="766">
        <v>-1074</v>
      </c>
      <c r="G16" s="766">
        <v>-1183</v>
      </c>
      <c r="H16" s="766"/>
      <c r="I16" s="767"/>
      <c r="J16" s="767"/>
      <c r="K16" s="766"/>
      <c r="L16" s="767"/>
      <c r="M16" s="767"/>
      <c r="N16" s="768"/>
    </row>
    <row r="17" spans="1:14" ht="24.75" customHeight="1">
      <c r="A17" s="759" t="s">
        <v>326</v>
      </c>
      <c r="B17" s="760"/>
      <c r="C17" s="487">
        <v>1740.38</v>
      </c>
      <c r="D17" s="761">
        <v>93031</v>
      </c>
      <c r="E17" s="761">
        <v>227525</v>
      </c>
      <c r="F17" s="761">
        <v>109777</v>
      </c>
      <c r="G17" s="761">
        <v>117748</v>
      </c>
      <c r="H17" s="762">
        <v>-294</v>
      </c>
      <c r="I17" s="761">
        <v>80</v>
      </c>
      <c r="J17" s="761">
        <v>267</v>
      </c>
      <c r="K17" s="762">
        <v>-187</v>
      </c>
      <c r="L17" s="762">
        <v>481</v>
      </c>
      <c r="M17" s="761">
        <v>588</v>
      </c>
      <c r="N17" s="769">
        <v>-107</v>
      </c>
    </row>
    <row r="18" spans="1:14" ht="21" customHeight="1">
      <c r="A18" s="756" t="s">
        <v>324</v>
      </c>
      <c r="B18" s="765"/>
      <c r="C18" s="486"/>
      <c r="D18" s="770">
        <v>-74</v>
      </c>
      <c r="E18" s="766">
        <v>-294</v>
      </c>
      <c r="F18" s="766">
        <v>-135</v>
      </c>
      <c r="G18" s="766">
        <v>-159</v>
      </c>
      <c r="H18" s="766"/>
      <c r="I18" s="767"/>
      <c r="J18" s="767"/>
      <c r="K18" s="766"/>
      <c r="L18" s="766"/>
      <c r="M18" s="767"/>
      <c r="N18" s="768"/>
    </row>
    <row r="19" spans="1:14" ht="24.75" customHeight="1">
      <c r="A19" s="759" t="s">
        <v>327</v>
      </c>
      <c r="B19" s="765"/>
      <c r="C19" s="487">
        <v>556.92999999999995</v>
      </c>
      <c r="D19" s="761">
        <v>772631</v>
      </c>
      <c r="E19" s="761">
        <v>1489785</v>
      </c>
      <c r="F19" s="761">
        <v>699016</v>
      </c>
      <c r="G19" s="761">
        <v>790769</v>
      </c>
      <c r="H19" s="762">
        <v>-684</v>
      </c>
      <c r="I19" s="771">
        <v>626</v>
      </c>
      <c r="J19" s="771">
        <v>1416</v>
      </c>
      <c r="K19" s="762">
        <v>-790</v>
      </c>
      <c r="L19" s="772">
        <v>5392</v>
      </c>
      <c r="M19" s="771">
        <v>5286</v>
      </c>
      <c r="N19" s="764">
        <v>106</v>
      </c>
    </row>
    <row r="20" spans="1:14" ht="24.75" customHeight="1">
      <c r="A20" s="759" t="s">
        <v>328</v>
      </c>
      <c r="B20" s="765"/>
      <c r="C20" s="487">
        <v>169.12</v>
      </c>
      <c r="D20" s="761">
        <v>499332</v>
      </c>
      <c r="E20" s="761">
        <v>1030496</v>
      </c>
      <c r="F20" s="761">
        <v>482307</v>
      </c>
      <c r="G20" s="761">
        <v>548189</v>
      </c>
      <c r="H20" s="762">
        <v>-220</v>
      </c>
      <c r="I20" s="771">
        <v>611</v>
      </c>
      <c r="J20" s="771">
        <v>927</v>
      </c>
      <c r="K20" s="762">
        <v>-316</v>
      </c>
      <c r="L20" s="772">
        <v>3327</v>
      </c>
      <c r="M20" s="771">
        <v>3231</v>
      </c>
      <c r="N20" s="764">
        <v>96</v>
      </c>
    </row>
    <row r="21" spans="1:14" ht="24.75" customHeight="1">
      <c r="A21" s="759" t="s">
        <v>329</v>
      </c>
      <c r="B21" s="765"/>
      <c r="C21" s="488">
        <v>480.89</v>
      </c>
      <c r="D21" s="761">
        <v>301034</v>
      </c>
      <c r="E21" s="761">
        <v>691537</v>
      </c>
      <c r="F21" s="761">
        <v>323904</v>
      </c>
      <c r="G21" s="761">
        <v>367633</v>
      </c>
      <c r="H21" s="762">
        <v>-222</v>
      </c>
      <c r="I21" s="771">
        <v>349</v>
      </c>
      <c r="J21" s="771">
        <v>650</v>
      </c>
      <c r="K21" s="762">
        <v>-301</v>
      </c>
      <c r="L21" s="772">
        <v>1948</v>
      </c>
      <c r="M21" s="771">
        <v>1869</v>
      </c>
      <c r="N21" s="769">
        <v>79</v>
      </c>
    </row>
    <row r="22" spans="1:14" ht="24.75" customHeight="1">
      <c r="A22" s="759" t="s">
        <v>330</v>
      </c>
      <c r="B22" s="765"/>
      <c r="C22" s="487">
        <v>266.32</v>
      </c>
      <c r="D22" s="761">
        <v>310391</v>
      </c>
      <c r="E22" s="761">
        <v>703368</v>
      </c>
      <c r="F22" s="761">
        <v>340688</v>
      </c>
      <c r="G22" s="761">
        <v>362680</v>
      </c>
      <c r="H22" s="762">
        <v>-162</v>
      </c>
      <c r="I22" s="771">
        <v>421</v>
      </c>
      <c r="J22" s="771">
        <v>640</v>
      </c>
      <c r="K22" s="762">
        <v>-219</v>
      </c>
      <c r="L22" s="772">
        <v>1795</v>
      </c>
      <c r="M22" s="771">
        <v>1738</v>
      </c>
      <c r="N22" s="764">
        <v>57</v>
      </c>
    </row>
    <row r="23" spans="1:14" ht="24.75" customHeight="1">
      <c r="A23" s="759" t="s">
        <v>331</v>
      </c>
      <c r="B23" s="760"/>
      <c r="C23" s="488">
        <v>895.61</v>
      </c>
      <c r="D23" s="761">
        <v>105257</v>
      </c>
      <c r="E23" s="761">
        <v>246991</v>
      </c>
      <c r="F23" s="761">
        <v>120187</v>
      </c>
      <c r="G23" s="761">
        <v>126804</v>
      </c>
      <c r="H23" s="762">
        <v>-229</v>
      </c>
      <c r="I23" s="771">
        <v>94</v>
      </c>
      <c r="J23" s="771">
        <v>286</v>
      </c>
      <c r="K23" s="762">
        <v>-192</v>
      </c>
      <c r="L23" s="772">
        <v>662</v>
      </c>
      <c r="M23" s="771">
        <v>699</v>
      </c>
      <c r="N23" s="769">
        <v>-37</v>
      </c>
    </row>
    <row r="24" spans="1:14" ht="24.75" customHeight="1">
      <c r="A24" s="759" t="s">
        <v>332</v>
      </c>
      <c r="B24" s="760"/>
      <c r="C24" s="488">
        <v>865.25</v>
      </c>
      <c r="D24" s="761">
        <v>248431</v>
      </c>
      <c r="E24" s="761">
        <v>552728</v>
      </c>
      <c r="F24" s="761">
        <v>267653</v>
      </c>
      <c r="G24" s="761">
        <v>285075</v>
      </c>
      <c r="H24" s="762">
        <v>-310</v>
      </c>
      <c r="I24" s="771">
        <v>299</v>
      </c>
      <c r="J24" s="771">
        <v>513</v>
      </c>
      <c r="K24" s="762">
        <v>-214</v>
      </c>
      <c r="L24" s="772">
        <v>1165</v>
      </c>
      <c r="M24" s="771">
        <v>1261</v>
      </c>
      <c r="N24" s="769">
        <v>-96</v>
      </c>
    </row>
    <row r="25" spans="1:14" ht="24.75" customHeight="1">
      <c r="A25" s="759" t="s">
        <v>333</v>
      </c>
      <c r="B25" s="760"/>
      <c r="C25" s="488">
        <v>1566.97</v>
      </c>
      <c r="D25" s="761">
        <v>94739</v>
      </c>
      <c r="E25" s="761">
        <v>225814</v>
      </c>
      <c r="F25" s="761">
        <v>109237</v>
      </c>
      <c r="G25" s="761">
        <v>116577</v>
      </c>
      <c r="H25" s="762">
        <v>-252</v>
      </c>
      <c r="I25" s="763">
        <v>88</v>
      </c>
      <c r="J25" s="762">
        <v>247</v>
      </c>
      <c r="K25" s="762">
        <v>-159</v>
      </c>
      <c r="L25" s="771">
        <v>396</v>
      </c>
      <c r="M25" s="771">
        <v>489</v>
      </c>
      <c r="N25" s="769">
        <v>-93</v>
      </c>
    </row>
    <row r="26" spans="1:14" ht="24.75" customHeight="1">
      <c r="A26" s="759" t="s">
        <v>334</v>
      </c>
      <c r="B26" s="760"/>
      <c r="C26" s="488">
        <v>2133.3000000000002</v>
      </c>
      <c r="D26" s="761">
        <v>59225</v>
      </c>
      <c r="E26" s="761">
        <v>141070</v>
      </c>
      <c r="F26" s="761">
        <v>67487</v>
      </c>
      <c r="G26" s="761">
        <v>73583</v>
      </c>
      <c r="H26" s="762">
        <v>-219</v>
      </c>
      <c r="I26" s="771">
        <v>49</v>
      </c>
      <c r="J26" s="771">
        <v>180</v>
      </c>
      <c r="K26" s="762">
        <v>-131</v>
      </c>
      <c r="L26" s="772">
        <v>219</v>
      </c>
      <c r="M26" s="771">
        <v>307</v>
      </c>
      <c r="N26" s="769">
        <v>-88</v>
      </c>
    </row>
    <row r="27" spans="1:14" ht="24.75" customHeight="1">
      <c r="A27" s="759" t="s">
        <v>335</v>
      </c>
      <c r="B27" s="760"/>
      <c r="C27" s="488">
        <v>870.8</v>
      </c>
      <c r="D27" s="761">
        <v>38984</v>
      </c>
      <c r="E27" s="761">
        <v>93325</v>
      </c>
      <c r="F27" s="761">
        <v>44949</v>
      </c>
      <c r="G27" s="761">
        <v>48376</v>
      </c>
      <c r="H27" s="762">
        <v>-103</v>
      </c>
      <c r="I27" s="771">
        <v>33</v>
      </c>
      <c r="J27" s="771">
        <v>98</v>
      </c>
      <c r="K27" s="762">
        <v>-65</v>
      </c>
      <c r="L27" s="772">
        <v>243</v>
      </c>
      <c r="M27" s="771">
        <v>281</v>
      </c>
      <c r="N27" s="769">
        <v>-38</v>
      </c>
    </row>
    <row r="28" spans="1:14" ht="24.75" customHeight="1">
      <c r="A28" s="759" t="s">
        <v>336</v>
      </c>
      <c r="B28" s="760"/>
      <c r="C28" s="488">
        <v>595.63</v>
      </c>
      <c r="D28" s="761">
        <v>52569</v>
      </c>
      <c r="E28" s="761">
        <v>117479</v>
      </c>
      <c r="F28" s="761">
        <v>56064</v>
      </c>
      <c r="G28" s="761">
        <v>61415</v>
      </c>
      <c r="H28" s="762">
        <v>-150</v>
      </c>
      <c r="I28" s="771">
        <v>36</v>
      </c>
      <c r="J28" s="771">
        <v>169</v>
      </c>
      <c r="K28" s="762">
        <v>-133</v>
      </c>
      <c r="L28" s="772">
        <v>297</v>
      </c>
      <c r="M28" s="771">
        <v>314</v>
      </c>
      <c r="N28" s="769">
        <v>-17</v>
      </c>
    </row>
    <row r="29" spans="1:14" ht="21" customHeight="1">
      <c r="A29" s="756" t="s">
        <v>337</v>
      </c>
      <c r="B29" s="765" t="s">
        <v>1160</v>
      </c>
      <c r="C29" s="773">
        <v>556.92999999999995</v>
      </c>
      <c r="D29" s="767">
        <v>772631</v>
      </c>
      <c r="E29" s="767">
        <v>1489785</v>
      </c>
      <c r="F29" s="767">
        <v>699016</v>
      </c>
      <c r="G29" s="767">
        <v>790769</v>
      </c>
      <c r="H29" s="766">
        <v>-684</v>
      </c>
      <c r="I29" s="774">
        <v>626</v>
      </c>
      <c r="J29" s="774">
        <v>1416</v>
      </c>
      <c r="K29" s="766">
        <v>-790</v>
      </c>
      <c r="L29" s="774">
        <v>5392</v>
      </c>
      <c r="M29" s="774">
        <v>5286</v>
      </c>
      <c r="N29" s="768">
        <v>106</v>
      </c>
    </row>
    <row r="30" spans="1:14" ht="21" customHeight="1">
      <c r="A30" s="757" t="s">
        <v>338</v>
      </c>
      <c r="B30" s="765"/>
      <c r="C30" s="775">
        <v>34.03</v>
      </c>
      <c r="D30" s="767">
        <v>106124</v>
      </c>
      <c r="E30" s="767">
        <v>211068</v>
      </c>
      <c r="F30" s="767">
        <v>98070</v>
      </c>
      <c r="G30" s="767">
        <v>112998</v>
      </c>
      <c r="H30" s="766">
        <v>-89</v>
      </c>
      <c r="I30" s="774">
        <v>87</v>
      </c>
      <c r="J30" s="774">
        <v>183</v>
      </c>
      <c r="K30" s="766">
        <v>-96</v>
      </c>
      <c r="L30" s="774">
        <v>780</v>
      </c>
      <c r="M30" s="774">
        <v>773</v>
      </c>
      <c r="N30" s="768">
        <v>7</v>
      </c>
    </row>
    <row r="31" spans="1:14" ht="21" customHeight="1">
      <c r="A31" s="757" t="s">
        <v>339</v>
      </c>
      <c r="B31" s="765"/>
      <c r="C31" s="775">
        <v>32.65</v>
      </c>
      <c r="D31" s="767">
        <v>73815</v>
      </c>
      <c r="E31" s="767">
        <v>137142</v>
      </c>
      <c r="F31" s="767">
        <v>63712</v>
      </c>
      <c r="G31" s="767">
        <v>73430</v>
      </c>
      <c r="H31" s="766">
        <v>-34</v>
      </c>
      <c r="I31" s="774">
        <v>72</v>
      </c>
      <c r="J31" s="774">
        <v>116</v>
      </c>
      <c r="K31" s="766">
        <v>-44</v>
      </c>
      <c r="L31" s="774">
        <v>580</v>
      </c>
      <c r="M31" s="774">
        <v>570</v>
      </c>
      <c r="N31" s="768">
        <v>10</v>
      </c>
    </row>
    <row r="32" spans="1:14" ht="21" customHeight="1">
      <c r="A32" s="757" t="s">
        <v>340</v>
      </c>
      <c r="B32" s="765"/>
      <c r="C32" s="775">
        <v>14.64</v>
      </c>
      <c r="D32" s="767">
        <v>69186</v>
      </c>
      <c r="E32" s="767">
        <v>112754</v>
      </c>
      <c r="F32" s="767">
        <v>54658</v>
      </c>
      <c r="G32" s="767">
        <v>58096</v>
      </c>
      <c r="H32" s="766">
        <v>-21</v>
      </c>
      <c r="I32" s="774">
        <v>56</v>
      </c>
      <c r="J32" s="774">
        <v>127</v>
      </c>
      <c r="K32" s="766">
        <v>-71</v>
      </c>
      <c r="L32" s="774">
        <v>608</v>
      </c>
      <c r="M32" s="774">
        <v>558</v>
      </c>
      <c r="N32" s="768">
        <v>50</v>
      </c>
    </row>
    <row r="33" spans="1:14" ht="21" customHeight="1">
      <c r="A33" s="757" t="s">
        <v>341</v>
      </c>
      <c r="B33" s="765"/>
      <c r="C33" s="775">
        <v>11.34</v>
      </c>
      <c r="D33" s="767">
        <v>54092</v>
      </c>
      <c r="E33" s="767">
        <v>92683</v>
      </c>
      <c r="F33" s="767">
        <v>43924</v>
      </c>
      <c r="G33" s="767">
        <v>48759</v>
      </c>
      <c r="H33" s="766">
        <v>-76</v>
      </c>
      <c r="I33" s="774">
        <v>33</v>
      </c>
      <c r="J33" s="774">
        <v>117</v>
      </c>
      <c r="K33" s="766">
        <v>-84</v>
      </c>
      <c r="L33" s="774">
        <v>385</v>
      </c>
      <c r="M33" s="774">
        <v>377</v>
      </c>
      <c r="N33" s="768">
        <v>8</v>
      </c>
    </row>
    <row r="34" spans="1:14" ht="21" customHeight="1">
      <c r="A34" s="757" t="s">
        <v>342</v>
      </c>
      <c r="B34" s="765"/>
      <c r="C34" s="775">
        <v>28.93</v>
      </c>
      <c r="D34" s="767">
        <v>76570</v>
      </c>
      <c r="E34" s="767">
        <v>151448</v>
      </c>
      <c r="F34" s="767">
        <v>69757</v>
      </c>
      <c r="G34" s="767">
        <v>81691</v>
      </c>
      <c r="H34" s="766">
        <v>-82</v>
      </c>
      <c r="I34" s="774">
        <v>57</v>
      </c>
      <c r="J34" s="774">
        <v>141</v>
      </c>
      <c r="K34" s="766">
        <v>-84</v>
      </c>
      <c r="L34" s="774">
        <v>445</v>
      </c>
      <c r="M34" s="774">
        <v>443</v>
      </c>
      <c r="N34" s="768">
        <v>2</v>
      </c>
    </row>
    <row r="35" spans="1:14" ht="21" customHeight="1">
      <c r="A35" s="757" t="s">
        <v>343</v>
      </c>
      <c r="B35" s="765"/>
      <c r="C35" s="775">
        <v>28.07</v>
      </c>
      <c r="D35" s="767">
        <v>98629</v>
      </c>
      <c r="E35" s="767">
        <v>204992</v>
      </c>
      <c r="F35" s="767">
        <v>94416</v>
      </c>
      <c r="G35" s="767">
        <v>110576</v>
      </c>
      <c r="H35" s="766">
        <v>-93</v>
      </c>
      <c r="I35" s="774">
        <v>85</v>
      </c>
      <c r="J35" s="774">
        <v>229</v>
      </c>
      <c r="K35" s="766">
        <v>-144</v>
      </c>
      <c r="L35" s="774">
        <v>602</v>
      </c>
      <c r="M35" s="774">
        <v>551</v>
      </c>
      <c r="N35" s="768">
        <v>51</v>
      </c>
    </row>
    <row r="36" spans="1:14" ht="21" customHeight="1">
      <c r="A36" s="757" t="s">
        <v>344</v>
      </c>
      <c r="B36" s="765" t="s">
        <v>1160</v>
      </c>
      <c r="C36" s="775">
        <v>240.29</v>
      </c>
      <c r="D36" s="767">
        <v>92003</v>
      </c>
      <c r="E36" s="767">
        <v>200928</v>
      </c>
      <c r="F36" s="767">
        <v>94889</v>
      </c>
      <c r="G36" s="767">
        <v>106039</v>
      </c>
      <c r="H36" s="766">
        <v>-92</v>
      </c>
      <c r="I36" s="774">
        <v>75</v>
      </c>
      <c r="J36" s="774">
        <v>208</v>
      </c>
      <c r="K36" s="766">
        <v>-133</v>
      </c>
      <c r="L36" s="774">
        <v>542</v>
      </c>
      <c r="M36" s="774">
        <v>501</v>
      </c>
      <c r="N36" s="768">
        <v>41</v>
      </c>
    </row>
    <row r="37" spans="1:14" ht="21" customHeight="1">
      <c r="A37" s="757" t="s">
        <v>345</v>
      </c>
      <c r="B37" s="765"/>
      <c r="C37" s="775">
        <v>28.98</v>
      </c>
      <c r="D37" s="767">
        <v>98384</v>
      </c>
      <c r="E37" s="767">
        <v>153188</v>
      </c>
      <c r="F37" s="767">
        <v>71028</v>
      </c>
      <c r="G37" s="767">
        <v>82160</v>
      </c>
      <c r="H37" s="766">
        <v>23</v>
      </c>
      <c r="I37" s="774">
        <v>78</v>
      </c>
      <c r="J37" s="774">
        <v>99</v>
      </c>
      <c r="K37" s="766">
        <v>-21</v>
      </c>
      <c r="L37" s="774">
        <v>886</v>
      </c>
      <c r="M37" s="774">
        <v>842</v>
      </c>
      <c r="N37" s="768">
        <v>44</v>
      </c>
    </row>
    <row r="38" spans="1:14" ht="21" customHeight="1">
      <c r="A38" s="757" t="s">
        <v>346</v>
      </c>
      <c r="B38" s="765"/>
      <c r="C38" s="775">
        <v>138.01</v>
      </c>
      <c r="D38" s="767">
        <v>103828</v>
      </c>
      <c r="E38" s="767">
        <v>225582</v>
      </c>
      <c r="F38" s="767">
        <v>108562</v>
      </c>
      <c r="G38" s="767">
        <v>117020</v>
      </c>
      <c r="H38" s="766">
        <v>-220</v>
      </c>
      <c r="I38" s="774">
        <v>83</v>
      </c>
      <c r="J38" s="774">
        <v>196</v>
      </c>
      <c r="K38" s="766">
        <v>-113</v>
      </c>
      <c r="L38" s="774">
        <v>564</v>
      </c>
      <c r="M38" s="774">
        <v>671</v>
      </c>
      <c r="N38" s="768">
        <v>-107</v>
      </c>
    </row>
    <row r="39" spans="1:14" ht="21" customHeight="1">
      <c r="A39" s="756" t="s">
        <v>347</v>
      </c>
      <c r="B39" s="765"/>
      <c r="C39" s="775">
        <v>534.55999999999995</v>
      </c>
      <c r="D39" s="767">
        <v>232980</v>
      </c>
      <c r="E39" s="767">
        <v>515602</v>
      </c>
      <c r="F39" s="767">
        <v>249693</v>
      </c>
      <c r="G39" s="767">
        <v>265909</v>
      </c>
      <c r="H39" s="766">
        <v>-239</v>
      </c>
      <c r="I39" s="774">
        <v>285</v>
      </c>
      <c r="J39" s="774">
        <v>462</v>
      </c>
      <c r="K39" s="766">
        <v>-177</v>
      </c>
      <c r="L39" s="774">
        <v>1088</v>
      </c>
      <c r="M39" s="774">
        <v>1150</v>
      </c>
      <c r="N39" s="768">
        <v>-62</v>
      </c>
    </row>
    <row r="40" spans="1:14" ht="21" customHeight="1">
      <c r="A40" s="756" t="s">
        <v>348</v>
      </c>
      <c r="B40" s="765"/>
      <c r="C40" s="775">
        <v>50.7</v>
      </c>
      <c r="D40" s="767">
        <v>231952</v>
      </c>
      <c r="E40" s="767">
        <v>457764</v>
      </c>
      <c r="F40" s="767">
        <v>219136</v>
      </c>
      <c r="G40" s="767">
        <v>238628</v>
      </c>
      <c r="H40" s="766">
        <v>-14</v>
      </c>
      <c r="I40" s="774">
        <v>297</v>
      </c>
      <c r="J40" s="774">
        <v>443</v>
      </c>
      <c r="K40" s="766">
        <v>-146</v>
      </c>
      <c r="L40" s="774">
        <v>1578</v>
      </c>
      <c r="M40" s="774">
        <v>1446</v>
      </c>
      <c r="N40" s="768">
        <v>132</v>
      </c>
    </row>
    <row r="41" spans="1:14" ht="21" customHeight="1">
      <c r="A41" s="756" t="s">
        <v>349</v>
      </c>
      <c r="B41" s="765"/>
      <c r="C41" s="775">
        <v>49.41</v>
      </c>
      <c r="D41" s="767">
        <v>137983</v>
      </c>
      <c r="E41" s="767">
        <v>306592</v>
      </c>
      <c r="F41" s="767">
        <v>147844</v>
      </c>
      <c r="G41" s="767">
        <v>158748</v>
      </c>
      <c r="H41" s="766">
        <v>14</v>
      </c>
      <c r="I41" s="774">
        <v>218</v>
      </c>
      <c r="J41" s="774">
        <v>257</v>
      </c>
      <c r="K41" s="766">
        <v>-39</v>
      </c>
      <c r="L41" s="774">
        <v>811</v>
      </c>
      <c r="M41" s="774">
        <v>758</v>
      </c>
      <c r="N41" s="768">
        <v>53</v>
      </c>
    </row>
    <row r="42" spans="1:14" ht="21" customHeight="1">
      <c r="A42" s="756" t="s">
        <v>350</v>
      </c>
      <c r="B42" s="765" t="s">
        <v>1160</v>
      </c>
      <c r="C42" s="775">
        <v>99.95</v>
      </c>
      <c r="D42" s="767">
        <v>225158</v>
      </c>
      <c r="E42" s="767">
        <v>481639</v>
      </c>
      <c r="F42" s="767">
        <v>222679</v>
      </c>
      <c r="G42" s="767">
        <v>258960</v>
      </c>
      <c r="H42" s="766">
        <v>-138</v>
      </c>
      <c r="I42" s="774">
        <v>279</v>
      </c>
      <c r="J42" s="774">
        <v>394</v>
      </c>
      <c r="K42" s="766">
        <v>-115</v>
      </c>
      <c r="L42" s="774">
        <v>1463</v>
      </c>
      <c r="M42" s="774">
        <v>1486</v>
      </c>
      <c r="N42" s="768">
        <v>-23</v>
      </c>
    </row>
    <row r="43" spans="1:14" ht="21" customHeight="1">
      <c r="A43" s="756" t="s">
        <v>351</v>
      </c>
      <c r="B43" s="765"/>
      <c r="C43" s="775">
        <v>182.38</v>
      </c>
      <c r="D43" s="767">
        <v>17818</v>
      </c>
      <c r="E43" s="767">
        <v>38101</v>
      </c>
      <c r="F43" s="767">
        <v>18277</v>
      </c>
      <c r="G43" s="767">
        <v>19824</v>
      </c>
      <c r="H43" s="766">
        <v>-31</v>
      </c>
      <c r="I43" s="774">
        <v>19</v>
      </c>
      <c r="J43" s="774">
        <v>54</v>
      </c>
      <c r="K43" s="766">
        <v>-35</v>
      </c>
      <c r="L43" s="774">
        <v>102</v>
      </c>
      <c r="M43" s="774">
        <v>98</v>
      </c>
      <c r="N43" s="768">
        <v>4</v>
      </c>
    </row>
    <row r="44" spans="1:14" ht="21" customHeight="1">
      <c r="A44" s="756" t="s">
        <v>352</v>
      </c>
      <c r="B44" s="765" t="s">
        <v>1160</v>
      </c>
      <c r="C44" s="775">
        <v>18.47</v>
      </c>
      <c r="D44" s="767">
        <v>42222</v>
      </c>
      <c r="E44" s="767">
        <v>91093</v>
      </c>
      <c r="F44" s="767">
        <v>40492</v>
      </c>
      <c r="G44" s="767">
        <v>50601</v>
      </c>
      <c r="H44" s="766">
        <v>-68</v>
      </c>
      <c r="I44" s="774">
        <v>35</v>
      </c>
      <c r="J44" s="774">
        <v>90</v>
      </c>
      <c r="K44" s="766">
        <v>-55</v>
      </c>
      <c r="L44" s="774">
        <v>286</v>
      </c>
      <c r="M44" s="774">
        <v>299</v>
      </c>
      <c r="N44" s="768">
        <v>-13</v>
      </c>
    </row>
    <row r="45" spans="1:14" ht="21" customHeight="1">
      <c r="A45" s="756" t="s">
        <v>353</v>
      </c>
      <c r="B45" s="765"/>
      <c r="C45" s="775">
        <v>25</v>
      </c>
      <c r="D45" s="767">
        <v>85077</v>
      </c>
      <c r="E45" s="767">
        <v>195248</v>
      </c>
      <c r="F45" s="767">
        <v>93095</v>
      </c>
      <c r="G45" s="767">
        <v>102153</v>
      </c>
      <c r="H45" s="766">
        <v>2</v>
      </c>
      <c r="I45" s="774">
        <v>134</v>
      </c>
      <c r="J45" s="774">
        <v>190</v>
      </c>
      <c r="K45" s="766">
        <v>-56</v>
      </c>
      <c r="L45" s="774">
        <v>624</v>
      </c>
      <c r="M45" s="774">
        <v>566</v>
      </c>
      <c r="N45" s="768">
        <v>58</v>
      </c>
    </row>
    <row r="46" spans="1:14" ht="21" customHeight="1">
      <c r="A46" s="756" t="s">
        <v>354</v>
      </c>
      <c r="B46" s="765"/>
      <c r="C46" s="775">
        <v>90.37</v>
      </c>
      <c r="D46" s="767">
        <v>11313</v>
      </c>
      <c r="E46" s="767">
        <v>25623</v>
      </c>
      <c r="F46" s="767">
        <v>12370</v>
      </c>
      <c r="G46" s="767">
        <v>13253</v>
      </c>
      <c r="H46" s="766">
        <v>-9</v>
      </c>
      <c r="I46" s="774">
        <v>10</v>
      </c>
      <c r="J46" s="774">
        <v>27</v>
      </c>
      <c r="K46" s="766">
        <v>-17</v>
      </c>
      <c r="L46" s="774">
        <v>56</v>
      </c>
      <c r="M46" s="774">
        <v>48</v>
      </c>
      <c r="N46" s="768">
        <v>8</v>
      </c>
    </row>
    <row r="47" spans="1:14" ht="21" customHeight="1">
      <c r="A47" s="756" t="s">
        <v>355</v>
      </c>
      <c r="B47" s="765"/>
      <c r="C47" s="775">
        <v>697.55</v>
      </c>
      <c r="D47" s="767">
        <v>30159</v>
      </c>
      <c r="E47" s="767">
        <v>70518</v>
      </c>
      <c r="F47" s="767">
        <v>33742</v>
      </c>
      <c r="G47" s="767">
        <v>36776</v>
      </c>
      <c r="H47" s="766">
        <v>-84</v>
      </c>
      <c r="I47" s="774">
        <v>25</v>
      </c>
      <c r="J47" s="774">
        <v>76</v>
      </c>
      <c r="K47" s="766">
        <v>-51</v>
      </c>
      <c r="L47" s="774">
        <v>112</v>
      </c>
      <c r="M47" s="774">
        <v>145</v>
      </c>
      <c r="N47" s="768">
        <v>-33</v>
      </c>
    </row>
    <row r="48" spans="1:14" ht="21" customHeight="1">
      <c r="A48" s="756" t="s">
        <v>356</v>
      </c>
      <c r="B48" s="765"/>
      <c r="C48" s="775">
        <v>138.47999999999999</v>
      </c>
      <c r="D48" s="767">
        <v>109602</v>
      </c>
      <c r="E48" s="767">
        <v>251936</v>
      </c>
      <c r="F48" s="767">
        <v>122626</v>
      </c>
      <c r="G48" s="767">
        <v>129310</v>
      </c>
      <c r="H48" s="766">
        <v>-59</v>
      </c>
      <c r="I48" s="774">
        <v>128</v>
      </c>
      <c r="J48" s="774">
        <v>238</v>
      </c>
      <c r="K48" s="766">
        <v>-110</v>
      </c>
      <c r="L48" s="774">
        <v>622</v>
      </c>
      <c r="M48" s="774">
        <v>571</v>
      </c>
      <c r="N48" s="768">
        <v>51</v>
      </c>
    </row>
    <row r="49" spans="1:14" ht="21" customHeight="1">
      <c r="A49" s="756" t="s">
        <v>357</v>
      </c>
      <c r="B49" s="765"/>
      <c r="C49" s="775">
        <v>126.83</v>
      </c>
      <c r="D49" s="767">
        <v>18572</v>
      </c>
      <c r="E49" s="767">
        <v>42012</v>
      </c>
      <c r="F49" s="767">
        <v>20220</v>
      </c>
      <c r="G49" s="767">
        <v>21792</v>
      </c>
      <c r="H49" s="766">
        <v>-49</v>
      </c>
      <c r="I49" s="774">
        <v>25</v>
      </c>
      <c r="J49" s="774">
        <v>44</v>
      </c>
      <c r="K49" s="766">
        <v>-19</v>
      </c>
      <c r="L49" s="774">
        <v>69</v>
      </c>
      <c r="M49" s="774">
        <v>99</v>
      </c>
      <c r="N49" s="768">
        <v>-30</v>
      </c>
    </row>
    <row r="50" spans="1:14" ht="21" customHeight="1">
      <c r="A50" s="776" t="s">
        <v>358</v>
      </c>
      <c r="B50" s="777"/>
      <c r="C50" s="778">
        <v>132.44</v>
      </c>
      <c r="D50" s="779">
        <v>15053</v>
      </c>
      <c r="E50" s="779">
        <v>35239</v>
      </c>
      <c r="F50" s="779">
        <v>16955</v>
      </c>
      <c r="G50" s="779">
        <v>18284</v>
      </c>
      <c r="H50" s="780">
        <v>-36</v>
      </c>
      <c r="I50" s="781">
        <v>15</v>
      </c>
      <c r="J50" s="781">
        <v>53</v>
      </c>
      <c r="K50" s="780">
        <v>-38</v>
      </c>
      <c r="L50" s="781">
        <v>85</v>
      </c>
      <c r="M50" s="781">
        <v>83</v>
      </c>
      <c r="N50" s="782">
        <v>2</v>
      </c>
    </row>
    <row r="51" spans="1:14">
      <c r="A51" s="783"/>
      <c r="B51" s="783"/>
      <c r="C51" s="784"/>
      <c r="D51" s="783"/>
      <c r="E51" s="783"/>
      <c r="F51" s="783"/>
      <c r="G51" s="783"/>
      <c r="H51" s="783"/>
      <c r="I51" s="783"/>
      <c r="J51" s="783"/>
      <c r="K51" s="783"/>
      <c r="L51" s="783"/>
      <c r="M51" s="783"/>
      <c r="N51" s="783"/>
    </row>
    <row r="52" spans="1:14">
      <c r="A52"/>
      <c r="B52"/>
      <c r="C52"/>
      <c r="D52"/>
      <c r="E52"/>
      <c r="F52"/>
      <c r="G52"/>
      <c r="H52"/>
      <c r="I52"/>
      <c r="J52"/>
      <c r="K52"/>
      <c r="L52"/>
      <c r="M52"/>
      <c r="N52"/>
    </row>
    <row r="53" spans="1:14">
      <c r="A53"/>
      <c r="B53"/>
      <c r="C53"/>
      <c r="D53"/>
      <c r="E53"/>
      <c r="F53"/>
      <c r="G53"/>
      <c r="H53"/>
      <c r="I53"/>
      <c r="J53"/>
      <c r="K53"/>
      <c r="L53"/>
      <c r="M53"/>
      <c r="N53"/>
    </row>
    <row r="54" spans="1:14">
      <c r="A54"/>
      <c r="B54"/>
      <c r="C54"/>
      <c r="D54"/>
      <c r="E54"/>
      <c r="F54"/>
      <c r="G54"/>
      <c r="H54"/>
      <c r="I54"/>
      <c r="J54"/>
      <c r="K54"/>
      <c r="L54"/>
      <c r="M54"/>
      <c r="N54"/>
    </row>
    <row r="55" spans="1:14">
      <c r="A55" s="785"/>
      <c r="B55" s="1811"/>
      <c r="C55" s="1811"/>
      <c r="D55" s="1811"/>
      <c r="E55" s="1811"/>
      <c r="F55" s="1811"/>
      <c r="G55" s="1811"/>
      <c r="H55" s="1811"/>
      <c r="I55" s="1811"/>
      <c r="J55" s="1811"/>
      <c r="K55" s="1811"/>
      <c r="L55" s="1811"/>
      <c r="M55" s="1811"/>
      <c r="N55" s="1811"/>
    </row>
    <row r="56" spans="1:14">
      <c r="A56" s="786"/>
      <c r="B56" s="1811"/>
      <c r="C56" s="1811"/>
      <c r="D56" s="1811"/>
      <c r="E56" s="1811"/>
      <c r="F56" s="1811"/>
      <c r="G56" s="1811"/>
      <c r="H56" s="1811"/>
      <c r="I56" s="1811"/>
      <c r="J56" s="1811"/>
      <c r="K56" s="1811"/>
      <c r="L56" s="1811"/>
      <c r="M56" s="1811"/>
      <c r="N56" s="1811"/>
    </row>
    <row r="57" spans="1:14">
      <c r="A57" s="787"/>
      <c r="B57" s="788"/>
      <c r="C57" s="788"/>
      <c r="D57" s="788"/>
      <c r="E57" s="788"/>
      <c r="F57" s="788"/>
      <c r="G57" s="788"/>
      <c r="H57" s="788"/>
      <c r="I57" s="788"/>
      <c r="J57" s="788"/>
      <c r="K57" s="788"/>
      <c r="L57" s="788"/>
      <c r="M57" s="788"/>
      <c r="N57" s="788"/>
    </row>
    <row r="58" spans="1:14">
      <c r="A58" s="787"/>
      <c r="B58" s="1811"/>
      <c r="C58" s="1811"/>
      <c r="D58" s="1811"/>
      <c r="E58" s="1811"/>
      <c r="F58" s="1811"/>
      <c r="G58" s="1811"/>
      <c r="H58" s="1811"/>
      <c r="I58" s="1811"/>
      <c r="J58" s="1811"/>
      <c r="K58" s="1811"/>
      <c r="L58" s="1811"/>
      <c r="M58" s="1811"/>
      <c r="N58" s="1811"/>
    </row>
    <row r="59" spans="1:14">
      <c r="A59" s="7"/>
      <c r="B59" s="1811"/>
      <c r="C59" s="1811"/>
      <c r="D59" s="1811"/>
      <c r="E59" s="1811"/>
      <c r="F59" s="1811"/>
      <c r="G59" s="1811"/>
      <c r="H59" s="1811"/>
      <c r="I59" s="1811"/>
      <c r="J59" s="1811"/>
      <c r="K59" s="1811"/>
      <c r="L59" s="1811"/>
      <c r="M59" s="1811"/>
      <c r="N59" s="1811"/>
    </row>
  </sheetData>
  <mergeCells count="6">
    <mergeCell ref="E3:F3"/>
    <mergeCell ref="B58:N59"/>
    <mergeCell ref="B55:N56"/>
    <mergeCell ref="B10:C10"/>
    <mergeCell ref="I10:K10"/>
    <mergeCell ref="L10:N10"/>
  </mergeCells>
  <phoneticPr fontId="0"/>
  <pageMargins left="0.70866141732283472" right="0.59055118110236227" top="0.70866141732283472" bottom="0.39370078740157483" header="0.31496062992125984" footer="0.19685039370078741"/>
  <pageSetup paperSize="9" scale="77" orientation="portrait" r:id="rId1"/>
  <headerFooter>
    <oddHeader>&amp;L&amp;"ＭＳ ゴシック,太字"&amp;20 2　人口</oddHeader>
    <oddFooter>&amp;C- 4 -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00B050"/>
  </sheetPr>
  <dimension ref="A1:O54"/>
  <sheetViews>
    <sheetView view="pageBreakPreview" zoomScaleNormal="100" zoomScaleSheetLayoutView="100" workbookViewId="0"/>
  </sheetViews>
  <sheetFormatPr defaultColWidth="9.33203125" defaultRowHeight="11"/>
  <cols>
    <col min="1" max="1" width="13" style="92" customWidth="1"/>
    <col min="2" max="2" width="3.6640625" style="92" customWidth="1"/>
    <col min="3" max="3" width="11.109375" style="92" customWidth="1"/>
    <col min="4" max="4" width="12.77734375" style="92" customWidth="1"/>
    <col min="5" max="7" width="11.6640625" style="92" customWidth="1"/>
    <col min="8" max="8" width="10.6640625" style="92" customWidth="1"/>
    <col min="9" max="10" width="7.6640625" style="92" customWidth="1"/>
    <col min="11" max="11" width="10.6640625" style="92" customWidth="1"/>
    <col min="12" max="12" width="8.44140625" style="92" customWidth="1"/>
    <col min="13" max="13" width="8.6640625" style="92" customWidth="1"/>
    <col min="14" max="14" width="10.33203125" style="92" customWidth="1"/>
    <col min="15" max="15" width="2.109375" style="92" customWidth="1"/>
    <col min="16" max="16384" width="9.33203125" style="92"/>
  </cols>
  <sheetData>
    <row r="1" spans="1:15" ht="21.75" customHeight="1">
      <c r="A1" s="789"/>
      <c r="B1"/>
      <c r="C1" s="739"/>
      <c r="D1" s="739"/>
      <c r="E1" s="739"/>
      <c r="F1" s="739"/>
      <c r="G1" s="740"/>
      <c r="H1" s="739"/>
      <c r="I1" s="740"/>
      <c r="J1" s="741"/>
      <c r="K1" s="739"/>
      <c r="L1" s="666"/>
      <c r="M1" s="739"/>
      <c r="N1" s="739"/>
      <c r="O1"/>
    </row>
    <row r="2" spans="1:15" ht="12.75" customHeight="1">
      <c r="A2" s="739"/>
      <c r="B2" s="742"/>
      <c r="C2" s="739"/>
      <c r="D2" s="739"/>
      <c r="E2" s="739"/>
      <c r="F2" s="739"/>
      <c r="G2" s="740"/>
      <c r="H2" s="739"/>
      <c r="I2" s="740"/>
      <c r="J2" s="741"/>
      <c r="K2" s="739"/>
      <c r="L2" s="741"/>
      <c r="M2" s="739"/>
      <c r="N2" s="739"/>
      <c r="O2"/>
    </row>
    <row r="3" spans="1:15" ht="22.5" customHeight="1">
      <c r="A3" s="790"/>
      <c r="B3" s="790"/>
      <c r="C3" s="790"/>
      <c r="D3" s="790"/>
      <c r="E3" s="790"/>
      <c r="F3" s="790"/>
      <c r="G3" s="790"/>
      <c r="H3" s="790"/>
      <c r="I3" s="790"/>
      <c r="J3" s="790"/>
      <c r="K3" s="790"/>
      <c r="L3" s="790"/>
      <c r="M3" s="790"/>
      <c r="N3" s="790"/>
      <c r="O3"/>
    </row>
    <row r="4" spans="1:15" ht="21" customHeight="1">
      <c r="A4" s="791"/>
      <c r="B4" s="791"/>
      <c r="C4" s="791"/>
      <c r="D4" s="791"/>
      <c r="E4" s="791"/>
      <c r="F4" s="791"/>
      <c r="G4" s="791"/>
      <c r="H4" s="791"/>
      <c r="I4" s="791"/>
      <c r="J4" s="791"/>
      <c r="K4" s="791"/>
      <c r="L4" s="791"/>
      <c r="M4" s="791"/>
      <c r="N4" s="791"/>
      <c r="O4"/>
    </row>
    <row r="5" spans="1:15" ht="21" customHeight="1">
      <c r="A5" s="792"/>
      <c r="B5" s="792"/>
      <c r="C5" s="792"/>
      <c r="D5" s="792"/>
      <c r="E5" s="792"/>
      <c r="F5" s="792"/>
      <c r="G5" s="792"/>
      <c r="H5" s="792"/>
      <c r="I5" s="792"/>
      <c r="J5" s="792"/>
      <c r="K5" s="792"/>
      <c r="L5" s="792"/>
      <c r="M5" s="792"/>
      <c r="N5" s="792"/>
      <c r="O5"/>
    </row>
    <row r="6" spans="1:15" ht="21" hidden="1" customHeight="1">
      <c r="A6" s="791"/>
      <c r="B6" s="791"/>
      <c r="C6" s="791"/>
      <c r="D6" s="791"/>
      <c r="E6" s="791"/>
      <c r="F6" s="791"/>
      <c r="G6" s="791"/>
      <c r="H6" s="791"/>
      <c r="I6" s="791"/>
      <c r="J6" s="791"/>
      <c r="K6" s="791"/>
      <c r="L6" s="791"/>
      <c r="M6" s="791"/>
      <c r="N6" s="791"/>
      <c r="O6"/>
    </row>
    <row r="7" spans="1:15" ht="21" customHeight="1">
      <c r="A7" s="793"/>
      <c r="B7" s="793"/>
      <c r="C7" s="793"/>
      <c r="D7" s="793"/>
      <c r="E7" s="793"/>
      <c r="F7" s="793"/>
      <c r="G7" s="793"/>
      <c r="H7" s="794"/>
      <c r="I7" s="794"/>
      <c r="J7" s="794"/>
      <c r="K7" s="794"/>
      <c r="L7" s="794"/>
      <c r="M7" s="794"/>
      <c r="N7" s="794"/>
      <c r="O7"/>
    </row>
    <row r="8" spans="1:15" ht="15.75" customHeight="1">
      <c r="A8" s="739"/>
      <c r="B8" s="739"/>
      <c r="C8" s="739"/>
      <c r="D8" s="739"/>
      <c r="E8" s="739"/>
      <c r="F8" s="739"/>
      <c r="G8" s="739"/>
      <c r="H8" s="739"/>
      <c r="I8" s="739"/>
      <c r="J8" s="739"/>
      <c r="K8" s="739"/>
      <c r="L8" s="739"/>
      <c r="M8" s="739"/>
      <c r="N8" s="739"/>
      <c r="O8"/>
    </row>
    <row r="9" spans="1:15" ht="13.5" customHeight="1">
      <c r="A9" s="110"/>
      <c r="B9" s="111"/>
      <c r="C9" s="111"/>
      <c r="D9" s="112"/>
      <c r="E9" s="113"/>
      <c r="F9" s="114" t="s">
        <v>654</v>
      </c>
      <c r="G9" s="115"/>
      <c r="H9" s="448"/>
      <c r="I9" s="454"/>
      <c r="J9" s="453" t="str">
        <f>'2-1'!J9</f>
        <v>令和8年8月中の人口移動</v>
      </c>
      <c r="K9" s="456"/>
      <c r="L9" s="453"/>
      <c r="M9" s="449"/>
      <c r="N9" s="551"/>
    </row>
    <row r="10" spans="1:15" ht="13.5" customHeight="1">
      <c r="A10" s="229" t="s">
        <v>319</v>
      </c>
      <c r="B10" s="1820" t="s">
        <v>655</v>
      </c>
      <c r="C10" s="1813"/>
      <c r="D10" s="116" t="s">
        <v>317</v>
      </c>
      <c r="E10" s="329"/>
      <c r="F10" s="112"/>
      <c r="G10" s="112"/>
      <c r="H10" s="116"/>
      <c r="I10" s="1817" t="s">
        <v>320</v>
      </c>
      <c r="J10" s="1818"/>
      <c r="K10" s="1819"/>
      <c r="L10" s="1817" t="s">
        <v>321</v>
      </c>
      <c r="M10" s="1818"/>
      <c r="N10" s="1819"/>
    </row>
    <row r="11" spans="1:15" ht="13.5" customHeight="1">
      <c r="A11" s="117"/>
      <c r="B11" s="118"/>
      <c r="C11" s="118"/>
      <c r="D11" s="230"/>
      <c r="E11" s="120" t="s">
        <v>653</v>
      </c>
      <c r="F11" s="334" t="s">
        <v>73</v>
      </c>
      <c r="G11" s="334" t="s">
        <v>74</v>
      </c>
      <c r="H11" s="205" t="s">
        <v>318</v>
      </c>
      <c r="I11" s="121" t="s">
        <v>656</v>
      </c>
      <c r="J11" s="121" t="s">
        <v>657</v>
      </c>
      <c r="K11" s="121" t="s">
        <v>658</v>
      </c>
      <c r="L11" s="121" t="s">
        <v>659</v>
      </c>
      <c r="M11" s="121" t="s">
        <v>660</v>
      </c>
      <c r="N11" s="206" t="s">
        <v>658</v>
      </c>
    </row>
    <row r="12" spans="1:15" s="231" customFormat="1" ht="13.5" customHeight="1">
      <c r="A12" s="795"/>
      <c r="B12" s="796"/>
      <c r="C12" s="797" t="s">
        <v>322</v>
      </c>
      <c r="D12" s="798" t="s">
        <v>363</v>
      </c>
      <c r="E12" s="798" t="s">
        <v>57</v>
      </c>
      <c r="F12" s="798" t="s">
        <v>364</v>
      </c>
      <c r="G12" s="798" t="s">
        <v>57</v>
      </c>
      <c r="H12" s="798" t="s">
        <v>57</v>
      </c>
      <c r="I12" s="798" t="s">
        <v>57</v>
      </c>
      <c r="J12" s="798" t="s">
        <v>57</v>
      </c>
      <c r="K12" s="798" t="s">
        <v>57</v>
      </c>
      <c r="L12" s="798" t="s">
        <v>57</v>
      </c>
      <c r="M12" s="798" t="s">
        <v>57</v>
      </c>
      <c r="N12" s="799" t="s">
        <v>57</v>
      </c>
      <c r="O12" s="800"/>
    </row>
    <row r="13" spans="1:15" ht="21" customHeight="1">
      <c r="A13" s="756" t="s">
        <v>359</v>
      </c>
      <c r="B13" s="765" t="s">
        <v>1160</v>
      </c>
      <c r="C13" s="801">
        <v>101.8</v>
      </c>
      <c r="D13" s="767">
        <v>95148</v>
      </c>
      <c r="E13" s="767">
        <v>216234</v>
      </c>
      <c r="F13" s="767">
        <v>98557</v>
      </c>
      <c r="G13" s="767">
        <v>117677</v>
      </c>
      <c r="H13" s="766">
        <v>-5</v>
      </c>
      <c r="I13" s="774">
        <v>101</v>
      </c>
      <c r="J13" s="774">
        <v>197</v>
      </c>
      <c r="K13" s="766">
        <v>-96</v>
      </c>
      <c r="L13" s="774">
        <v>669</v>
      </c>
      <c r="M13" s="774">
        <v>578</v>
      </c>
      <c r="N13" s="768">
        <v>91</v>
      </c>
      <c r="O13"/>
    </row>
    <row r="14" spans="1:15" ht="21" customHeight="1">
      <c r="A14" s="756" t="s">
        <v>360</v>
      </c>
      <c r="B14" s="802"/>
      <c r="C14" s="801">
        <v>176.51</v>
      </c>
      <c r="D14" s="767">
        <v>30679</v>
      </c>
      <c r="E14" s="767">
        <v>70051</v>
      </c>
      <c r="F14" s="767">
        <v>33633</v>
      </c>
      <c r="G14" s="767">
        <v>36418</v>
      </c>
      <c r="H14" s="766">
        <v>-84</v>
      </c>
      <c r="I14" s="774">
        <v>30</v>
      </c>
      <c r="J14" s="774">
        <v>84</v>
      </c>
      <c r="K14" s="766">
        <v>-54</v>
      </c>
      <c r="L14" s="774">
        <v>182</v>
      </c>
      <c r="M14" s="774">
        <v>212</v>
      </c>
      <c r="N14" s="768">
        <v>-30</v>
      </c>
      <c r="O14"/>
    </row>
    <row r="15" spans="1:15" ht="21" customHeight="1">
      <c r="A15" s="756" t="s">
        <v>361</v>
      </c>
      <c r="B15" s="802"/>
      <c r="C15" s="801">
        <v>34.380000000000003</v>
      </c>
      <c r="D15" s="767">
        <v>37004</v>
      </c>
      <c r="E15" s="767">
        <v>82409</v>
      </c>
      <c r="F15" s="767">
        <v>39840</v>
      </c>
      <c r="G15" s="767">
        <v>42569</v>
      </c>
      <c r="H15" s="766">
        <v>-76</v>
      </c>
      <c r="I15" s="774">
        <v>37</v>
      </c>
      <c r="J15" s="774">
        <v>89</v>
      </c>
      <c r="K15" s="766">
        <v>-52</v>
      </c>
      <c r="L15" s="774">
        <v>203</v>
      </c>
      <c r="M15" s="774">
        <v>227</v>
      </c>
      <c r="N15" s="768">
        <v>-24</v>
      </c>
      <c r="O15"/>
    </row>
    <row r="16" spans="1:15" ht="21" customHeight="1">
      <c r="A16" s="756" t="s">
        <v>362</v>
      </c>
      <c r="B16" s="802"/>
      <c r="C16" s="801">
        <v>53.44</v>
      </c>
      <c r="D16" s="767">
        <v>66085</v>
      </c>
      <c r="E16" s="767">
        <v>149101</v>
      </c>
      <c r="F16" s="767">
        <v>69811</v>
      </c>
      <c r="G16" s="767">
        <v>79290</v>
      </c>
      <c r="H16" s="766">
        <v>-89</v>
      </c>
      <c r="I16" s="774">
        <v>73</v>
      </c>
      <c r="J16" s="774">
        <v>159</v>
      </c>
      <c r="K16" s="766">
        <v>-86</v>
      </c>
      <c r="L16" s="774">
        <v>368</v>
      </c>
      <c r="M16" s="774">
        <v>371</v>
      </c>
      <c r="N16" s="768">
        <v>-3</v>
      </c>
      <c r="O16"/>
    </row>
    <row r="17" spans="1:15" ht="21" customHeight="1">
      <c r="A17" s="803" t="s">
        <v>365</v>
      </c>
      <c r="B17" s="804" t="s">
        <v>1160</v>
      </c>
      <c r="C17" s="801">
        <v>92.94</v>
      </c>
      <c r="D17" s="767">
        <v>18888</v>
      </c>
      <c r="E17" s="767">
        <v>45703</v>
      </c>
      <c r="F17" s="767">
        <v>22296</v>
      </c>
      <c r="G17" s="767">
        <v>23407</v>
      </c>
      <c r="H17" s="766">
        <v>-64</v>
      </c>
      <c r="I17" s="805">
        <v>15</v>
      </c>
      <c r="J17" s="805">
        <v>51</v>
      </c>
      <c r="K17" s="766">
        <v>-36</v>
      </c>
      <c r="L17" s="770">
        <v>79</v>
      </c>
      <c r="M17" s="805">
        <v>107</v>
      </c>
      <c r="N17" s="806">
        <v>-28</v>
      </c>
      <c r="O17"/>
    </row>
    <row r="18" spans="1:15" ht="21" customHeight="1">
      <c r="A18" s="756" t="s">
        <v>456</v>
      </c>
      <c r="B18" s="802"/>
      <c r="C18" s="801">
        <v>210.32</v>
      </c>
      <c r="D18" s="767">
        <v>43988</v>
      </c>
      <c r="E18" s="767">
        <v>103962</v>
      </c>
      <c r="F18" s="767">
        <v>49809</v>
      </c>
      <c r="G18" s="767">
        <v>54153</v>
      </c>
      <c r="H18" s="766">
        <v>-106</v>
      </c>
      <c r="I18" s="774">
        <v>38</v>
      </c>
      <c r="J18" s="774">
        <v>90</v>
      </c>
      <c r="K18" s="766">
        <v>-52</v>
      </c>
      <c r="L18" s="807">
        <v>233</v>
      </c>
      <c r="M18" s="774">
        <v>287</v>
      </c>
      <c r="N18" s="768">
        <v>-54</v>
      </c>
      <c r="O18"/>
    </row>
    <row r="19" spans="1:15" ht="21" customHeight="1">
      <c r="A19" s="756" t="s">
        <v>457</v>
      </c>
      <c r="B19" s="808" t="s">
        <v>1160</v>
      </c>
      <c r="C19" s="809">
        <v>150.97999999999999</v>
      </c>
      <c r="D19" s="810">
        <v>16721</v>
      </c>
      <c r="E19" s="810">
        <v>39770</v>
      </c>
      <c r="F19" s="810">
        <v>19638</v>
      </c>
      <c r="G19" s="810">
        <v>20132</v>
      </c>
      <c r="H19" s="768">
        <v>-17</v>
      </c>
      <c r="I19" s="811">
        <v>12</v>
      </c>
      <c r="J19" s="811">
        <v>37</v>
      </c>
      <c r="K19" s="768">
        <v>-25</v>
      </c>
      <c r="L19" s="770">
        <v>116</v>
      </c>
      <c r="M19" s="811">
        <v>108</v>
      </c>
      <c r="N19" s="768">
        <v>8</v>
      </c>
      <c r="O19"/>
    </row>
    <row r="20" spans="1:15" ht="21" customHeight="1">
      <c r="A20" s="756" t="s">
        <v>478</v>
      </c>
      <c r="B20" s="812"/>
      <c r="C20" s="801">
        <v>377.59</v>
      </c>
      <c r="D20" s="767">
        <v>15658</v>
      </c>
      <c r="E20" s="767">
        <v>36544</v>
      </c>
      <c r="F20" s="767">
        <v>17532</v>
      </c>
      <c r="G20" s="767">
        <v>19012</v>
      </c>
      <c r="H20" s="766">
        <v>-50</v>
      </c>
      <c r="I20" s="774">
        <v>7</v>
      </c>
      <c r="J20" s="774">
        <v>39</v>
      </c>
      <c r="K20" s="766">
        <v>-32</v>
      </c>
      <c r="L20" s="807">
        <v>119</v>
      </c>
      <c r="M20" s="774">
        <v>137</v>
      </c>
      <c r="N20" s="768">
        <v>-18</v>
      </c>
      <c r="O20"/>
    </row>
    <row r="21" spans="1:15" ht="21" customHeight="1">
      <c r="A21" s="756" t="s">
        <v>458</v>
      </c>
      <c r="B21" s="812"/>
      <c r="C21" s="801">
        <v>422.91</v>
      </c>
      <c r="D21" s="767">
        <v>7812</v>
      </c>
      <c r="E21" s="767">
        <v>19255</v>
      </c>
      <c r="F21" s="767">
        <v>9225</v>
      </c>
      <c r="G21" s="767">
        <v>10030</v>
      </c>
      <c r="H21" s="766">
        <v>-36</v>
      </c>
      <c r="I21" s="774">
        <v>10</v>
      </c>
      <c r="J21" s="774">
        <v>29</v>
      </c>
      <c r="K21" s="766">
        <v>-19</v>
      </c>
      <c r="L21" s="807">
        <v>19</v>
      </c>
      <c r="M21" s="774">
        <v>36</v>
      </c>
      <c r="N21" s="768">
        <v>-17</v>
      </c>
      <c r="O21"/>
    </row>
    <row r="22" spans="1:15" ht="21" customHeight="1">
      <c r="A22" s="756" t="s">
        <v>459</v>
      </c>
      <c r="B22" s="812"/>
      <c r="C22" s="801">
        <v>493.21</v>
      </c>
      <c r="D22" s="767">
        <v>23326</v>
      </c>
      <c r="E22" s="767">
        <v>56781</v>
      </c>
      <c r="F22" s="767">
        <v>27417</v>
      </c>
      <c r="G22" s="767">
        <v>29364</v>
      </c>
      <c r="H22" s="766">
        <v>-53</v>
      </c>
      <c r="I22" s="774">
        <v>26</v>
      </c>
      <c r="J22" s="774">
        <v>59</v>
      </c>
      <c r="K22" s="766">
        <v>-33</v>
      </c>
      <c r="L22" s="807">
        <v>124</v>
      </c>
      <c r="M22" s="774">
        <v>144</v>
      </c>
      <c r="N22" s="768">
        <v>-20</v>
      </c>
      <c r="O22"/>
    </row>
    <row r="23" spans="1:15" ht="21" customHeight="1">
      <c r="A23" s="803" t="s">
        <v>460</v>
      </c>
      <c r="B23" s="813"/>
      <c r="C23" s="809">
        <v>229.01</v>
      </c>
      <c r="D23" s="767">
        <v>17293</v>
      </c>
      <c r="E23" s="814">
        <v>40506</v>
      </c>
      <c r="F23" s="767">
        <v>19388</v>
      </c>
      <c r="G23" s="814">
        <v>21118</v>
      </c>
      <c r="H23" s="766">
        <v>-81</v>
      </c>
      <c r="I23" s="815">
        <v>6</v>
      </c>
      <c r="J23" s="805">
        <v>54</v>
      </c>
      <c r="K23" s="806">
        <v>-48</v>
      </c>
      <c r="L23" s="770">
        <v>76</v>
      </c>
      <c r="M23" s="815">
        <v>109</v>
      </c>
      <c r="N23" s="768">
        <v>-33</v>
      </c>
      <c r="O23"/>
    </row>
    <row r="24" spans="1:15" ht="21" customHeight="1">
      <c r="A24" s="756" t="s">
        <v>461</v>
      </c>
      <c r="B24" s="812"/>
      <c r="C24" s="801">
        <v>403.06</v>
      </c>
      <c r="D24" s="767">
        <v>11070</v>
      </c>
      <c r="E24" s="767">
        <v>26007</v>
      </c>
      <c r="F24" s="767">
        <v>12490</v>
      </c>
      <c r="G24" s="767">
        <v>13517</v>
      </c>
      <c r="H24" s="766">
        <v>-35</v>
      </c>
      <c r="I24" s="774">
        <v>9</v>
      </c>
      <c r="J24" s="774">
        <v>25</v>
      </c>
      <c r="K24" s="766">
        <v>-16</v>
      </c>
      <c r="L24" s="807">
        <v>45</v>
      </c>
      <c r="M24" s="774">
        <v>64</v>
      </c>
      <c r="N24" s="768">
        <v>-19</v>
      </c>
      <c r="O24"/>
    </row>
    <row r="25" spans="1:15" ht="21" customHeight="1">
      <c r="A25" s="756" t="s">
        <v>462</v>
      </c>
      <c r="B25" s="812"/>
      <c r="C25" s="801">
        <v>184.24</v>
      </c>
      <c r="D25" s="767">
        <v>17458</v>
      </c>
      <c r="E25" s="767">
        <v>38872</v>
      </c>
      <c r="F25" s="767">
        <v>18399</v>
      </c>
      <c r="G25" s="767">
        <v>20473</v>
      </c>
      <c r="H25" s="766">
        <v>-38</v>
      </c>
      <c r="I25" s="774">
        <v>11</v>
      </c>
      <c r="J25" s="774">
        <v>61</v>
      </c>
      <c r="K25" s="766">
        <v>-50</v>
      </c>
      <c r="L25" s="807">
        <v>119</v>
      </c>
      <c r="M25" s="774">
        <v>107</v>
      </c>
      <c r="N25" s="768">
        <v>12</v>
      </c>
      <c r="O25"/>
    </row>
    <row r="26" spans="1:15" ht="21" customHeight="1">
      <c r="A26" s="756" t="s">
        <v>463</v>
      </c>
      <c r="B26" s="812"/>
      <c r="C26" s="809">
        <v>658.54</v>
      </c>
      <c r="D26" s="810">
        <v>12474</v>
      </c>
      <c r="E26" s="810">
        <v>30578</v>
      </c>
      <c r="F26" s="810">
        <v>14587</v>
      </c>
      <c r="G26" s="810">
        <v>15991</v>
      </c>
      <c r="H26" s="768">
        <v>-45</v>
      </c>
      <c r="I26" s="811">
        <v>12</v>
      </c>
      <c r="J26" s="811">
        <v>35</v>
      </c>
      <c r="K26" s="768">
        <v>-23</v>
      </c>
      <c r="L26" s="816">
        <v>38</v>
      </c>
      <c r="M26" s="811">
        <v>60</v>
      </c>
      <c r="N26" s="768">
        <v>-22</v>
      </c>
      <c r="O26"/>
    </row>
    <row r="27" spans="1:15" ht="21" customHeight="1">
      <c r="A27" s="803" t="s">
        <v>464</v>
      </c>
      <c r="B27" s="813"/>
      <c r="C27" s="809">
        <v>157.55000000000001</v>
      </c>
      <c r="D27" s="810">
        <v>17500</v>
      </c>
      <c r="E27" s="810">
        <v>39313</v>
      </c>
      <c r="F27" s="810">
        <v>19507</v>
      </c>
      <c r="G27" s="810">
        <v>19806</v>
      </c>
      <c r="H27" s="768">
        <v>-3</v>
      </c>
      <c r="I27" s="811">
        <v>19</v>
      </c>
      <c r="J27" s="811">
        <v>37</v>
      </c>
      <c r="K27" s="768">
        <v>-18</v>
      </c>
      <c r="L27" s="816">
        <v>169</v>
      </c>
      <c r="M27" s="811">
        <v>154</v>
      </c>
      <c r="N27" s="768">
        <v>15</v>
      </c>
      <c r="O27"/>
    </row>
    <row r="28" spans="1:15" ht="21" customHeight="1">
      <c r="A28" s="803" t="s">
        <v>465</v>
      </c>
      <c r="B28" s="804" t="s">
        <v>1160</v>
      </c>
      <c r="C28" s="809">
        <v>210.87</v>
      </c>
      <c r="D28" s="810">
        <v>27938</v>
      </c>
      <c r="E28" s="810">
        <v>68830</v>
      </c>
      <c r="F28" s="810">
        <v>33441</v>
      </c>
      <c r="G28" s="810">
        <v>35389</v>
      </c>
      <c r="H28" s="768">
        <v>-80</v>
      </c>
      <c r="I28" s="811">
        <v>24</v>
      </c>
      <c r="J28" s="811">
        <v>69</v>
      </c>
      <c r="K28" s="768">
        <v>-45</v>
      </c>
      <c r="L28" s="816">
        <v>116</v>
      </c>
      <c r="M28" s="811">
        <v>151</v>
      </c>
      <c r="N28" s="768">
        <v>-35</v>
      </c>
      <c r="O28"/>
    </row>
    <row r="29" spans="1:15" ht="24.75" customHeight="1">
      <c r="A29" s="817" t="s">
        <v>466</v>
      </c>
      <c r="B29" s="818"/>
      <c r="C29" s="819">
        <v>90.33</v>
      </c>
      <c r="D29" s="820">
        <v>10736</v>
      </c>
      <c r="E29" s="820">
        <v>26992</v>
      </c>
      <c r="F29" s="820">
        <v>12632</v>
      </c>
      <c r="G29" s="820">
        <v>14360</v>
      </c>
      <c r="H29" s="821">
        <v>-24</v>
      </c>
      <c r="I29" s="822">
        <v>3</v>
      </c>
      <c r="J29" s="822">
        <v>14</v>
      </c>
      <c r="K29" s="821">
        <v>-11</v>
      </c>
      <c r="L29" s="823">
        <v>54</v>
      </c>
      <c r="M29" s="822">
        <v>67</v>
      </c>
      <c r="N29" s="824">
        <v>-13</v>
      </c>
      <c r="O29"/>
    </row>
    <row r="30" spans="1:15" ht="21" customHeight="1">
      <c r="A30" s="756" t="s">
        <v>467</v>
      </c>
      <c r="B30" s="825"/>
      <c r="C30" s="801">
        <v>90.33</v>
      </c>
      <c r="D30" s="767">
        <v>10736</v>
      </c>
      <c r="E30" s="767">
        <v>26992</v>
      </c>
      <c r="F30" s="767">
        <v>12632</v>
      </c>
      <c r="G30" s="767">
        <v>14360</v>
      </c>
      <c r="H30" s="766">
        <v>-24</v>
      </c>
      <c r="I30" s="826">
        <v>3</v>
      </c>
      <c r="J30" s="826">
        <v>14</v>
      </c>
      <c r="K30" s="766">
        <v>-11</v>
      </c>
      <c r="L30" s="827">
        <v>54</v>
      </c>
      <c r="M30" s="826">
        <v>67</v>
      </c>
      <c r="N30" s="768">
        <v>-13</v>
      </c>
      <c r="O30"/>
    </row>
    <row r="31" spans="1:15" ht="24.75" customHeight="1">
      <c r="A31" s="817" t="s">
        <v>468</v>
      </c>
      <c r="B31" s="828"/>
      <c r="C31" s="819">
        <v>185.19</v>
      </c>
      <c r="D31" s="820">
        <v>6416</v>
      </c>
      <c r="E31" s="820">
        <v>16915</v>
      </c>
      <c r="F31" s="820">
        <v>8158</v>
      </c>
      <c r="G31" s="820">
        <v>8757</v>
      </c>
      <c r="H31" s="829">
        <v>-25</v>
      </c>
      <c r="I31" s="830">
        <v>3</v>
      </c>
      <c r="J31" s="830">
        <v>24</v>
      </c>
      <c r="K31" s="829">
        <v>-21</v>
      </c>
      <c r="L31" s="831">
        <v>31</v>
      </c>
      <c r="M31" s="830">
        <v>35</v>
      </c>
      <c r="N31" s="832">
        <v>-4</v>
      </c>
      <c r="O31"/>
    </row>
    <row r="32" spans="1:15" ht="21" customHeight="1">
      <c r="A32" s="756" t="s">
        <v>469</v>
      </c>
      <c r="B32" s="833"/>
      <c r="C32" s="801">
        <v>185.19</v>
      </c>
      <c r="D32" s="767">
        <v>6416</v>
      </c>
      <c r="E32" s="767">
        <v>16915</v>
      </c>
      <c r="F32" s="767">
        <v>8158</v>
      </c>
      <c r="G32" s="767">
        <v>8757</v>
      </c>
      <c r="H32" s="770">
        <v>-25</v>
      </c>
      <c r="I32" s="826">
        <v>3</v>
      </c>
      <c r="J32" s="826">
        <v>24</v>
      </c>
      <c r="K32" s="770">
        <v>-21</v>
      </c>
      <c r="L32" s="827">
        <v>31</v>
      </c>
      <c r="M32" s="826">
        <v>35</v>
      </c>
      <c r="N32" s="816">
        <v>-4</v>
      </c>
      <c r="O32"/>
    </row>
    <row r="33" spans="1:15" ht="24.75" customHeight="1">
      <c r="A33" s="834" t="s">
        <v>470</v>
      </c>
      <c r="B33" s="835"/>
      <c r="C33" s="819">
        <v>44.05</v>
      </c>
      <c r="D33" s="820">
        <v>25802</v>
      </c>
      <c r="E33" s="820">
        <v>62431</v>
      </c>
      <c r="F33" s="820">
        <v>30378</v>
      </c>
      <c r="G33" s="820">
        <v>32053</v>
      </c>
      <c r="H33" s="829">
        <v>-41</v>
      </c>
      <c r="I33" s="820">
        <v>38</v>
      </c>
      <c r="J33" s="820">
        <v>56</v>
      </c>
      <c r="K33" s="829">
        <v>-18</v>
      </c>
      <c r="L33" s="829">
        <v>159</v>
      </c>
      <c r="M33" s="820">
        <v>182</v>
      </c>
      <c r="N33" s="832">
        <v>-23</v>
      </c>
      <c r="O33"/>
    </row>
    <row r="34" spans="1:15" ht="21" customHeight="1">
      <c r="A34" s="803" t="s">
        <v>471</v>
      </c>
      <c r="B34" s="756"/>
      <c r="C34" s="801">
        <v>34.92</v>
      </c>
      <c r="D34" s="767">
        <v>11674</v>
      </c>
      <c r="E34" s="767">
        <v>29231</v>
      </c>
      <c r="F34" s="767">
        <v>14197</v>
      </c>
      <c r="G34" s="767">
        <v>15034</v>
      </c>
      <c r="H34" s="770">
        <v>-22</v>
      </c>
      <c r="I34" s="767">
        <v>17</v>
      </c>
      <c r="J34" s="767">
        <v>26</v>
      </c>
      <c r="K34" s="770">
        <v>-9</v>
      </c>
      <c r="L34" s="770">
        <v>57</v>
      </c>
      <c r="M34" s="767">
        <v>70</v>
      </c>
      <c r="N34" s="816">
        <v>-13</v>
      </c>
      <c r="O34"/>
    </row>
    <row r="35" spans="1:15" ht="21" customHeight="1">
      <c r="A35" s="803" t="s">
        <v>472</v>
      </c>
      <c r="B35" s="756"/>
      <c r="C35" s="809">
        <v>9.1300000000000008</v>
      </c>
      <c r="D35" s="810">
        <v>14128</v>
      </c>
      <c r="E35" s="810">
        <v>33200</v>
      </c>
      <c r="F35" s="810">
        <v>16181</v>
      </c>
      <c r="G35" s="810">
        <v>17019</v>
      </c>
      <c r="H35" s="816">
        <v>-19</v>
      </c>
      <c r="I35" s="810">
        <v>21</v>
      </c>
      <c r="J35" s="810">
        <v>30</v>
      </c>
      <c r="K35" s="816">
        <v>-9</v>
      </c>
      <c r="L35" s="816">
        <v>102</v>
      </c>
      <c r="M35" s="810">
        <v>112</v>
      </c>
      <c r="N35" s="816">
        <v>-10</v>
      </c>
      <c r="O35"/>
    </row>
    <row r="36" spans="1:15" ht="24" customHeight="1">
      <c r="A36" s="834" t="s">
        <v>473</v>
      </c>
      <c r="B36" s="835"/>
      <c r="C36" s="819">
        <v>330.7</v>
      </c>
      <c r="D36" s="820">
        <v>15451</v>
      </c>
      <c r="E36" s="820">
        <v>37126</v>
      </c>
      <c r="F36" s="820">
        <v>17960</v>
      </c>
      <c r="G36" s="820">
        <v>19166</v>
      </c>
      <c r="H36" s="829">
        <v>-71</v>
      </c>
      <c r="I36" s="820">
        <v>14</v>
      </c>
      <c r="J36" s="820">
        <v>51</v>
      </c>
      <c r="K36" s="829">
        <v>-37</v>
      </c>
      <c r="L36" s="829">
        <v>77</v>
      </c>
      <c r="M36" s="820">
        <v>111</v>
      </c>
      <c r="N36" s="832">
        <v>-34</v>
      </c>
      <c r="O36"/>
    </row>
    <row r="37" spans="1:15" ht="21" customHeight="1">
      <c r="A37" s="803" t="s">
        <v>366</v>
      </c>
      <c r="B37" s="756"/>
      <c r="C37" s="801">
        <v>82.67</v>
      </c>
      <c r="D37" s="767">
        <v>4057</v>
      </c>
      <c r="E37" s="767">
        <v>9689</v>
      </c>
      <c r="F37" s="767">
        <v>4719</v>
      </c>
      <c r="G37" s="767">
        <v>4970</v>
      </c>
      <c r="H37" s="770">
        <v>-23</v>
      </c>
      <c r="I37" s="767">
        <v>1</v>
      </c>
      <c r="J37" s="767">
        <v>13</v>
      </c>
      <c r="K37" s="770">
        <v>-12</v>
      </c>
      <c r="L37" s="770">
        <v>20</v>
      </c>
      <c r="M37" s="767">
        <v>31</v>
      </c>
      <c r="N37" s="816">
        <v>-11</v>
      </c>
      <c r="O37"/>
    </row>
    <row r="38" spans="1:15" ht="21" customHeight="1">
      <c r="A38" s="803" t="s">
        <v>367</v>
      </c>
      <c r="B38" s="756"/>
      <c r="C38" s="801">
        <v>45.79</v>
      </c>
      <c r="D38" s="767">
        <v>7703</v>
      </c>
      <c r="E38" s="767">
        <v>18167</v>
      </c>
      <c r="F38" s="767">
        <v>8888</v>
      </c>
      <c r="G38" s="767">
        <v>9279</v>
      </c>
      <c r="H38" s="770">
        <v>-27</v>
      </c>
      <c r="I38" s="767">
        <v>12</v>
      </c>
      <c r="J38" s="767">
        <v>20</v>
      </c>
      <c r="K38" s="770">
        <v>-8</v>
      </c>
      <c r="L38" s="770">
        <v>40</v>
      </c>
      <c r="M38" s="767">
        <v>59</v>
      </c>
      <c r="N38" s="816">
        <v>-19</v>
      </c>
      <c r="O38"/>
    </row>
    <row r="39" spans="1:15" ht="21" customHeight="1">
      <c r="A39" s="803" t="s">
        <v>368</v>
      </c>
      <c r="B39" s="756"/>
      <c r="C39" s="801">
        <v>202.23</v>
      </c>
      <c r="D39" s="767">
        <v>3691</v>
      </c>
      <c r="E39" s="767">
        <v>9270</v>
      </c>
      <c r="F39" s="767">
        <v>4353</v>
      </c>
      <c r="G39" s="767">
        <v>4917</v>
      </c>
      <c r="H39" s="770">
        <v>-21</v>
      </c>
      <c r="I39" s="767">
        <v>1</v>
      </c>
      <c r="J39" s="767">
        <v>18</v>
      </c>
      <c r="K39" s="770">
        <v>-17</v>
      </c>
      <c r="L39" s="770">
        <v>17</v>
      </c>
      <c r="M39" s="767">
        <v>21</v>
      </c>
      <c r="N39" s="816">
        <v>-4</v>
      </c>
      <c r="O39"/>
    </row>
    <row r="40" spans="1:15" ht="24.75" customHeight="1">
      <c r="A40" s="834" t="s">
        <v>369</v>
      </c>
      <c r="B40" s="835"/>
      <c r="C40" s="819">
        <v>22.61</v>
      </c>
      <c r="D40" s="820">
        <v>13367</v>
      </c>
      <c r="E40" s="820">
        <v>32507</v>
      </c>
      <c r="F40" s="820">
        <v>15878</v>
      </c>
      <c r="G40" s="820">
        <v>16629</v>
      </c>
      <c r="H40" s="829">
        <v>-19</v>
      </c>
      <c r="I40" s="820">
        <v>10</v>
      </c>
      <c r="J40" s="820">
        <v>25</v>
      </c>
      <c r="K40" s="829">
        <v>-15</v>
      </c>
      <c r="L40" s="829">
        <v>73</v>
      </c>
      <c r="M40" s="820">
        <v>77</v>
      </c>
      <c r="N40" s="832">
        <v>-4</v>
      </c>
      <c r="O40"/>
    </row>
    <row r="41" spans="1:15" ht="21" customHeight="1">
      <c r="A41" s="803" t="s">
        <v>370</v>
      </c>
      <c r="B41" s="804" t="s">
        <v>1160</v>
      </c>
      <c r="C41" s="801">
        <v>22.61</v>
      </c>
      <c r="D41" s="767">
        <v>13367</v>
      </c>
      <c r="E41" s="767">
        <v>32507</v>
      </c>
      <c r="F41" s="767">
        <v>15878</v>
      </c>
      <c r="G41" s="767">
        <v>16629</v>
      </c>
      <c r="H41" s="770">
        <v>-19</v>
      </c>
      <c r="I41" s="767">
        <v>10</v>
      </c>
      <c r="J41" s="767">
        <v>25</v>
      </c>
      <c r="K41" s="770">
        <v>-15</v>
      </c>
      <c r="L41" s="770">
        <v>73</v>
      </c>
      <c r="M41" s="767">
        <v>77</v>
      </c>
      <c r="N41" s="816">
        <v>-4</v>
      </c>
      <c r="O41"/>
    </row>
    <row r="42" spans="1:15" ht="24.75" customHeight="1">
      <c r="A42" s="834" t="s">
        <v>371</v>
      </c>
      <c r="B42" s="835"/>
      <c r="C42" s="819">
        <v>150.26</v>
      </c>
      <c r="D42" s="820">
        <v>5448</v>
      </c>
      <c r="E42" s="820">
        <v>12516</v>
      </c>
      <c r="F42" s="820">
        <v>6121</v>
      </c>
      <c r="G42" s="820">
        <v>6395</v>
      </c>
      <c r="H42" s="829">
        <v>-14</v>
      </c>
      <c r="I42" s="820">
        <v>6</v>
      </c>
      <c r="J42" s="820">
        <v>18</v>
      </c>
      <c r="K42" s="829">
        <v>-12</v>
      </c>
      <c r="L42" s="829">
        <v>26</v>
      </c>
      <c r="M42" s="820">
        <v>28</v>
      </c>
      <c r="N42" s="832">
        <v>-2</v>
      </c>
      <c r="O42"/>
    </row>
    <row r="43" spans="1:15" ht="21" customHeight="1">
      <c r="A43" s="803" t="s">
        <v>372</v>
      </c>
      <c r="B43" s="756"/>
      <c r="C43" s="801">
        <v>150.26</v>
      </c>
      <c r="D43" s="767">
        <v>5448</v>
      </c>
      <c r="E43" s="767">
        <v>12516</v>
      </c>
      <c r="F43" s="767">
        <v>6121</v>
      </c>
      <c r="G43" s="767">
        <v>6395</v>
      </c>
      <c r="H43" s="770">
        <v>-14</v>
      </c>
      <c r="I43" s="767">
        <v>6</v>
      </c>
      <c r="J43" s="767">
        <v>18</v>
      </c>
      <c r="K43" s="770">
        <v>-12</v>
      </c>
      <c r="L43" s="770">
        <v>26</v>
      </c>
      <c r="M43" s="767">
        <v>28</v>
      </c>
      <c r="N43" s="816">
        <v>-2</v>
      </c>
      <c r="O43"/>
    </row>
    <row r="44" spans="1:15" ht="24.75" customHeight="1">
      <c r="A44" s="834" t="s">
        <v>373</v>
      </c>
      <c r="B44" s="835"/>
      <c r="C44" s="819">
        <v>307.44</v>
      </c>
      <c r="D44" s="820">
        <v>5627</v>
      </c>
      <c r="E44" s="820">
        <v>13748</v>
      </c>
      <c r="F44" s="820">
        <v>6620</v>
      </c>
      <c r="G44" s="820">
        <v>7128</v>
      </c>
      <c r="H44" s="829">
        <v>-36</v>
      </c>
      <c r="I44" s="820">
        <v>1</v>
      </c>
      <c r="J44" s="820">
        <v>29</v>
      </c>
      <c r="K44" s="829">
        <v>-28</v>
      </c>
      <c r="L44" s="829">
        <v>18</v>
      </c>
      <c r="M44" s="820">
        <v>26</v>
      </c>
      <c r="N44" s="832">
        <v>-8</v>
      </c>
      <c r="O44"/>
    </row>
    <row r="45" spans="1:15" ht="21" customHeight="1">
      <c r="A45" s="803" t="s">
        <v>374</v>
      </c>
      <c r="B45" s="756"/>
      <c r="C45" s="801">
        <v>307.44</v>
      </c>
      <c r="D45" s="767">
        <v>5627</v>
      </c>
      <c r="E45" s="767">
        <v>13748</v>
      </c>
      <c r="F45" s="767">
        <v>6620</v>
      </c>
      <c r="G45" s="767">
        <v>7128</v>
      </c>
      <c r="H45" s="770">
        <v>-36</v>
      </c>
      <c r="I45" s="767">
        <v>1</v>
      </c>
      <c r="J45" s="767">
        <v>29</v>
      </c>
      <c r="K45" s="770">
        <v>-28</v>
      </c>
      <c r="L45" s="770">
        <v>18</v>
      </c>
      <c r="M45" s="767">
        <v>26</v>
      </c>
      <c r="N45" s="816">
        <v>-8</v>
      </c>
      <c r="O45"/>
    </row>
    <row r="46" spans="1:15" ht="24.75" customHeight="1">
      <c r="A46" s="834" t="s">
        <v>375</v>
      </c>
      <c r="B46" s="835"/>
      <c r="C46" s="819">
        <v>609.78</v>
      </c>
      <c r="D46" s="820">
        <v>10184</v>
      </c>
      <c r="E46" s="820">
        <v>25290</v>
      </c>
      <c r="F46" s="820">
        <v>12030</v>
      </c>
      <c r="G46" s="820">
        <v>13260</v>
      </c>
      <c r="H46" s="829">
        <v>-64</v>
      </c>
      <c r="I46" s="820">
        <v>5</v>
      </c>
      <c r="J46" s="820">
        <v>50</v>
      </c>
      <c r="K46" s="829">
        <v>-45</v>
      </c>
      <c r="L46" s="829">
        <v>43</v>
      </c>
      <c r="M46" s="820">
        <v>62</v>
      </c>
      <c r="N46" s="832">
        <v>-19</v>
      </c>
      <c r="O46"/>
    </row>
    <row r="47" spans="1:15" ht="21" customHeight="1">
      <c r="A47" s="803" t="s">
        <v>376</v>
      </c>
      <c r="B47" s="756"/>
      <c r="C47" s="801">
        <v>368.77</v>
      </c>
      <c r="D47" s="767">
        <v>5465</v>
      </c>
      <c r="E47" s="767">
        <v>13588</v>
      </c>
      <c r="F47" s="767">
        <v>6423</v>
      </c>
      <c r="G47" s="767">
        <v>7165</v>
      </c>
      <c r="H47" s="770">
        <v>-31</v>
      </c>
      <c r="I47" s="767">
        <v>2</v>
      </c>
      <c r="J47" s="767">
        <v>23</v>
      </c>
      <c r="K47" s="770">
        <v>-21</v>
      </c>
      <c r="L47" s="770">
        <v>26</v>
      </c>
      <c r="M47" s="767">
        <v>36</v>
      </c>
      <c r="N47" s="816">
        <v>-10</v>
      </c>
      <c r="O47"/>
    </row>
    <row r="48" spans="1:15" ht="21" customHeight="1">
      <c r="A48" s="836" t="s">
        <v>377</v>
      </c>
      <c r="B48" s="837"/>
      <c r="C48" s="838">
        <v>241.01</v>
      </c>
      <c r="D48" s="779">
        <v>4719</v>
      </c>
      <c r="E48" s="779">
        <v>11702</v>
      </c>
      <c r="F48" s="779">
        <v>5607</v>
      </c>
      <c r="G48" s="779">
        <v>6095</v>
      </c>
      <c r="H48" s="839">
        <v>-33</v>
      </c>
      <c r="I48" s="779">
        <v>3</v>
      </c>
      <c r="J48" s="779">
        <v>27</v>
      </c>
      <c r="K48" s="839">
        <v>-24</v>
      </c>
      <c r="L48" s="839">
        <v>17</v>
      </c>
      <c r="M48" s="779">
        <v>26</v>
      </c>
      <c r="N48" s="840">
        <v>-9</v>
      </c>
      <c r="O48"/>
    </row>
    <row r="49" spans="1:15" ht="11.15" customHeight="1">
      <c r="A49" s="841"/>
      <c r="B49" s="842"/>
      <c r="C49" s="842"/>
      <c r="D49" s="842"/>
      <c r="E49" s="842"/>
      <c r="F49" s="842"/>
      <c r="G49" s="842"/>
      <c r="H49" s="842"/>
      <c r="I49" s="842"/>
      <c r="J49" s="842"/>
      <c r="K49" s="842"/>
      <c r="L49" s="842"/>
      <c r="M49" s="842"/>
      <c r="N49" s="842"/>
      <c r="O49"/>
    </row>
    <row r="50" spans="1:15" ht="15" customHeight="1">
      <c r="A50" s="843" t="s">
        <v>883</v>
      </c>
      <c r="B50" s="844" t="s">
        <v>1165</v>
      </c>
      <c r="C50" s="844"/>
      <c r="D50" s="845"/>
      <c r="E50" s="845"/>
      <c r="F50" s="845"/>
      <c r="G50" s="845"/>
      <c r="H50" s="845"/>
      <c r="I50" s="845"/>
      <c r="J50" s="845"/>
      <c r="K50" s="845"/>
      <c r="L50" s="845"/>
      <c r="M50" s="845"/>
      <c r="N50" s="845"/>
      <c r="O50"/>
    </row>
    <row r="51" spans="1:15" ht="16.5" customHeight="1">
      <c r="A51" s="846"/>
      <c r="B51" s="847" t="s">
        <v>1132</v>
      </c>
      <c r="C51" s="844"/>
      <c r="D51" s="848"/>
      <c r="E51" s="848"/>
      <c r="F51" s="848"/>
      <c r="G51" s="848"/>
      <c r="H51" s="848"/>
      <c r="I51" s="848"/>
      <c r="J51" s="848"/>
      <c r="K51" s="848"/>
      <c r="L51" s="848"/>
      <c r="M51" s="848"/>
      <c r="N51" s="848"/>
      <c r="O51"/>
    </row>
    <row r="52" spans="1:15" ht="16.5" customHeight="1">
      <c r="A52" s="849" t="s">
        <v>884</v>
      </c>
      <c r="B52" s="844" t="s">
        <v>1074</v>
      </c>
      <c r="C52" s="847"/>
      <c r="D52" s="850"/>
      <c r="E52" s="850"/>
      <c r="F52" s="850"/>
      <c r="G52" s="850"/>
      <c r="H52" s="850"/>
      <c r="I52" s="850"/>
      <c r="J52" s="850"/>
      <c r="K52" s="850"/>
      <c r="L52" s="850"/>
      <c r="M52" s="850"/>
      <c r="N52" s="850"/>
      <c r="O52"/>
    </row>
    <row r="53" spans="1:15" ht="15.75" customHeight="1">
      <c r="A53" s="849" t="s">
        <v>885</v>
      </c>
      <c r="B53" s="844" t="s">
        <v>1170</v>
      </c>
      <c r="C53" s="844"/>
      <c r="D53"/>
      <c r="E53"/>
      <c r="F53"/>
      <c r="G53"/>
      <c r="H53"/>
      <c r="I53"/>
      <c r="J53"/>
      <c r="K53" s="666"/>
      <c r="L53"/>
      <c r="M53"/>
      <c r="N53"/>
      <c r="O53"/>
    </row>
    <row r="54" spans="1:15" ht="14.25" customHeight="1">
      <c r="A54" s="849"/>
      <c r="B54" s="847" t="s">
        <v>1171</v>
      </c>
      <c r="C54" s="844"/>
      <c r="D54"/>
      <c r="E54"/>
      <c r="F54"/>
      <c r="G54"/>
      <c r="H54"/>
      <c r="I54"/>
      <c r="J54"/>
      <c r="K54"/>
      <c r="L54"/>
      <c r="M54"/>
      <c r="N54"/>
      <c r="O54"/>
    </row>
  </sheetData>
  <mergeCells count="3">
    <mergeCell ref="I10:K10"/>
    <mergeCell ref="L10:N10"/>
    <mergeCell ref="B10:C10"/>
  </mergeCells>
  <phoneticPr fontId="3"/>
  <pageMargins left="0.70866141732283472" right="0.70866141732283472" top="0.70866141732283472" bottom="0.39370078740157483" header="0.39370078740157483" footer="0.19685039370078741"/>
  <pageSetup paperSize="9" scale="73" orientation="portrait" r:id="rId1"/>
  <headerFooter>
    <oddHeader>&amp;R&amp;"ＭＳ Ｐゴシック,太字"&amp;18 &amp;17 &amp;"ＭＳ ゴシック,太字"&amp;19 2　人口</oddHeader>
    <oddFooter>&amp;C- 5 -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00B050"/>
  </sheetPr>
  <dimension ref="A1:P97"/>
  <sheetViews>
    <sheetView view="pageBreakPreview" zoomScaleNormal="100" zoomScaleSheetLayoutView="100" workbookViewId="0"/>
  </sheetViews>
  <sheetFormatPr defaultColWidth="9.33203125" defaultRowHeight="11"/>
  <cols>
    <col min="1" max="1" width="5.77734375" style="92" customWidth="1"/>
    <col min="2" max="2" width="3.33203125" style="92" customWidth="1"/>
    <col min="3" max="3" width="5.109375" style="92" customWidth="1"/>
    <col min="4" max="5" width="12" style="92" customWidth="1"/>
    <col min="6" max="6" width="12.109375" style="92" customWidth="1"/>
    <col min="7" max="7" width="11.77734375" style="92" customWidth="1"/>
    <col min="8" max="8" width="10.109375" style="92" customWidth="1"/>
    <col min="9" max="9" width="10.33203125" style="92" customWidth="1"/>
    <col min="10" max="10" width="11.33203125" style="92" customWidth="1"/>
    <col min="11" max="11" width="10.77734375" style="92" customWidth="1"/>
    <col min="12" max="12" width="10.109375" style="92" customWidth="1"/>
    <col min="13" max="14" width="10.33203125" style="92" customWidth="1"/>
    <col min="15" max="15" width="2.77734375" style="92" customWidth="1"/>
    <col min="16" max="16" width="6.33203125" style="92" customWidth="1"/>
    <col min="17" max="16384" width="9.33203125" style="92"/>
  </cols>
  <sheetData>
    <row r="1" spans="1:15" ht="18.75" customHeight="1">
      <c r="A1" s="851" t="s">
        <v>719</v>
      </c>
      <c r="B1" s="852"/>
      <c r="C1"/>
      <c r="D1" s="852"/>
      <c r="E1" s="852"/>
      <c r="F1" s="852"/>
      <c r="G1" s="852"/>
      <c r="H1" s="852"/>
      <c r="I1" s="852"/>
      <c r="J1" s="852"/>
      <c r="K1" s="666"/>
      <c r="L1" s="852"/>
      <c r="M1" s="852"/>
      <c r="N1" s="852"/>
      <c r="O1"/>
    </row>
    <row r="2" spans="1:15" ht="6" customHeight="1">
      <c r="A2" s="853"/>
      <c r="B2" s="853"/>
      <c r="C2" s="854"/>
      <c r="D2" s="853"/>
      <c r="E2" s="853"/>
      <c r="F2" s="853"/>
      <c r="G2" s="853"/>
      <c r="H2" s="852"/>
      <c r="I2" s="852"/>
      <c r="J2" s="852"/>
      <c r="K2" s="852"/>
      <c r="L2" s="852"/>
      <c r="M2" s="852"/>
      <c r="N2" s="853"/>
      <c r="O2"/>
    </row>
    <row r="3" spans="1:15" ht="15" customHeight="1">
      <c r="A3" s="1832" t="s">
        <v>58</v>
      </c>
      <c r="B3" s="1832"/>
      <c r="C3" s="1833"/>
      <c r="D3" s="1836" t="s">
        <v>317</v>
      </c>
      <c r="E3" s="333"/>
      <c r="F3" s="330" t="s">
        <v>378</v>
      </c>
      <c r="G3" s="331"/>
      <c r="H3" s="1830" t="s">
        <v>509</v>
      </c>
      <c r="I3" s="1825" t="s">
        <v>379</v>
      </c>
      <c r="J3" s="1826"/>
      <c r="K3" s="1827"/>
      <c r="L3" s="1825" t="s">
        <v>380</v>
      </c>
      <c r="M3" s="1826"/>
      <c r="N3" s="1827"/>
    </row>
    <row r="4" spans="1:15" ht="17.25" customHeight="1">
      <c r="A4" s="1834"/>
      <c r="B4" s="1834"/>
      <c r="C4" s="1835"/>
      <c r="D4" s="1837"/>
      <c r="E4" s="332" t="s">
        <v>381</v>
      </c>
      <c r="F4" s="122" t="s">
        <v>73</v>
      </c>
      <c r="G4" s="122" t="s">
        <v>74</v>
      </c>
      <c r="H4" s="1831"/>
      <c r="I4" s="122" t="s">
        <v>382</v>
      </c>
      <c r="J4" s="122" t="s">
        <v>383</v>
      </c>
      <c r="K4" s="122" t="s">
        <v>384</v>
      </c>
      <c r="L4" s="122" t="s">
        <v>382</v>
      </c>
      <c r="M4" s="122" t="s">
        <v>383</v>
      </c>
      <c r="N4" s="197" t="s">
        <v>384</v>
      </c>
    </row>
    <row r="5" spans="1:15" s="231" customFormat="1" ht="15" customHeight="1">
      <c r="A5" s="855"/>
      <c r="B5" s="855"/>
      <c r="C5" s="856"/>
      <c r="D5" s="857" t="s">
        <v>363</v>
      </c>
      <c r="E5" s="857" t="s">
        <v>57</v>
      </c>
      <c r="F5" s="857" t="s">
        <v>57</v>
      </c>
      <c r="G5" s="857" t="s">
        <v>57</v>
      </c>
      <c r="H5" s="857" t="s">
        <v>57</v>
      </c>
      <c r="I5" s="857" t="s">
        <v>57</v>
      </c>
      <c r="J5" s="857" t="s">
        <v>57</v>
      </c>
      <c r="K5" s="857" t="s">
        <v>57</v>
      </c>
      <c r="L5" s="857" t="s">
        <v>103</v>
      </c>
      <c r="M5" s="857" t="s">
        <v>103</v>
      </c>
      <c r="N5" s="857" t="s">
        <v>103</v>
      </c>
      <c r="O5" s="800"/>
    </row>
    <row r="6" spans="1:15" ht="13.5" customHeight="1">
      <c r="A6" s="858" t="s">
        <v>474</v>
      </c>
      <c r="B6" s="859">
        <v>9</v>
      </c>
      <c r="C6" s="860">
        <v>1920</v>
      </c>
      <c r="D6" s="861">
        <v>492529</v>
      </c>
      <c r="E6" s="861">
        <v>2301799</v>
      </c>
      <c r="F6" s="861">
        <v>1175426</v>
      </c>
      <c r="G6" s="861">
        <v>1126373</v>
      </c>
      <c r="H6" s="862">
        <v>4.67</v>
      </c>
      <c r="I6" s="861">
        <v>798303</v>
      </c>
      <c r="J6" s="861">
        <v>1385834</v>
      </c>
      <c r="K6" s="861">
        <v>117762</v>
      </c>
      <c r="L6" s="863">
        <v>34.700000000000003</v>
      </c>
      <c r="M6" s="863">
        <v>60.2</v>
      </c>
      <c r="N6" s="863">
        <v>5.0999999999999996</v>
      </c>
      <c r="O6"/>
    </row>
    <row r="7" spans="1:15" ht="12.75" customHeight="1">
      <c r="A7" s="864"/>
      <c r="B7" s="859">
        <v>14</v>
      </c>
      <c r="C7" s="860">
        <v>1925</v>
      </c>
      <c r="D7" s="861">
        <v>531072</v>
      </c>
      <c r="E7" s="861">
        <v>2454679</v>
      </c>
      <c r="F7" s="861">
        <v>1239326</v>
      </c>
      <c r="G7" s="861">
        <v>1215353</v>
      </c>
      <c r="H7" s="862">
        <v>4.62</v>
      </c>
      <c r="I7" s="861">
        <v>849925</v>
      </c>
      <c r="J7" s="861">
        <v>1479870</v>
      </c>
      <c r="K7" s="861">
        <v>124884</v>
      </c>
      <c r="L7" s="863">
        <v>34.6</v>
      </c>
      <c r="M7" s="863">
        <v>60.3</v>
      </c>
      <c r="N7" s="863">
        <v>5.0999999999999996</v>
      </c>
      <c r="O7"/>
    </row>
    <row r="8" spans="1:15" ht="12.75" customHeight="1">
      <c r="A8" s="865" t="s">
        <v>385</v>
      </c>
      <c r="B8" s="859">
        <v>5</v>
      </c>
      <c r="C8" s="860">
        <v>1930</v>
      </c>
      <c r="D8" s="861">
        <v>562599</v>
      </c>
      <c r="E8" s="861">
        <v>2646301</v>
      </c>
      <c r="F8" s="861">
        <v>1332918</v>
      </c>
      <c r="G8" s="861">
        <v>1313383</v>
      </c>
      <c r="H8" s="862">
        <v>4.7</v>
      </c>
      <c r="I8" s="861">
        <v>906528</v>
      </c>
      <c r="J8" s="861">
        <v>1612580</v>
      </c>
      <c r="K8" s="861">
        <v>127193</v>
      </c>
      <c r="L8" s="863">
        <v>34.299999999999997</v>
      </c>
      <c r="M8" s="863">
        <v>60.9</v>
      </c>
      <c r="N8" s="863">
        <v>4.8</v>
      </c>
      <c r="O8"/>
    </row>
    <row r="9" spans="1:15" ht="12.75" customHeight="1">
      <c r="A9" s="864"/>
      <c r="B9" s="859">
        <v>10</v>
      </c>
      <c r="C9" s="860">
        <v>1935</v>
      </c>
      <c r="D9" s="861">
        <v>611130</v>
      </c>
      <c r="E9" s="861">
        <v>2923249</v>
      </c>
      <c r="F9" s="861">
        <v>1466284</v>
      </c>
      <c r="G9" s="861">
        <v>1456965</v>
      </c>
      <c r="H9" s="862">
        <v>4.78</v>
      </c>
      <c r="I9" s="861">
        <v>1004167</v>
      </c>
      <c r="J9" s="861">
        <v>1786409</v>
      </c>
      <c r="K9" s="861">
        <v>132673</v>
      </c>
      <c r="L9" s="863">
        <v>34.4</v>
      </c>
      <c r="M9" s="863">
        <v>61.1</v>
      </c>
      <c r="N9" s="863">
        <v>4.5</v>
      </c>
      <c r="O9"/>
    </row>
    <row r="10" spans="1:15" ht="12.75" customHeight="1">
      <c r="A10" s="864"/>
      <c r="B10" s="859">
        <v>15</v>
      </c>
      <c r="C10" s="860">
        <v>1940</v>
      </c>
      <c r="D10" s="861">
        <v>681219</v>
      </c>
      <c r="E10" s="861">
        <v>3221232</v>
      </c>
      <c r="F10" s="861">
        <v>1622778</v>
      </c>
      <c r="G10" s="861">
        <v>1598454</v>
      </c>
      <c r="H10" s="862">
        <v>4.7300000000000004</v>
      </c>
      <c r="I10" s="861">
        <v>1071170</v>
      </c>
      <c r="J10" s="861">
        <v>1997406</v>
      </c>
      <c r="K10" s="861">
        <v>143180</v>
      </c>
      <c r="L10" s="863">
        <v>33.299999999999997</v>
      </c>
      <c r="M10" s="863">
        <v>62</v>
      </c>
      <c r="N10" s="863">
        <v>4.4000000000000004</v>
      </c>
      <c r="O10"/>
    </row>
    <row r="11" spans="1:15" ht="12.75" customHeight="1">
      <c r="A11" s="858"/>
      <c r="B11" s="859">
        <v>22</v>
      </c>
      <c r="C11" s="860">
        <v>1947</v>
      </c>
      <c r="D11" s="861">
        <v>673990</v>
      </c>
      <c r="E11" s="861">
        <v>3057444</v>
      </c>
      <c r="F11" s="861">
        <v>1505493</v>
      </c>
      <c r="G11" s="861">
        <v>1551951</v>
      </c>
      <c r="H11" s="862">
        <v>4.54</v>
      </c>
      <c r="I11" s="866" t="s">
        <v>475</v>
      </c>
      <c r="J11" s="866" t="s">
        <v>475</v>
      </c>
      <c r="K11" s="866" t="s">
        <v>475</v>
      </c>
      <c r="L11" s="373" t="s">
        <v>475</v>
      </c>
      <c r="M11" s="373" t="s">
        <v>475</v>
      </c>
      <c r="N11" s="373" t="s">
        <v>475</v>
      </c>
      <c r="O11"/>
    </row>
    <row r="12" spans="1:15" ht="12.75" customHeight="1">
      <c r="A12" s="864"/>
      <c r="B12" s="859">
        <v>25</v>
      </c>
      <c r="C12" s="860">
        <v>1950</v>
      </c>
      <c r="D12" s="861">
        <v>713901</v>
      </c>
      <c r="E12" s="861">
        <v>3309935</v>
      </c>
      <c r="F12" s="861">
        <v>1622755</v>
      </c>
      <c r="G12" s="861">
        <v>1687180</v>
      </c>
      <c r="H12" s="862">
        <v>4.6399999999999997</v>
      </c>
      <c r="I12" s="861">
        <v>1102820</v>
      </c>
      <c r="J12" s="861">
        <v>2045505</v>
      </c>
      <c r="K12" s="861">
        <v>161276</v>
      </c>
      <c r="L12" s="863">
        <v>33.299999999999997</v>
      </c>
      <c r="M12" s="863">
        <v>61.8</v>
      </c>
      <c r="N12" s="863">
        <v>4.9000000000000004</v>
      </c>
      <c r="O12"/>
    </row>
    <row r="13" spans="1:15" ht="12.75" customHeight="1">
      <c r="A13" s="858"/>
      <c r="B13" s="859">
        <v>30</v>
      </c>
      <c r="C13" s="860">
        <v>1955</v>
      </c>
      <c r="D13" s="861">
        <v>785747</v>
      </c>
      <c r="E13" s="861">
        <v>3620947</v>
      </c>
      <c r="F13" s="861">
        <v>1773488</v>
      </c>
      <c r="G13" s="861">
        <v>1847459</v>
      </c>
      <c r="H13" s="862">
        <v>4.6100000000000003</v>
      </c>
      <c r="I13" s="861">
        <v>1142402</v>
      </c>
      <c r="J13" s="861">
        <v>2284166</v>
      </c>
      <c r="K13" s="861">
        <v>194282</v>
      </c>
      <c r="L13" s="863">
        <v>31.5</v>
      </c>
      <c r="M13" s="863">
        <v>63.1</v>
      </c>
      <c r="N13" s="863">
        <v>5.4</v>
      </c>
      <c r="O13"/>
    </row>
    <row r="14" spans="1:15" ht="12.75" customHeight="1">
      <c r="A14" s="864"/>
      <c r="B14" s="859">
        <v>35</v>
      </c>
      <c r="C14" s="860">
        <v>1960</v>
      </c>
      <c r="D14" s="861">
        <v>909121</v>
      </c>
      <c r="E14" s="861">
        <v>3906487</v>
      </c>
      <c r="F14" s="861">
        <v>1917887</v>
      </c>
      <c r="G14" s="861">
        <v>1988600</v>
      </c>
      <c r="H14" s="862">
        <v>4.3</v>
      </c>
      <c r="I14" s="861">
        <v>1089072</v>
      </c>
      <c r="J14" s="861">
        <v>2594822</v>
      </c>
      <c r="K14" s="861">
        <v>222593</v>
      </c>
      <c r="L14" s="863">
        <v>27.9</v>
      </c>
      <c r="M14" s="863">
        <v>66.400000000000006</v>
      </c>
      <c r="N14" s="863">
        <v>5.7</v>
      </c>
      <c r="O14"/>
    </row>
    <row r="15" spans="1:15" ht="12.75" customHeight="1">
      <c r="A15" s="864"/>
      <c r="B15" s="859">
        <v>40</v>
      </c>
      <c r="C15" s="860">
        <v>1965</v>
      </c>
      <c r="D15" s="861">
        <v>1090934</v>
      </c>
      <c r="E15" s="861">
        <v>4309944</v>
      </c>
      <c r="F15" s="861">
        <v>2120749</v>
      </c>
      <c r="G15" s="861">
        <v>2189195</v>
      </c>
      <c r="H15" s="862">
        <v>3.95</v>
      </c>
      <c r="I15" s="861">
        <v>1037393</v>
      </c>
      <c r="J15" s="861">
        <v>3006974</v>
      </c>
      <c r="K15" s="861">
        <v>265577</v>
      </c>
      <c r="L15" s="863">
        <v>24.1</v>
      </c>
      <c r="M15" s="863">
        <v>69.8</v>
      </c>
      <c r="N15" s="863">
        <v>6.2</v>
      </c>
      <c r="O15"/>
    </row>
    <row r="16" spans="1:15" ht="12.75" customHeight="1">
      <c r="A16" s="864"/>
      <c r="B16" s="859">
        <v>45</v>
      </c>
      <c r="C16" s="860">
        <v>1970</v>
      </c>
      <c r="D16" s="861">
        <v>1269229</v>
      </c>
      <c r="E16" s="861">
        <v>4667928</v>
      </c>
      <c r="F16" s="861">
        <v>2299961</v>
      </c>
      <c r="G16" s="861">
        <v>2367967</v>
      </c>
      <c r="H16" s="862">
        <v>3.68</v>
      </c>
      <c r="I16" s="861">
        <v>1096958</v>
      </c>
      <c r="J16" s="861">
        <v>3246965</v>
      </c>
      <c r="K16" s="861">
        <v>324005</v>
      </c>
      <c r="L16" s="863">
        <v>23.5</v>
      </c>
      <c r="M16" s="863">
        <v>69.599999999999994</v>
      </c>
      <c r="N16" s="863">
        <v>6.9</v>
      </c>
      <c r="O16"/>
    </row>
    <row r="17" spans="1:15" ht="12.75" customHeight="1">
      <c r="A17" s="864"/>
      <c r="B17" s="859">
        <v>50</v>
      </c>
      <c r="C17" s="860">
        <v>1975</v>
      </c>
      <c r="D17" s="861">
        <v>1440612</v>
      </c>
      <c r="E17" s="861">
        <v>4992140</v>
      </c>
      <c r="F17" s="861">
        <v>2453277</v>
      </c>
      <c r="G17" s="861">
        <v>2538863</v>
      </c>
      <c r="H17" s="862">
        <v>3.47</v>
      </c>
      <c r="I17" s="861">
        <v>1224538</v>
      </c>
      <c r="J17" s="861">
        <v>3369577</v>
      </c>
      <c r="K17" s="861">
        <v>395727</v>
      </c>
      <c r="L17" s="863">
        <v>24.5</v>
      </c>
      <c r="M17" s="863">
        <v>67.5</v>
      </c>
      <c r="N17" s="863">
        <v>7.9</v>
      </c>
      <c r="O17"/>
    </row>
    <row r="18" spans="1:15" ht="12.75" customHeight="1">
      <c r="A18" s="858"/>
      <c r="B18" s="859">
        <v>55</v>
      </c>
      <c r="C18" s="860">
        <v>1980</v>
      </c>
      <c r="D18" s="861">
        <v>1592224</v>
      </c>
      <c r="E18" s="861">
        <v>5144892</v>
      </c>
      <c r="F18" s="861">
        <v>2512358</v>
      </c>
      <c r="G18" s="861">
        <v>2632534</v>
      </c>
      <c r="H18" s="862">
        <v>3.23</v>
      </c>
      <c r="I18" s="861">
        <v>1227770</v>
      </c>
      <c r="J18" s="861">
        <v>3435027</v>
      </c>
      <c r="K18" s="861">
        <v>474708</v>
      </c>
      <c r="L18" s="863">
        <v>23.9</v>
      </c>
      <c r="M18" s="863">
        <v>66.8</v>
      </c>
      <c r="N18" s="863">
        <v>9.1999999999999993</v>
      </c>
      <c r="O18"/>
    </row>
    <row r="19" spans="1:15" ht="12.75" customHeight="1">
      <c r="A19" s="864"/>
      <c r="B19" s="859">
        <v>60</v>
      </c>
      <c r="C19" s="860">
        <v>1985</v>
      </c>
      <c r="D19" s="861">
        <v>1666482</v>
      </c>
      <c r="E19" s="861">
        <v>5278050</v>
      </c>
      <c r="F19" s="861">
        <v>2567814</v>
      </c>
      <c r="G19" s="861">
        <v>2710236</v>
      </c>
      <c r="H19" s="862">
        <v>3.17</v>
      </c>
      <c r="I19" s="861">
        <v>1149105</v>
      </c>
      <c r="J19" s="861">
        <v>3581543</v>
      </c>
      <c r="K19" s="861">
        <v>545382</v>
      </c>
      <c r="L19" s="863">
        <v>21.8</v>
      </c>
      <c r="M19" s="863">
        <v>67.900000000000006</v>
      </c>
      <c r="N19" s="863">
        <v>10.3</v>
      </c>
      <c r="O19"/>
    </row>
    <row r="20" spans="1:15" ht="12.75" customHeight="1">
      <c r="A20" s="864" t="s">
        <v>64</v>
      </c>
      <c r="B20" s="859">
        <v>2</v>
      </c>
      <c r="C20" s="860">
        <v>1990</v>
      </c>
      <c r="D20" s="861">
        <v>1791672</v>
      </c>
      <c r="E20" s="861">
        <v>5405040</v>
      </c>
      <c r="F20" s="861">
        <v>2619692</v>
      </c>
      <c r="G20" s="861">
        <v>2785348</v>
      </c>
      <c r="H20" s="862">
        <v>3.02</v>
      </c>
      <c r="I20" s="861">
        <v>991045</v>
      </c>
      <c r="J20" s="861">
        <v>3752880</v>
      </c>
      <c r="K20" s="861">
        <v>642401</v>
      </c>
      <c r="L20" s="863">
        <v>18.3</v>
      </c>
      <c r="M20" s="863">
        <v>69.400000000000006</v>
      </c>
      <c r="N20" s="863">
        <v>11.9</v>
      </c>
      <c r="O20"/>
    </row>
    <row r="21" spans="1:15" ht="12.75" customHeight="1">
      <c r="A21" s="864"/>
      <c r="B21" s="859">
        <v>7</v>
      </c>
      <c r="C21" s="860">
        <v>1995</v>
      </c>
      <c r="D21" s="861">
        <v>1871922</v>
      </c>
      <c r="E21" s="861">
        <v>5401877</v>
      </c>
      <c r="F21" s="861">
        <v>2612369</v>
      </c>
      <c r="G21" s="861">
        <v>2789508</v>
      </c>
      <c r="H21" s="862">
        <v>2.89</v>
      </c>
      <c r="I21" s="861">
        <v>880094</v>
      </c>
      <c r="J21" s="861">
        <v>3755500</v>
      </c>
      <c r="K21" s="861">
        <v>763752</v>
      </c>
      <c r="L21" s="863">
        <v>16.3</v>
      </c>
      <c r="M21" s="863">
        <v>69.5</v>
      </c>
      <c r="N21" s="863">
        <v>14.1</v>
      </c>
      <c r="O21"/>
    </row>
    <row r="22" spans="1:15" ht="12.75" customHeight="1">
      <c r="A22" s="864"/>
      <c r="B22" s="859">
        <v>12</v>
      </c>
      <c r="C22" s="860">
        <v>2000</v>
      </c>
      <c r="D22" s="861">
        <v>2040709</v>
      </c>
      <c r="E22" s="861">
        <v>5550574</v>
      </c>
      <c r="F22" s="861">
        <v>2674625</v>
      </c>
      <c r="G22" s="861">
        <v>2875949</v>
      </c>
      <c r="H22" s="862">
        <v>2.72</v>
      </c>
      <c r="I22" s="133">
        <v>830112</v>
      </c>
      <c r="J22" s="133">
        <v>3776483</v>
      </c>
      <c r="K22" s="133">
        <v>939950</v>
      </c>
      <c r="L22" s="373">
        <v>15</v>
      </c>
      <c r="M22" s="373">
        <v>68</v>
      </c>
      <c r="N22" s="373">
        <v>16.899999999999999</v>
      </c>
      <c r="O22"/>
    </row>
    <row r="23" spans="1:15" ht="12.75" customHeight="1">
      <c r="A23" s="864"/>
      <c r="B23" s="859">
        <v>17</v>
      </c>
      <c r="C23" s="860">
        <v>2005</v>
      </c>
      <c r="D23" s="861">
        <v>2146488</v>
      </c>
      <c r="E23" s="861">
        <v>5590601</v>
      </c>
      <c r="F23" s="861">
        <v>2680288</v>
      </c>
      <c r="G23" s="861">
        <v>2910313</v>
      </c>
      <c r="H23" s="862">
        <v>2.6</v>
      </c>
      <c r="I23" s="133">
        <v>793885</v>
      </c>
      <c r="J23" s="133">
        <v>3667475</v>
      </c>
      <c r="K23" s="133">
        <v>1108564</v>
      </c>
      <c r="L23" s="373">
        <v>14.2</v>
      </c>
      <c r="M23" s="373">
        <v>65.599999999999994</v>
      </c>
      <c r="N23" s="373">
        <v>19.8</v>
      </c>
      <c r="O23"/>
    </row>
    <row r="24" spans="1:15" ht="12.5" customHeight="1">
      <c r="A24" s="864"/>
      <c r="B24" s="859">
        <v>22</v>
      </c>
      <c r="C24" s="860">
        <v>2010</v>
      </c>
      <c r="D24" s="861">
        <v>2255318</v>
      </c>
      <c r="E24" s="861">
        <v>5588133</v>
      </c>
      <c r="F24" s="861">
        <v>2673328</v>
      </c>
      <c r="G24" s="861">
        <v>2914805</v>
      </c>
      <c r="H24" s="862">
        <v>2.48</v>
      </c>
      <c r="I24" s="133">
        <v>759277</v>
      </c>
      <c r="J24" s="133">
        <v>3515442</v>
      </c>
      <c r="K24" s="133">
        <v>1281486</v>
      </c>
      <c r="L24" s="373">
        <v>13.6</v>
      </c>
      <c r="M24" s="373">
        <v>62.9</v>
      </c>
      <c r="N24" s="373">
        <v>22.9</v>
      </c>
      <c r="O24"/>
    </row>
    <row r="25" spans="1:15" ht="12.5" customHeight="1">
      <c r="A25" s="864"/>
      <c r="B25" s="859">
        <v>27</v>
      </c>
      <c r="C25" s="860">
        <v>2015</v>
      </c>
      <c r="D25" s="867">
        <v>2315200</v>
      </c>
      <c r="E25" s="861">
        <v>5534800</v>
      </c>
      <c r="F25" s="861">
        <v>2641561</v>
      </c>
      <c r="G25" s="861">
        <v>2893239</v>
      </c>
      <c r="H25" s="862">
        <v>2.39</v>
      </c>
      <c r="I25" s="133">
        <v>710647</v>
      </c>
      <c r="J25" s="133">
        <v>3322644</v>
      </c>
      <c r="K25" s="133">
        <v>1501509</v>
      </c>
      <c r="L25" s="373">
        <v>12.8</v>
      </c>
      <c r="M25" s="373">
        <v>60</v>
      </c>
      <c r="N25" s="373">
        <v>27.1</v>
      </c>
      <c r="O25"/>
    </row>
    <row r="26" spans="1:15" ht="13" customHeight="1">
      <c r="A26" s="864" t="s">
        <v>904</v>
      </c>
      <c r="B26" s="859">
        <v>2</v>
      </c>
      <c r="C26" s="860">
        <v>2020</v>
      </c>
      <c r="D26" s="867">
        <v>2402484</v>
      </c>
      <c r="E26" s="356">
        <v>5465002</v>
      </c>
      <c r="F26" s="356">
        <v>2599756</v>
      </c>
      <c r="G26" s="356">
        <v>2865246</v>
      </c>
      <c r="H26" s="357">
        <v>2.27</v>
      </c>
      <c r="I26" s="358">
        <v>666523</v>
      </c>
      <c r="J26" s="358">
        <v>3205833</v>
      </c>
      <c r="K26" s="358">
        <v>1592629</v>
      </c>
      <c r="L26" s="372">
        <v>12.196207796447284</v>
      </c>
      <c r="M26" s="372">
        <v>58.661149620805261</v>
      </c>
      <c r="N26" s="372">
        <v>29.142331512412987</v>
      </c>
      <c r="O26"/>
    </row>
    <row r="27" spans="1:15" ht="4" customHeight="1">
      <c r="A27" s="864"/>
      <c r="B27" s="859"/>
      <c r="C27" s="860"/>
      <c r="D27" s="867"/>
      <c r="E27" s="356"/>
      <c r="F27" s="356"/>
      <c r="G27" s="356"/>
      <c r="H27" s="357"/>
      <c r="I27" s="358"/>
      <c r="J27" s="358"/>
      <c r="K27" s="358"/>
      <c r="L27" s="372"/>
      <c r="M27" s="372"/>
      <c r="N27" s="372"/>
      <c r="O27"/>
    </row>
    <row r="28" spans="1:15" ht="12.5" customHeight="1">
      <c r="A28" s="864"/>
      <c r="B28" s="859">
        <v>7</v>
      </c>
      <c r="C28" s="860">
        <v>2025</v>
      </c>
      <c r="D28" s="867">
        <v>2466773</v>
      </c>
      <c r="E28" s="545">
        <v>5317792</v>
      </c>
      <c r="F28" s="546">
        <v>2523640</v>
      </c>
      <c r="G28" s="546">
        <v>2794152</v>
      </c>
      <c r="H28" s="357">
        <v>2.1557686905118549</v>
      </c>
      <c r="I28" s="133">
        <v>594881</v>
      </c>
      <c r="J28" s="133">
        <v>3111909</v>
      </c>
      <c r="K28" s="133">
        <v>1610986</v>
      </c>
      <c r="L28" s="410">
        <v>11.18661655062853</v>
      </c>
      <c r="M28" s="410">
        <v>58.518817584441067</v>
      </c>
      <c r="N28" s="410">
        <v>30.294264988175545</v>
      </c>
      <c r="O28"/>
    </row>
    <row r="29" spans="1:15" ht="2" customHeight="1">
      <c r="A29" s="864"/>
      <c r="B29" s="859"/>
      <c r="C29" s="860"/>
      <c r="D29" s="867"/>
      <c r="E29" s="545"/>
      <c r="F29" s="546"/>
      <c r="G29" s="546"/>
      <c r="H29" s="357"/>
      <c r="I29" s="133"/>
      <c r="J29" s="133"/>
      <c r="K29" s="133"/>
      <c r="L29" s="410"/>
      <c r="M29" s="410"/>
      <c r="N29" s="410"/>
      <c r="O29"/>
    </row>
    <row r="30" spans="1:15" ht="2" customHeight="1">
      <c r="A30" s="864"/>
      <c r="B30" s="859"/>
      <c r="C30" s="860"/>
      <c r="D30" s="867"/>
      <c r="E30" s="545"/>
      <c r="F30" s="546"/>
      <c r="G30" s="546"/>
      <c r="H30" s="357"/>
      <c r="I30" s="133"/>
      <c r="J30" s="133"/>
      <c r="K30" s="133"/>
      <c r="L30" s="410"/>
      <c r="M30" s="410"/>
      <c r="N30" s="410"/>
      <c r="O30"/>
    </row>
    <row r="31" spans="1:15" ht="2" customHeight="1">
      <c r="A31" s="864"/>
      <c r="B31" s="859"/>
      <c r="C31" s="860"/>
      <c r="D31" s="867"/>
      <c r="E31" s="545"/>
      <c r="F31" s="546"/>
      <c r="G31" s="546"/>
      <c r="H31" s="357"/>
      <c r="I31" s="133"/>
      <c r="J31" s="133"/>
      <c r="K31" s="133"/>
      <c r="L31" s="410"/>
      <c r="M31" s="410"/>
      <c r="N31" s="410"/>
      <c r="O31"/>
    </row>
    <row r="32" spans="1:15" ht="2" customHeight="1">
      <c r="A32" s="864"/>
      <c r="B32" s="859"/>
      <c r="C32" s="860"/>
      <c r="D32" s="867"/>
      <c r="E32" s="545"/>
      <c r="F32" s="546"/>
      <c r="G32" s="546"/>
      <c r="H32" s="357"/>
      <c r="I32" s="133"/>
      <c r="J32" s="133"/>
      <c r="K32" s="133"/>
      <c r="L32" s="410"/>
      <c r="M32" s="410"/>
      <c r="N32" s="410"/>
      <c r="O32"/>
    </row>
    <row r="33" spans="1:15" ht="2" customHeight="1">
      <c r="A33" s="864"/>
      <c r="B33" s="859"/>
      <c r="C33" s="860"/>
      <c r="D33" s="867"/>
      <c r="E33" s="545"/>
      <c r="F33" s="546"/>
      <c r="G33" s="546"/>
      <c r="H33" s="357"/>
      <c r="I33" s="133"/>
      <c r="J33" s="133"/>
      <c r="K33" s="133"/>
      <c r="L33" s="410"/>
      <c r="M33" s="410"/>
      <c r="N33" s="410"/>
      <c r="O33"/>
    </row>
    <row r="34" spans="1:15" ht="2" customHeight="1">
      <c r="A34" s="864"/>
      <c r="B34" s="859"/>
      <c r="C34" s="860"/>
      <c r="D34" s="867"/>
      <c r="E34" s="545"/>
      <c r="F34" s="546"/>
      <c r="G34" s="546"/>
      <c r="H34" s="357"/>
      <c r="I34" s="133"/>
      <c r="J34" s="133"/>
      <c r="K34" s="133"/>
      <c r="L34" s="410"/>
      <c r="M34" s="410"/>
      <c r="N34" s="410"/>
      <c r="O34"/>
    </row>
    <row r="35" spans="1:15" ht="7.5" customHeight="1">
      <c r="A35" s="864"/>
      <c r="B35" s="859"/>
      <c r="C35" s="860"/>
      <c r="D35" s="867"/>
      <c r="E35" s="356"/>
      <c r="F35" s="356"/>
      <c r="G35" s="356"/>
      <c r="H35" s="357"/>
      <c r="I35" s="133"/>
      <c r="J35" s="133"/>
      <c r="K35" s="133"/>
      <c r="L35" s="373"/>
      <c r="M35" s="373"/>
      <c r="N35" s="373"/>
      <c r="O35"/>
    </row>
    <row r="36" spans="1:15" ht="12.75" customHeight="1">
      <c r="A36" s="864" t="s">
        <v>477</v>
      </c>
      <c r="B36" s="859">
        <v>17</v>
      </c>
      <c r="C36" s="860">
        <v>2035</v>
      </c>
      <c r="D36" s="358" t="s">
        <v>475</v>
      </c>
      <c r="E36" s="356">
        <v>4963634</v>
      </c>
      <c r="F36" s="356">
        <v>2341146</v>
      </c>
      <c r="G36" s="356">
        <v>2622488</v>
      </c>
      <c r="H36" s="535" t="s">
        <v>475</v>
      </c>
      <c r="I36" s="358">
        <v>498590</v>
      </c>
      <c r="J36" s="358">
        <v>2775328</v>
      </c>
      <c r="K36" s="358">
        <v>1689716</v>
      </c>
      <c r="L36" s="372">
        <v>10.04485826311932</v>
      </c>
      <c r="M36" s="372">
        <v>55.913228090548174</v>
      </c>
      <c r="N36" s="372">
        <v>34.041913646332503</v>
      </c>
      <c r="O36"/>
    </row>
    <row r="37" spans="1:15" ht="15.75" customHeight="1">
      <c r="A37" s="868"/>
      <c r="B37" s="869">
        <v>32</v>
      </c>
      <c r="C37" s="870">
        <v>2050</v>
      </c>
      <c r="D37" s="536" t="s">
        <v>475</v>
      </c>
      <c r="E37" s="537">
        <v>4357576</v>
      </c>
      <c r="F37" s="537">
        <v>2054177</v>
      </c>
      <c r="G37" s="537">
        <v>2303399</v>
      </c>
      <c r="H37" s="538" t="s">
        <v>475</v>
      </c>
      <c r="I37" s="539">
        <v>434593</v>
      </c>
      <c r="J37" s="539">
        <v>2202131</v>
      </c>
      <c r="K37" s="539">
        <v>1720852</v>
      </c>
      <c r="L37" s="540">
        <v>9.9732741322239704</v>
      </c>
      <c r="M37" s="540">
        <v>50.535687730977038</v>
      </c>
      <c r="N37" s="540">
        <v>39.491038136798991</v>
      </c>
      <c r="O37"/>
    </row>
    <row r="38" spans="1:15" ht="11.15" customHeight="1">
      <c r="A38" s="871"/>
      <c r="B38" s="245"/>
      <c r="C38" s="683"/>
      <c r="D38" s="246"/>
      <c r="E38" s="872"/>
      <c r="F38" s="872"/>
      <c r="G38" s="872"/>
      <c r="H38" s="872"/>
      <c r="I38" s="872"/>
      <c r="J38" s="872"/>
      <c r="K38" s="246"/>
      <c r="L38" s="89"/>
      <c r="M38" s="89"/>
      <c r="N38" s="873" t="s">
        <v>387</v>
      </c>
      <c r="O38"/>
    </row>
    <row r="39" spans="1:15" ht="15.75" customHeight="1">
      <c r="A39" s="298" t="s">
        <v>386</v>
      </c>
      <c r="B39" s="245" t="s">
        <v>512</v>
      </c>
      <c r="C39" s="683" t="s">
        <v>1166</v>
      </c>
      <c r="D39" s="246"/>
      <c r="E39" s="872"/>
      <c r="F39" s="872"/>
      <c r="G39" s="872"/>
      <c r="H39" s="872"/>
      <c r="I39" s="872"/>
      <c r="J39" s="872"/>
      <c r="K39" s="246"/>
      <c r="L39" s="89"/>
      <c r="M39" s="89"/>
      <c r="N39" s="874"/>
      <c r="O39"/>
    </row>
    <row r="40" spans="1:15" ht="11.15" customHeight="1">
      <c r="A40" s="298"/>
      <c r="B40" s="245" t="s">
        <v>494</v>
      </c>
      <c r="C40" s="683" t="s">
        <v>1050</v>
      </c>
      <c r="D40" s="246"/>
      <c r="E40" s="872"/>
      <c r="F40" s="872"/>
      <c r="G40" s="872"/>
      <c r="H40" s="872"/>
      <c r="I40" s="872"/>
      <c r="J40" s="872"/>
      <c r="K40" s="246"/>
      <c r="L40" s="89"/>
      <c r="M40" s="79"/>
      <c r="N40" s="79"/>
      <c r="O40"/>
    </row>
    <row r="41" spans="1:15" ht="11.15" customHeight="1">
      <c r="A41" s="298"/>
      <c r="B41" s="245" t="s">
        <v>495</v>
      </c>
      <c r="C41" s="683" t="s">
        <v>935</v>
      </c>
      <c r="D41" s="246"/>
      <c r="E41" s="872"/>
      <c r="F41" s="872"/>
      <c r="G41" s="872"/>
      <c r="H41" s="872"/>
      <c r="I41" s="872"/>
      <c r="J41" s="872"/>
      <c r="K41" s="246"/>
      <c r="L41" s="89"/>
      <c r="M41" s="79"/>
      <c r="N41" s="79"/>
      <c r="O41"/>
    </row>
    <row r="42" spans="1:15" ht="11.15" customHeight="1">
      <c r="A42" s="298"/>
      <c r="B42" s="245" t="s">
        <v>897</v>
      </c>
      <c r="C42" s="683" t="s">
        <v>1161</v>
      </c>
      <c r="D42" s="246"/>
      <c r="E42" s="872"/>
      <c r="F42" s="872"/>
      <c r="G42" s="872"/>
      <c r="H42" s="872"/>
      <c r="I42" s="872"/>
      <c r="J42" s="872"/>
      <c r="K42" s="246"/>
      <c r="L42" s="89"/>
      <c r="M42" s="79"/>
      <c r="N42" s="79"/>
      <c r="O42"/>
    </row>
    <row r="43" spans="1:15" ht="11.15" customHeight="1">
      <c r="A43" s="298"/>
      <c r="B43" s="245"/>
      <c r="C43" s="683" t="s">
        <v>1167</v>
      </c>
      <c r="D43" s="246"/>
      <c r="E43" s="872"/>
      <c r="F43" s="872"/>
      <c r="G43" s="872"/>
      <c r="H43" s="872"/>
      <c r="I43" s="872"/>
      <c r="J43" s="872"/>
      <c r="K43" s="246"/>
      <c r="L43" s="89"/>
      <c r="M43" s="79"/>
      <c r="N43" s="79"/>
      <c r="O43"/>
    </row>
    <row r="44" spans="1:15" ht="11.15" customHeight="1">
      <c r="A44" s="298"/>
      <c r="B44" s="245" t="s">
        <v>1070</v>
      </c>
      <c r="C44" s="353" t="s">
        <v>1169</v>
      </c>
      <c r="D44" s="246"/>
      <c r="E44" s="872"/>
      <c r="F44" s="872"/>
      <c r="G44" s="872"/>
      <c r="H44" s="872"/>
      <c r="I44" s="872"/>
      <c r="J44" s="872"/>
      <c r="K44" s="246"/>
      <c r="L44" s="89"/>
      <c r="M44" s="79"/>
      <c r="N44" s="79"/>
      <c r="O44"/>
    </row>
    <row r="45" spans="1:15" ht="2" customHeight="1">
      <c r="A45" s="298"/>
      <c r="B45" s="245"/>
      <c r="C45" s="353"/>
      <c r="D45" s="246"/>
      <c r="E45" s="872"/>
      <c r="F45" s="872"/>
      <c r="G45" s="872"/>
      <c r="H45" s="872"/>
      <c r="I45" s="872"/>
      <c r="J45" s="872"/>
      <c r="K45" s="246"/>
      <c r="L45" s="89"/>
      <c r="M45" s="79"/>
      <c r="N45" s="79"/>
      <c r="O45"/>
    </row>
    <row r="46" spans="1:15" ht="2.5" customHeight="1">
      <c r="A46" s="298"/>
      <c r="B46" s="245"/>
      <c r="C46" s="353"/>
      <c r="D46" s="246"/>
      <c r="E46" s="872"/>
      <c r="F46" s="872"/>
      <c r="G46" s="872"/>
      <c r="H46" s="872"/>
      <c r="I46" s="872"/>
      <c r="J46" s="872"/>
      <c r="K46" s="246"/>
      <c r="L46" s="89"/>
      <c r="M46" s="79"/>
      <c r="N46" s="79"/>
      <c r="O46"/>
    </row>
    <row r="47" spans="1:15" ht="16.5" customHeight="1">
      <c r="A47" s="298"/>
      <c r="B47" s="245"/>
      <c r="C47" s="683"/>
      <c r="D47" s="875"/>
      <c r="E47" s="875"/>
      <c r="F47" s="875"/>
      <c r="G47" s="875"/>
      <c r="H47" s="875"/>
      <c r="I47" s="875"/>
      <c r="J47" s="875"/>
      <c r="K47" s="875"/>
      <c r="L47" s="875"/>
      <c r="M47" s="875"/>
      <c r="N47" s="875"/>
      <c r="O47"/>
    </row>
    <row r="48" spans="1:15" ht="19">
      <c r="A48" s="876" t="s">
        <v>720</v>
      </c>
      <c r="B48" s="877"/>
      <c r="C48"/>
      <c r="D48" s="79"/>
      <c r="E48" s="79"/>
      <c r="F48" s="79"/>
      <c r="G48" s="79"/>
      <c r="H48" s="79"/>
      <c r="I48" s="79"/>
      <c r="J48" s="79"/>
      <c r="K48" s="79"/>
      <c r="L48" s="79"/>
      <c r="M48" s="79"/>
      <c r="N48" s="79"/>
      <c r="O48"/>
    </row>
    <row r="49" spans="1:15" ht="3" customHeight="1">
      <c r="A49" s="878"/>
      <c r="B49" s="877"/>
      <c r="C49" s="879"/>
      <c r="D49" s="79"/>
      <c r="E49" s="79"/>
      <c r="F49" s="79"/>
      <c r="G49" s="79"/>
      <c r="H49" s="79"/>
      <c r="I49" s="79"/>
      <c r="J49" s="79"/>
      <c r="K49" s="79"/>
      <c r="L49" s="79"/>
      <c r="M49" s="79"/>
      <c r="N49" s="79"/>
      <c r="O49"/>
    </row>
    <row r="50" spans="1:15" ht="32.25" customHeight="1">
      <c r="A50" s="1828" t="s">
        <v>59</v>
      </c>
      <c r="B50" s="1828"/>
      <c r="C50" s="1829"/>
      <c r="D50" s="880" t="s">
        <v>388</v>
      </c>
      <c r="E50" s="880" t="s">
        <v>389</v>
      </c>
      <c r="F50" s="880" t="s">
        <v>390</v>
      </c>
      <c r="G50" s="881" t="s">
        <v>391</v>
      </c>
      <c r="H50" s="880" t="s">
        <v>392</v>
      </c>
      <c r="I50" s="880" t="s">
        <v>393</v>
      </c>
      <c r="J50" s="880" t="s">
        <v>394</v>
      </c>
      <c r="K50" s="880" t="s">
        <v>395</v>
      </c>
      <c r="L50" s="880" t="s">
        <v>396</v>
      </c>
      <c r="M50" s="880" t="s">
        <v>397</v>
      </c>
      <c r="N50" s="880" t="s">
        <v>398</v>
      </c>
      <c r="O50"/>
    </row>
    <row r="51" spans="1:15" s="231" customFormat="1" ht="15" customHeight="1">
      <c r="A51" s="882"/>
      <c r="B51" s="883"/>
      <c r="C51" s="884"/>
      <c r="D51" s="885" t="s">
        <v>57</v>
      </c>
      <c r="E51" s="886" t="s">
        <v>57</v>
      </c>
      <c r="F51" s="886" t="s">
        <v>57</v>
      </c>
      <c r="G51" s="886" t="s">
        <v>57</v>
      </c>
      <c r="H51" s="886" t="s">
        <v>57</v>
      </c>
      <c r="I51" s="886" t="s">
        <v>57</v>
      </c>
      <c r="J51" s="886" t="s">
        <v>57</v>
      </c>
      <c r="K51" s="886" t="s">
        <v>57</v>
      </c>
      <c r="L51" s="886" t="s">
        <v>57</v>
      </c>
      <c r="M51" s="886" t="s">
        <v>57</v>
      </c>
      <c r="N51" s="886" t="s">
        <v>57</v>
      </c>
      <c r="O51" s="800"/>
    </row>
    <row r="52" spans="1:15" ht="12.75" customHeight="1">
      <c r="A52" s="858" t="s">
        <v>385</v>
      </c>
      <c r="B52" s="859">
        <v>30</v>
      </c>
      <c r="C52" s="860">
        <v>1955</v>
      </c>
      <c r="D52" s="359">
        <v>3620947</v>
      </c>
      <c r="E52" s="356">
        <v>986344</v>
      </c>
      <c r="F52" s="358">
        <v>596652</v>
      </c>
      <c r="G52" s="358">
        <v>200501</v>
      </c>
      <c r="H52" s="358">
        <v>298825</v>
      </c>
      <c r="I52" s="358">
        <v>246112</v>
      </c>
      <c r="J52" s="358">
        <v>396977</v>
      </c>
      <c r="K52" s="358">
        <v>275000</v>
      </c>
      <c r="L52" s="358">
        <v>264484</v>
      </c>
      <c r="M52" s="358">
        <v>141144</v>
      </c>
      <c r="N52" s="356">
        <v>214908</v>
      </c>
      <c r="O52"/>
    </row>
    <row r="53" spans="1:15" ht="12.75" customHeight="1">
      <c r="A53" s="858"/>
      <c r="B53" s="859">
        <v>35</v>
      </c>
      <c r="C53" s="860">
        <v>1960</v>
      </c>
      <c r="D53" s="359">
        <v>3906487</v>
      </c>
      <c r="E53" s="356">
        <v>1113977</v>
      </c>
      <c r="F53" s="358">
        <v>725613</v>
      </c>
      <c r="G53" s="358">
        <v>234568</v>
      </c>
      <c r="H53" s="358">
        <v>312999</v>
      </c>
      <c r="I53" s="358">
        <v>246644</v>
      </c>
      <c r="J53" s="358">
        <v>420478</v>
      </c>
      <c r="K53" s="358">
        <v>267121</v>
      </c>
      <c r="L53" s="358">
        <v>253020</v>
      </c>
      <c r="M53" s="358">
        <v>133259</v>
      </c>
      <c r="N53" s="356">
        <v>198808</v>
      </c>
      <c r="O53"/>
    </row>
    <row r="54" spans="1:15" ht="12.75" customHeight="1">
      <c r="A54" s="858"/>
      <c r="B54" s="859">
        <v>40</v>
      </c>
      <c r="C54" s="860">
        <v>1965</v>
      </c>
      <c r="D54" s="359">
        <v>4309944</v>
      </c>
      <c r="E54" s="356">
        <v>1216666</v>
      </c>
      <c r="F54" s="358">
        <v>901058</v>
      </c>
      <c r="G54" s="358">
        <v>313451</v>
      </c>
      <c r="H54" s="358">
        <v>364772</v>
      </c>
      <c r="I54" s="358">
        <v>240051</v>
      </c>
      <c r="J54" s="358">
        <v>459172</v>
      </c>
      <c r="K54" s="358">
        <v>268467</v>
      </c>
      <c r="L54" s="358">
        <v>237611</v>
      </c>
      <c r="M54" s="358">
        <v>123223</v>
      </c>
      <c r="N54" s="356">
        <v>185473</v>
      </c>
      <c r="O54"/>
    </row>
    <row r="55" spans="1:15" ht="12.75" customHeight="1">
      <c r="A55" s="858"/>
      <c r="B55" s="859">
        <v>45</v>
      </c>
      <c r="C55" s="860">
        <v>1970</v>
      </c>
      <c r="D55" s="359">
        <v>4667928</v>
      </c>
      <c r="E55" s="356">
        <v>1288937</v>
      </c>
      <c r="F55" s="358">
        <v>1001677</v>
      </c>
      <c r="G55" s="358">
        <v>408191</v>
      </c>
      <c r="H55" s="358">
        <v>450025</v>
      </c>
      <c r="I55" s="358">
        <v>239443</v>
      </c>
      <c r="J55" s="358">
        <v>493648</v>
      </c>
      <c r="K55" s="358">
        <v>271984</v>
      </c>
      <c r="L55" s="358">
        <v>222236</v>
      </c>
      <c r="M55" s="358">
        <v>115869</v>
      </c>
      <c r="N55" s="356">
        <v>175918</v>
      </c>
      <c r="O55"/>
    </row>
    <row r="56" spans="1:15" ht="12.75" customHeight="1">
      <c r="A56" s="864"/>
      <c r="B56" s="859">
        <v>50</v>
      </c>
      <c r="C56" s="860">
        <v>1975</v>
      </c>
      <c r="D56" s="359">
        <v>4992140</v>
      </c>
      <c r="E56" s="356">
        <v>1360605</v>
      </c>
      <c r="F56" s="358">
        <v>1022616</v>
      </c>
      <c r="G56" s="358">
        <v>493576</v>
      </c>
      <c r="H56" s="358">
        <v>538701</v>
      </c>
      <c r="I56" s="358">
        <v>259327</v>
      </c>
      <c r="J56" s="358">
        <v>526395</v>
      </c>
      <c r="K56" s="358">
        <v>286544</v>
      </c>
      <c r="L56" s="358">
        <v>217816</v>
      </c>
      <c r="M56" s="358">
        <v>114427</v>
      </c>
      <c r="N56" s="356">
        <v>172133</v>
      </c>
      <c r="O56"/>
    </row>
    <row r="57" spans="1:15" ht="12.75" customHeight="1">
      <c r="A57" s="864"/>
      <c r="B57" s="859">
        <v>55</v>
      </c>
      <c r="C57" s="860">
        <v>1980</v>
      </c>
      <c r="D57" s="359">
        <v>5144892</v>
      </c>
      <c r="E57" s="356">
        <v>1367390</v>
      </c>
      <c r="F57" s="358">
        <v>1015724</v>
      </c>
      <c r="G57" s="358">
        <v>539745</v>
      </c>
      <c r="H57" s="358">
        <v>606701</v>
      </c>
      <c r="I57" s="358">
        <v>279672</v>
      </c>
      <c r="J57" s="358">
        <v>542545</v>
      </c>
      <c r="K57" s="358">
        <v>292743</v>
      </c>
      <c r="L57" s="358">
        <v>215485</v>
      </c>
      <c r="M57" s="358">
        <v>114667</v>
      </c>
      <c r="N57" s="356">
        <v>170220</v>
      </c>
      <c r="O57"/>
    </row>
    <row r="58" spans="1:15" ht="12.75" customHeight="1">
      <c r="A58" s="864"/>
      <c r="B58" s="859">
        <v>60</v>
      </c>
      <c r="C58" s="860">
        <v>1985</v>
      </c>
      <c r="D58" s="359">
        <v>5278050</v>
      </c>
      <c r="E58" s="356">
        <v>1410834</v>
      </c>
      <c r="F58" s="358">
        <v>1017509</v>
      </c>
      <c r="G58" s="358">
        <v>568526</v>
      </c>
      <c r="H58" s="358">
        <v>641444</v>
      </c>
      <c r="I58" s="358">
        <v>289898</v>
      </c>
      <c r="J58" s="358">
        <v>554508</v>
      </c>
      <c r="K58" s="358">
        <v>297235</v>
      </c>
      <c r="L58" s="358">
        <v>213805</v>
      </c>
      <c r="M58" s="358">
        <v>115247</v>
      </c>
      <c r="N58" s="356">
        <v>169044</v>
      </c>
      <c r="O58"/>
    </row>
    <row r="59" spans="1:15" ht="12.75" customHeight="1">
      <c r="A59" s="859" t="s">
        <v>64</v>
      </c>
      <c r="B59" s="859">
        <v>2</v>
      </c>
      <c r="C59" s="860">
        <v>1990</v>
      </c>
      <c r="D59" s="359">
        <v>5405040</v>
      </c>
      <c r="E59" s="356">
        <v>1477410</v>
      </c>
      <c r="F59" s="358">
        <v>1013432</v>
      </c>
      <c r="G59" s="358">
        <v>615367</v>
      </c>
      <c r="H59" s="358">
        <v>665214</v>
      </c>
      <c r="I59" s="358">
        <v>292471</v>
      </c>
      <c r="J59" s="358">
        <v>558639</v>
      </c>
      <c r="K59" s="358">
        <v>292586</v>
      </c>
      <c r="L59" s="358">
        <v>208242</v>
      </c>
      <c r="M59" s="358">
        <v>115461</v>
      </c>
      <c r="N59" s="356">
        <v>166218</v>
      </c>
      <c r="O59"/>
    </row>
    <row r="60" spans="1:15" ht="12.75" customHeight="1">
      <c r="A60" s="887"/>
      <c r="B60" s="859">
        <v>7</v>
      </c>
      <c r="C60" s="860">
        <v>1995</v>
      </c>
      <c r="D60" s="359">
        <v>5401877</v>
      </c>
      <c r="E60" s="356">
        <v>1423792</v>
      </c>
      <c r="F60" s="358">
        <v>954007</v>
      </c>
      <c r="G60" s="358">
        <v>658923</v>
      </c>
      <c r="H60" s="358">
        <v>710765</v>
      </c>
      <c r="I60" s="358">
        <v>298004</v>
      </c>
      <c r="J60" s="358">
        <v>576597</v>
      </c>
      <c r="K60" s="358">
        <v>292469</v>
      </c>
      <c r="L60" s="358">
        <v>205842</v>
      </c>
      <c r="M60" s="358">
        <v>118740</v>
      </c>
      <c r="N60" s="356">
        <v>162738</v>
      </c>
      <c r="O60"/>
    </row>
    <row r="61" spans="1:15" ht="12.75" customHeight="1">
      <c r="A61" s="864"/>
      <c r="B61" s="859">
        <v>12</v>
      </c>
      <c r="C61" s="860">
        <v>2000</v>
      </c>
      <c r="D61" s="359">
        <v>5550574</v>
      </c>
      <c r="E61" s="356">
        <v>1493398</v>
      </c>
      <c r="F61" s="358">
        <v>988126</v>
      </c>
      <c r="G61" s="358">
        <v>699789</v>
      </c>
      <c r="H61" s="358">
        <v>721127</v>
      </c>
      <c r="I61" s="358">
        <v>298390</v>
      </c>
      <c r="J61" s="358">
        <v>582863</v>
      </c>
      <c r="K61" s="358">
        <v>287780</v>
      </c>
      <c r="L61" s="358">
        <v>200803</v>
      </c>
      <c r="M61" s="358">
        <v>119187</v>
      </c>
      <c r="N61" s="356">
        <v>159111</v>
      </c>
      <c r="O61"/>
    </row>
    <row r="62" spans="1:15" ht="12.5" customHeight="1">
      <c r="A62" s="864"/>
      <c r="B62" s="859">
        <v>17</v>
      </c>
      <c r="C62" s="860">
        <v>2005</v>
      </c>
      <c r="D62" s="359">
        <v>5590601</v>
      </c>
      <c r="E62" s="356">
        <v>1525393</v>
      </c>
      <c r="F62" s="358">
        <v>1018574</v>
      </c>
      <c r="G62" s="358">
        <v>713373</v>
      </c>
      <c r="H62" s="358">
        <v>718429</v>
      </c>
      <c r="I62" s="358">
        <v>291745</v>
      </c>
      <c r="J62" s="358">
        <v>584128</v>
      </c>
      <c r="K62" s="358">
        <v>280302</v>
      </c>
      <c r="L62" s="358">
        <v>191211</v>
      </c>
      <c r="M62" s="358">
        <v>116055</v>
      </c>
      <c r="N62" s="356">
        <v>151391</v>
      </c>
      <c r="O62"/>
    </row>
    <row r="63" spans="1:15" ht="12.5" customHeight="1">
      <c r="A63" s="131"/>
      <c r="B63" s="859">
        <v>22</v>
      </c>
      <c r="C63" s="860">
        <v>2010</v>
      </c>
      <c r="D63" s="359">
        <v>5588133</v>
      </c>
      <c r="E63" s="356">
        <v>1544200</v>
      </c>
      <c r="F63" s="358">
        <v>1029626</v>
      </c>
      <c r="G63" s="358">
        <v>724205</v>
      </c>
      <c r="H63" s="358">
        <v>716006</v>
      </c>
      <c r="I63" s="358">
        <v>284769</v>
      </c>
      <c r="J63" s="358">
        <v>581677</v>
      </c>
      <c r="K63" s="358">
        <v>272476</v>
      </c>
      <c r="L63" s="358">
        <v>180607</v>
      </c>
      <c r="M63" s="358">
        <v>111020</v>
      </c>
      <c r="N63" s="356">
        <v>143547</v>
      </c>
      <c r="O63"/>
    </row>
    <row r="64" spans="1:15" ht="12.75" customHeight="1">
      <c r="A64" s="131"/>
      <c r="B64" s="859">
        <v>27</v>
      </c>
      <c r="C64" s="860">
        <v>2015</v>
      </c>
      <c r="D64" s="356">
        <v>5534800</v>
      </c>
      <c r="E64" s="888">
        <v>1537272</v>
      </c>
      <c r="F64" s="888">
        <v>1035763</v>
      </c>
      <c r="G64" s="888">
        <v>721690</v>
      </c>
      <c r="H64" s="888">
        <v>716633</v>
      </c>
      <c r="I64" s="889">
        <v>272447</v>
      </c>
      <c r="J64" s="888">
        <v>579154</v>
      </c>
      <c r="K64" s="888">
        <v>260312</v>
      </c>
      <c r="L64" s="888">
        <v>170232</v>
      </c>
      <c r="M64" s="888">
        <v>106150</v>
      </c>
      <c r="N64" s="888">
        <v>135147</v>
      </c>
      <c r="O64"/>
    </row>
    <row r="65" spans="1:15" ht="13" customHeight="1">
      <c r="A65" s="890" t="s">
        <v>484</v>
      </c>
      <c r="B65" s="859">
        <v>2</v>
      </c>
      <c r="C65" s="860">
        <v>2020</v>
      </c>
      <c r="D65" s="356">
        <v>5465002</v>
      </c>
      <c r="E65" s="888">
        <v>1525152</v>
      </c>
      <c r="F65" s="888">
        <v>1039102</v>
      </c>
      <c r="G65" s="888">
        <v>715809</v>
      </c>
      <c r="H65" s="888">
        <v>716073</v>
      </c>
      <c r="I65" s="888">
        <v>264135</v>
      </c>
      <c r="J65" s="888">
        <v>571719</v>
      </c>
      <c r="K65" s="888">
        <v>246601</v>
      </c>
      <c r="L65" s="888">
        <v>157989</v>
      </c>
      <c r="M65" s="888">
        <v>101082</v>
      </c>
      <c r="N65" s="888">
        <v>127340</v>
      </c>
      <c r="O65"/>
    </row>
    <row r="66" spans="1:15" ht="5" customHeight="1">
      <c r="A66" s="890"/>
      <c r="B66" s="859"/>
      <c r="C66" s="860"/>
      <c r="D66" s="356"/>
      <c r="E66" s="888"/>
      <c r="F66" s="888"/>
      <c r="G66" s="888"/>
      <c r="H66" s="888"/>
      <c r="I66" s="888"/>
      <c r="J66" s="888"/>
      <c r="K66" s="888"/>
      <c r="L66" s="888"/>
      <c r="M66" s="888"/>
      <c r="N66" s="888"/>
      <c r="O66"/>
    </row>
    <row r="67" spans="1:15" ht="11.25" customHeight="1">
      <c r="A67" s="131"/>
      <c r="B67" s="859">
        <v>7</v>
      </c>
      <c r="C67" s="860">
        <v>2025</v>
      </c>
      <c r="D67" s="891">
        <v>5317792</v>
      </c>
      <c r="E67" s="892">
        <v>1494997</v>
      </c>
      <c r="F67" s="892">
        <v>1031007</v>
      </c>
      <c r="G67" s="892">
        <v>694164</v>
      </c>
      <c r="H67" s="892">
        <v>705550</v>
      </c>
      <c r="I67" s="892">
        <v>249843</v>
      </c>
      <c r="J67" s="892">
        <v>555565</v>
      </c>
      <c r="K67" s="892">
        <v>229102</v>
      </c>
      <c r="L67" s="892">
        <v>144093</v>
      </c>
      <c r="M67" s="892">
        <v>94496</v>
      </c>
      <c r="N67" s="892">
        <v>118975</v>
      </c>
      <c r="O67"/>
    </row>
    <row r="68" spans="1:15" ht="2" customHeight="1">
      <c r="A68" s="131"/>
      <c r="B68" s="859"/>
      <c r="C68" s="860"/>
      <c r="D68" s="891"/>
      <c r="E68" s="892"/>
      <c r="F68" s="892"/>
      <c r="G68" s="892"/>
      <c r="H68" s="892"/>
      <c r="I68" s="892"/>
      <c r="J68" s="892"/>
      <c r="K68" s="892"/>
      <c r="L68" s="892"/>
      <c r="M68" s="892"/>
      <c r="N68" s="892"/>
      <c r="O68"/>
    </row>
    <row r="69" spans="1:15" ht="2" customHeight="1">
      <c r="A69" s="131"/>
      <c r="B69" s="859"/>
      <c r="C69" s="860"/>
      <c r="D69" s="891"/>
      <c r="E69" s="892"/>
      <c r="F69" s="892"/>
      <c r="G69" s="892"/>
      <c r="H69" s="892"/>
      <c r="I69" s="892"/>
      <c r="J69" s="892"/>
      <c r="K69" s="892"/>
      <c r="L69" s="892"/>
      <c r="M69" s="892"/>
      <c r="N69" s="892"/>
      <c r="O69"/>
    </row>
    <row r="70" spans="1:15" ht="2" customHeight="1">
      <c r="A70" s="131"/>
      <c r="B70" s="859"/>
      <c r="C70" s="860"/>
      <c r="D70" s="891"/>
      <c r="E70" s="892"/>
      <c r="F70" s="892"/>
      <c r="G70" s="892"/>
      <c r="H70" s="892"/>
      <c r="I70" s="892"/>
      <c r="J70" s="892"/>
      <c r="K70" s="892"/>
      <c r="L70" s="892"/>
      <c r="M70" s="892"/>
      <c r="N70" s="892"/>
      <c r="O70"/>
    </row>
    <row r="71" spans="1:15" ht="2" customHeight="1">
      <c r="A71" s="131"/>
      <c r="B71" s="859"/>
      <c r="C71" s="860"/>
      <c r="D71" s="891"/>
      <c r="E71" s="892"/>
      <c r="F71" s="892"/>
      <c r="G71" s="892"/>
      <c r="H71" s="892"/>
      <c r="I71" s="892"/>
      <c r="J71" s="892"/>
      <c r="K71" s="892"/>
      <c r="L71" s="892"/>
      <c r="M71" s="892"/>
      <c r="N71" s="892"/>
      <c r="O71"/>
    </row>
    <row r="72" spans="1:15" ht="2" customHeight="1">
      <c r="A72" s="131"/>
      <c r="B72" s="859"/>
      <c r="C72" s="860"/>
      <c r="D72" s="891"/>
      <c r="E72" s="892"/>
      <c r="F72" s="892"/>
      <c r="G72" s="892"/>
      <c r="H72" s="892"/>
      <c r="I72" s="892"/>
      <c r="J72" s="892"/>
      <c r="K72" s="892"/>
      <c r="L72" s="892"/>
      <c r="M72" s="892"/>
      <c r="N72" s="892"/>
      <c r="O72"/>
    </row>
    <row r="73" spans="1:15" ht="2" customHeight="1">
      <c r="A73" s="131"/>
      <c r="B73" s="859"/>
      <c r="C73" s="860"/>
      <c r="D73" s="891"/>
      <c r="E73" s="892"/>
      <c r="F73" s="892"/>
      <c r="G73" s="892"/>
      <c r="H73" s="892"/>
      <c r="I73" s="892"/>
      <c r="J73" s="892"/>
      <c r="K73" s="892"/>
      <c r="L73" s="892"/>
      <c r="M73" s="892"/>
      <c r="N73" s="892"/>
      <c r="O73"/>
    </row>
    <row r="74" spans="1:15" ht="11.25" customHeight="1">
      <c r="A74" s="131"/>
      <c r="B74" s="859"/>
      <c r="C74" s="860"/>
      <c r="D74" s="893"/>
      <c r="E74" s="356"/>
      <c r="F74" s="356"/>
      <c r="G74" s="356"/>
      <c r="H74" s="356"/>
      <c r="I74" s="133"/>
      <c r="J74" s="133"/>
      <c r="K74" s="133"/>
      <c r="L74" s="133"/>
      <c r="M74" s="133"/>
      <c r="N74" s="133"/>
      <c r="O74"/>
    </row>
    <row r="75" spans="1:15" ht="11.25" customHeight="1">
      <c r="A75" s="445">
        <v>7</v>
      </c>
      <c r="B75" s="439">
        <v>9</v>
      </c>
      <c r="C75" s="894" t="s">
        <v>284</v>
      </c>
      <c r="D75" s="1702" t="s">
        <v>475</v>
      </c>
      <c r="E75" s="1703" t="s">
        <v>475</v>
      </c>
      <c r="F75" s="1703" t="s">
        <v>475</v>
      </c>
      <c r="G75" s="1703" t="s">
        <v>475</v>
      </c>
      <c r="H75" s="1704" t="s">
        <v>475</v>
      </c>
      <c r="I75" s="1704" t="s">
        <v>475</v>
      </c>
      <c r="J75" s="1705" t="s">
        <v>475</v>
      </c>
      <c r="K75" s="1704" t="s">
        <v>475</v>
      </c>
      <c r="L75" s="1704" t="s">
        <v>475</v>
      </c>
      <c r="M75" s="1704" t="s">
        <v>475</v>
      </c>
      <c r="N75" s="1704" t="s">
        <v>475</v>
      </c>
      <c r="O75"/>
    </row>
    <row r="76" spans="1:15" ht="12.75" customHeight="1">
      <c r="A76" s="445"/>
      <c r="B76" s="439">
        <v>10</v>
      </c>
      <c r="C76" s="894"/>
      <c r="D76" s="547">
        <v>5317792</v>
      </c>
      <c r="E76" s="547">
        <v>1494997</v>
      </c>
      <c r="F76" s="547">
        <v>1031007</v>
      </c>
      <c r="G76" s="547">
        <v>694164</v>
      </c>
      <c r="H76" s="548">
        <v>705550</v>
      </c>
      <c r="I76" s="548">
        <v>249843</v>
      </c>
      <c r="J76" s="548">
        <v>555565</v>
      </c>
      <c r="K76" s="548">
        <v>229102</v>
      </c>
      <c r="L76" s="548">
        <v>144093</v>
      </c>
      <c r="M76" s="548">
        <v>94496</v>
      </c>
      <c r="N76" s="548">
        <v>118975</v>
      </c>
      <c r="O76"/>
    </row>
    <row r="77" spans="1:15" ht="12.75" customHeight="1">
      <c r="A77" s="445"/>
      <c r="B77" s="439">
        <v>11</v>
      </c>
      <c r="C77" s="894"/>
      <c r="D77" s="547">
        <v>5317182</v>
      </c>
      <c r="E77" s="547">
        <v>1494996</v>
      </c>
      <c r="F77" s="547">
        <v>1031004</v>
      </c>
      <c r="G77" s="547">
        <v>694075</v>
      </c>
      <c r="H77" s="548">
        <v>705569</v>
      </c>
      <c r="I77" s="548">
        <v>249618</v>
      </c>
      <c r="J77" s="548">
        <v>555603</v>
      </c>
      <c r="K77" s="548">
        <v>229100</v>
      </c>
      <c r="L77" s="548">
        <v>143903</v>
      </c>
      <c r="M77" s="548">
        <v>94409</v>
      </c>
      <c r="N77" s="548">
        <v>118905</v>
      </c>
      <c r="O77"/>
    </row>
    <row r="78" spans="1:15" ht="12.75" customHeight="1">
      <c r="A78" s="445"/>
      <c r="B78" s="439">
        <v>12</v>
      </c>
      <c r="C78" s="894"/>
      <c r="D78" s="895">
        <v>5315101</v>
      </c>
      <c r="E78" s="547">
        <v>1494484</v>
      </c>
      <c r="F78" s="895">
        <v>1030633</v>
      </c>
      <c r="G78" s="547">
        <v>693885</v>
      </c>
      <c r="H78" s="548">
        <v>705506</v>
      </c>
      <c r="I78" s="548">
        <v>249474</v>
      </c>
      <c r="J78" s="547">
        <v>555410</v>
      </c>
      <c r="K78" s="548">
        <v>228992</v>
      </c>
      <c r="L78" s="548">
        <v>143657</v>
      </c>
      <c r="M78" s="548">
        <v>94318</v>
      </c>
      <c r="N78" s="548">
        <v>118742</v>
      </c>
      <c r="O78"/>
    </row>
    <row r="79" spans="1:15" ht="12.75" customHeight="1">
      <c r="A79" s="445">
        <v>8</v>
      </c>
      <c r="B79" s="439">
        <v>1</v>
      </c>
      <c r="C79" s="894"/>
      <c r="D79" s="895">
        <v>5312961</v>
      </c>
      <c r="E79" s="896">
        <v>1493408</v>
      </c>
      <c r="F79" s="895">
        <v>1030407</v>
      </c>
      <c r="G79" s="896">
        <v>694325</v>
      </c>
      <c r="H79" s="896">
        <v>705406</v>
      </c>
      <c r="I79" s="896">
        <v>249332</v>
      </c>
      <c r="J79" s="896">
        <v>555068</v>
      </c>
      <c r="K79" s="896">
        <v>228715</v>
      </c>
      <c r="L79" s="896">
        <v>143467</v>
      </c>
      <c r="M79" s="896">
        <v>94261</v>
      </c>
      <c r="N79" s="896">
        <v>118572</v>
      </c>
      <c r="O79"/>
    </row>
    <row r="80" spans="1:15" ht="12.75" customHeight="1">
      <c r="A80" s="445"/>
      <c r="B80" s="439">
        <v>2</v>
      </c>
      <c r="C80" s="894"/>
      <c r="D80" s="895">
        <v>5308372</v>
      </c>
      <c r="E80" s="896">
        <v>1491985</v>
      </c>
      <c r="F80" s="895">
        <v>1029874</v>
      </c>
      <c r="G80" s="896">
        <v>693804</v>
      </c>
      <c r="H80" s="896">
        <v>704928</v>
      </c>
      <c r="I80" s="896">
        <v>249017</v>
      </c>
      <c r="J80" s="896">
        <v>554719</v>
      </c>
      <c r="K80" s="896">
        <v>228345</v>
      </c>
      <c r="L80" s="896">
        <v>143153</v>
      </c>
      <c r="M80" s="896">
        <v>94145</v>
      </c>
      <c r="N80" s="896">
        <v>118402</v>
      </c>
      <c r="O80"/>
    </row>
    <row r="81" spans="1:16" ht="12.75" customHeight="1">
      <c r="A81" s="445"/>
      <c r="B81" s="439">
        <v>3</v>
      </c>
      <c r="C81" s="894"/>
      <c r="D81" s="895">
        <v>5304314</v>
      </c>
      <c r="E81" s="896">
        <v>1490752</v>
      </c>
      <c r="F81" s="895">
        <v>1029518</v>
      </c>
      <c r="G81" s="896">
        <v>693234</v>
      </c>
      <c r="H81" s="896">
        <v>704493</v>
      </c>
      <c r="I81" s="896">
        <v>248803</v>
      </c>
      <c r="J81" s="896">
        <v>554337</v>
      </c>
      <c r="K81" s="896">
        <v>228016</v>
      </c>
      <c r="L81" s="896">
        <v>142912</v>
      </c>
      <c r="M81" s="896">
        <v>94043</v>
      </c>
      <c r="N81" s="896">
        <v>118206</v>
      </c>
      <c r="O81"/>
    </row>
    <row r="82" spans="1:16" ht="12.75" customHeight="1">
      <c r="A82" s="445"/>
      <c r="B82" s="439">
        <v>4</v>
      </c>
      <c r="C82" s="894"/>
      <c r="D82" s="895">
        <v>5297042</v>
      </c>
      <c r="E82" s="896">
        <v>1489024</v>
      </c>
      <c r="F82" s="896">
        <v>1029425</v>
      </c>
      <c r="G82" s="896">
        <v>692354</v>
      </c>
      <c r="H82" s="896">
        <v>704009</v>
      </c>
      <c r="I82" s="896">
        <v>248072</v>
      </c>
      <c r="J82" s="896">
        <v>553479</v>
      </c>
      <c r="K82" s="896">
        <v>227011</v>
      </c>
      <c r="L82" s="896">
        <v>142109</v>
      </c>
      <c r="M82" s="896">
        <v>93718</v>
      </c>
      <c r="N82" s="896">
        <v>117841</v>
      </c>
      <c r="O82"/>
    </row>
    <row r="83" spans="1:16" ht="12.75" customHeight="1">
      <c r="A83" s="445"/>
      <c r="B83" s="439">
        <v>5</v>
      </c>
      <c r="C83" s="894"/>
      <c r="D83" s="895">
        <v>5301164</v>
      </c>
      <c r="E83" s="896">
        <v>1492285</v>
      </c>
      <c r="F83" s="896">
        <v>1030645</v>
      </c>
      <c r="G83" s="896">
        <v>692529</v>
      </c>
      <c r="H83" s="896">
        <v>703950</v>
      </c>
      <c r="I83" s="896">
        <v>247919</v>
      </c>
      <c r="J83" s="896">
        <v>553563</v>
      </c>
      <c r="K83" s="896">
        <v>226824</v>
      </c>
      <c r="L83" s="896">
        <v>141927</v>
      </c>
      <c r="M83" s="896">
        <v>93649</v>
      </c>
      <c r="N83" s="896">
        <v>117873</v>
      </c>
      <c r="O83"/>
    </row>
    <row r="84" spans="1:16" ht="12.75" customHeight="1">
      <c r="A84" s="445"/>
      <c r="B84" s="439">
        <v>6</v>
      </c>
      <c r="C84" s="894"/>
      <c r="D84" s="895">
        <v>5298381</v>
      </c>
      <c r="E84" s="896">
        <v>1491474</v>
      </c>
      <c r="F84" s="896">
        <v>1030412</v>
      </c>
      <c r="G84" s="895">
        <v>692072</v>
      </c>
      <c r="H84" s="896">
        <v>703649</v>
      </c>
      <c r="I84" s="896">
        <v>247790</v>
      </c>
      <c r="J84" s="896">
        <v>553356</v>
      </c>
      <c r="K84" s="896">
        <v>226544</v>
      </c>
      <c r="L84" s="896">
        <v>141704</v>
      </c>
      <c r="M84" s="896">
        <v>93550</v>
      </c>
      <c r="N84" s="896">
        <v>117830</v>
      </c>
      <c r="O84"/>
    </row>
    <row r="85" spans="1:16" ht="12.75" customHeight="1">
      <c r="A85" s="445"/>
      <c r="B85" s="439">
        <v>7</v>
      </c>
      <c r="C85" s="894"/>
      <c r="D85" s="895">
        <v>5296448</v>
      </c>
      <c r="E85" s="896">
        <v>1490610</v>
      </c>
      <c r="F85" s="896">
        <v>1030551</v>
      </c>
      <c r="G85" s="896">
        <v>691885</v>
      </c>
      <c r="H85" s="896">
        <v>703662</v>
      </c>
      <c r="I85" s="896">
        <v>247482</v>
      </c>
      <c r="J85" s="896">
        <v>553256</v>
      </c>
      <c r="K85" s="896">
        <v>226269</v>
      </c>
      <c r="L85" s="895">
        <v>141466</v>
      </c>
      <c r="M85" s="896">
        <v>93511</v>
      </c>
      <c r="N85" s="896">
        <v>117756</v>
      </c>
      <c r="O85"/>
    </row>
    <row r="86" spans="1:16" ht="12.75" customHeight="1">
      <c r="A86" s="445"/>
      <c r="B86" s="439">
        <v>8</v>
      </c>
      <c r="C86" s="894"/>
      <c r="D86" s="895">
        <v>5295144</v>
      </c>
      <c r="E86" s="896">
        <v>1490469</v>
      </c>
      <c r="F86" s="896">
        <v>1030716</v>
      </c>
      <c r="G86" s="896">
        <v>691759</v>
      </c>
      <c r="H86" s="896">
        <v>703530</v>
      </c>
      <c r="I86" s="896">
        <v>247220</v>
      </c>
      <c r="J86" s="896">
        <v>553038</v>
      </c>
      <c r="K86" s="896">
        <v>226066</v>
      </c>
      <c r="L86" s="895">
        <v>141289</v>
      </c>
      <c r="M86" s="896">
        <v>93428</v>
      </c>
      <c r="N86" s="896">
        <v>117629</v>
      </c>
      <c r="O86"/>
    </row>
    <row r="87" spans="1:16" ht="12.75" customHeight="1">
      <c r="A87" s="445"/>
      <c r="B87" s="439">
        <v>9</v>
      </c>
      <c r="C87" s="894"/>
      <c r="D87" s="897">
        <v>5292593</v>
      </c>
      <c r="E87" s="896">
        <v>1489785</v>
      </c>
      <c r="F87" s="896">
        <v>1030496</v>
      </c>
      <c r="G87" s="896">
        <v>691537</v>
      </c>
      <c r="H87" s="896">
        <v>703368</v>
      </c>
      <c r="I87" s="896">
        <v>246991</v>
      </c>
      <c r="J87" s="896">
        <v>552728</v>
      </c>
      <c r="K87" s="896">
        <v>225814</v>
      </c>
      <c r="L87" s="896">
        <v>141070</v>
      </c>
      <c r="M87" s="896">
        <v>93325</v>
      </c>
      <c r="N87" s="896">
        <v>117479</v>
      </c>
      <c r="O87"/>
    </row>
    <row r="88" spans="1:16" ht="12.75" customHeight="1">
      <c r="A88" s="131"/>
      <c r="B88" s="898"/>
      <c r="C88" s="894"/>
      <c r="D88" s="172"/>
      <c r="E88" s="172"/>
      <c r="F88" s="172"/>
      <c r="G88" s="172"/>
      <c r="H88" s="172"/>
      <c r="I88" s="172"/>
      <c r="J88" s="172"/>
      <c r="K88" s="172"/>
      <c r="L88" s="172"/>
      <c r="M88" s="172"/>
      <c r="N88" s="172"/>
      <c r="O88"/>
    </row>
    <row r="89" spans="1:16" ht="12.75" customHeight="1">
      <c r="A89" s="1821" t="s">
        <v>269</v>
      </c>
      <c r="B89" s="1821"/>
      <c r="C89" s="1822"/>
      <c r="D89" s="552">
        <f>(D87-D86)/D86*100</f>
        <v>-4.8176215793187115E-2</v>
      </c>
      <c r="E89" s="380">
        <f t="shared" ref="E89:N89" si="0">(E87-E86)/E86*100</f>
        <v>-4.5891595195874588E-2</v>
      </c>
      <c r="F89" s="380">
        <f t="shared" si="0"/>
        <v>-2.1344385844403308E-2</v>
      </c>
      <c r="G89" s="380">
        <f t="shared" si="0"/>
        <v>-3.209210143995235E-2</v>
      </c>
      <c r="H89" s="380">
        <f t="shared" si="0"/>
        <v>-2.3026736599718562E-2</v>
      </c>
      <c r="I89" s="380">
        <f t="shared" si="0"/>
        <v>-9.2630046112774048E-2</v>
      </c>
      <c r="J89" s="380">
        <f t="shared" si="0"/>
        <v>-5.6054014371526004E-2</v>
      </c>
      <c r="K89" s="380">
        <f t="shared" si="0"/>
        <v>-0.11147187104650855</v>
      </c>
      <c r="L89" s="380">
        <f t="shared" si="0"/>
        <v>-0.15500145092682374</v>
      </c>
      <c r="M89" s="380">
        <f t="shared" si="0"/>
        <v>-0.11024532260136147</v>
      </c>
      <c r="N89" s="380">
        <f t="shared" si="0"/>
        <v>-0.1275195742546481</v>
      </c>
      <c r="O89"/>
      <c r="P89" s="349" t="s">
        <v>878</v>
      </c>
    </row>
    <row r="90" spans="1:16" ht="15.75" customHeight="1">
      <c r="A90" s="1823" t="s">
        <v>270</v>
      </c>
      <c r="B90" s="1823"/>
      <c r="C90" s="1824"/>
      <c r="D90" s="553" t="s">
        <v>475</v>
      </c>
      <c r="E90" s="554" t="s">
        <v>475</v>
      </c>
      <c r="F90" s="554" t="s">
        <v>475</v>
      </c>
      <c r="G90" s="554" t="s">
        <v>475</v>
      </c>
      <c r="H90" s="554" t="s">
        <v>475</v>
      </c>
      <c r="I90" s="554" t="s">
        <v>475</v>
      </c>
      <c r="J90" s="554" t="s">
        <v>475</v>
      </c>
      <c r="K90" s="554" t="s">
        <v>475</v>
      </c>
      <c r="L90" s="554" t="s">
        <v>475</v>
      </c>
      <c r="M90" s="554" t="s">
        <v>475</v>
      </c>
      <c r="N90" s="554" t="s">
        <v>475</v>
      </c>
      <c r="O90"/>
      <c r="P90" s="349" t="s">
        <v>878</v>
      </c>
    </row>
    <row r="91" spans="1:16">
      <c r="A91" s="871"/>
      <c r="B91" s="245"/>
      <c r="C91" s="683"/>
      <c r="D91" s="900"/>
      <c r="E91" s="246"/>
      <c r="F91" s="246"/>
      <c r="G91" s="246"/>
      <c r="H91" s="246"/>
      <c r="I91" s="246"/>
      <c r="J91" s="246"/>
      <c r="K91" s="246"/>
      <c r="L91" s="246"/>
      <c r="M91" s="246"/>
      <c r="N91" s="873" t="s">
        <v>387</v>
      </c>
      <c r="O91"/>
    </row>
    <row r="92" spans="1:16" ht="13.5" customHeight="1">
      <c r="A92" s="871" t="s">
        <v>386</v>
      </c>
      <c r="B92" s="245" t="s">
        <v>512</v>
      </c>
      <c r="C92" s="683" t="s">
        <v>936</v>
      </c>
      <c r="D92" s="246"/>
      <c r="E92" s="246"/>
      <c r="F92" s="246"/>
      <c r="G92" s="246"/>
      <c r="H92" s="246"/>
      <c r="I92" s="246"/>
      <c r="J92" s="246"/>
      <c r="K92" s="246"/>
      <c r="L92" s="246"/>
      <c r="M92" s="246"/>
      <c r="N92" s="901"/>
      <c r="O92"/>
    </row>
    <row r="93" spans="1:16" ht="14.25" customHeight="1">
      <c r="A93" s="871"/>
      <c r="B93" s="245" t="s">
        <v>884</v>
      </c>
      <c r="C93" s="683" t="s">
        <v>1168</v>
      </c>
      <c r="D93" s="246"/>
      <c r="E93" s="246"/>
      <c r="F93" s="246"/>
      <c r="G93" s="246"/>
      <c r="H93" s="246"/>
      <c r="I93" s="246"/>
      <c r="J93" s="246"/>
      <c r="K93" s="246"/>
      <c r="L93" s="246"/>
      <c r="M93" s="246"/>
      <c r="N93" s="901"/>
      <c r="O93"/>
    </row>
    <row r="94" spans="1:16" ht="12.75" customHeight="1">
      <c r="A94" s="871"/>
      <c r="B94" s="902"/>
      <c r="C94" s="852" t="s">
        <v>886</v>
      </c>
      <c r="D94" s="852"/>
      <c r="E94" s="852"/>
      <c r="F94" s="852"/>
      <c r="G94" s="852"/>
      <c r="H94" s="852"/>
      <c r="I94" s="852"/>
      <c r="J94" s="852"/>
      <c r="K94" s="852"/>
      <c r="L94" s="852"/>
      <c r="M94" s="852"/>
      <c r="N94" s="901"/>
      <c r="O94"/>
    </row>
    <row r="95" spans="1:16" ht="11.25" customHeight="1">
      <c r="A95" s="871"/>
      <c r="B95" s="903" t="s">
        <v>887</v>
      </c>
      <c r="C95" s="852" t="s">
        <v>937</v>
      </c>
      <c r="D95" s="852"/>
      <c r="E95" s="852"/>
      <c r="F95" s="852"/>
      <c r="G95" s="852"/>
      <c r="H95" s="852"/>
      <c r="I95" s="852"/>
      <c r="J95" s="852"/>
      <c r="K95" s="852"/>
      <c r="L95" s="852"/>
      <c r="M95" s="852"/>
      <c r="N95" s="901"/>
      <c r="O95"/>
    </row>
    <row r="96" spans="1:16" ht="12" customHeight="1">
      <c r="A96" s="871"/>
      <c r="B96" s="903" t="s">
        <v>1071</v>
      </c>
      <c r="C96" s="852" t="s">
        <v>1163</v>
      </c>
      <c r="D96" s="852"/>
      <c r="E96" s="852"/>
      <c r="F96" s="852"/>
      <c r="G96" s="852"/>
      <c r="H96" s="852"/>
      <c r="I96" s="852"/>
      <c r="J96" s="852"/>
      <c r="K96" s="852"/>
      <c r="L96" s="852"/>
      <c r="M96" s="852"/>
      <c r="N96" s="852"/>
      <c r="O96"/>
    </row>
    <row r="97" spans="1:15" ht="13.5" customHeight="1">
      <c r="A97" s="871"/>
      <c r="B97" s="903"/>
      <c r="C97" s="852" t="s">
        <v>1162</v>
      </c>
      <c r="D97" s="852"/>
      <c r="E97" s="852"/>
      <c r="F97" s="852"/>
      <c r="G97" s="852"/>
      <c r="H97" s="852"/>
      <c r="I97" s="852"/>
      <c r="J97" s="852"/>
      <c r="K97" s="852"/>
      <c r="L97" s="852"/>
      <c r="M97" s="852"/>
      <c r="N97" s="852"/>
      <c r="O97"/>
    </row>
  </sheetData>
  <mergeCells count="8">
    <mergeCell ref="A89:C89"/>
    <mergeCell ref="A90:C90"/>
    <mergeCell ref="L3:N3"/>
    <mergeCell ref="A50:C50"/>
    <mergeCell ref="H3:H4"/>
    <mergeCell ref="A3:C4"/>
    <mergeCell ref="D3:D4"/>
    <mergeCell ref="I3:K3"/>
  </mergeCells>
  <phoneticPr fontId="3"/>
  <pageMargins left="0.70866141732283472" right="0.70866141732283472" top="0.70866141732283472" bottom="0.39370078740157483" header="0.31496062992125984" footer="0.31496062992125984"/>
  <pageSetup paperSize="9" scale="71" orientation="portrait" r:id="rId1"/>
  <headerFooter scaleWithDoc="0">
    <oddHeader>&amp;L&amp;"ＭＳ ゴシック,太字"&amp;14 2　人口</oddHeader>
    <oddFooter>&amp;C- 6 -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92D050"/>
  </sheetPr>
  <dimension ref="A1:J102"/>
  <sheetViews>
    <sheetView view="pageBreakPreview" zoomScaleNormal="100" zoomScaleSheetLayoutView="100" workbookViewId="0"/>
  </sheetViews>
  <sheetFormatPr defaultColWidth="9" defaultRowHeight="12"/>
  <cols>
    <col min="1" max="1" width="36.6640625" style="20" customWidth="1"/>
    <col min="2" max="9" width="11.6640625" style="20" customWidth="1"/>
    <col min="10" max="10" width="4.33203125" style="20" customWidth="1"/>
    <col min="11" max="16384" width="9" style="20"/>
  </cols>
  <sheetData>
    <row r="1" spans="1:9" s="84" customFormat="1" ht="20">
      <c r="A1" s="904" t="s">
        <v>938</v>
      </c>
      <c r="B1" s="905"/>
      <c r="C1" s="905"/>
      <c r="D1" s="904" t="s">
        <v>1150</v>
      </c>
      <c r="E1" s="905"/>
      <c r="F1" s="666"/>
      <c r="G1" s="905"/>
      <c r="H1" s="905"/>
      <c r="I1" s="905"/>
    </row>
    <row r="2" spans="1:9" s="84" customFormat="1" ht="5.25" customHeight="1" thickBot="1">
      <c r="A2" s="904"/>
      <c r="B2" s="905"/>
      <c r="C2" s="905"/>
      <c r="D2" s="905"/>
      <c r="E2" s="905"/>
      <c r="F2" s="666"/>
      <c r="G2" s="905"/>
      <c r="H2" s="905"/>
      <c r="I2" s="905"/>
    </row>
    <row r="3" spans="1:9" s="240" customFormat="1" ht="17.649999999999999" customHeight="1">
      <c r="A3" s="906" t="s">
        <v>917</v>
      </c>
      <c r="B3" s="907"/>
      <c r="C3" s="907"/>
      <c r="D3" s="907"/>
      <c r="E3" s="907"/>
      <c r="F3" s="907"/>
      <c r="G3" s="907"/>
      <c r="H3" s="908"/>
      <c r="I3" s="909"/>
    </row>
    <row r="4" spans="1:9" s="83" customFormat="1" ht="13.5" customHeight="1">
      <c r="A4" s="910" t="s">
        <v>1143</v>
      </c>
      <c r="B4" s="911"/>
      <c r="C4" s="911"/>
      <c r="D4" s="911"/>
      <c r="E4" s="911"/>
      <c r="F4" s="911"/>
      <c r="G4" s="912"/>
      <c r="H4" s="913"/>
    </row>
    <row r="5" spans="1:9" s="83" customFormat="1" ht="3" customHeight="1">
      <c r="A5" s="910" t="s">
        <v>915</v>
      </c>
      <c r="B5" s="911"/>
      <c r="C5" s="911"/>
      <c r="D5" s="911"/>
      <c r="E5" s="911"/>
      <c r="F5" s="911"/>
      <c r="G5" s="912"/>
      <c r="H5" s="913"/>
    </row>
    <row r="6" spans="1:9" s="240" customFormat="1" ht="16.5">
      <c r="A6" s="914" t="s">
        <v>918</v>
      </c>
      <c r="B6" s="915"/>
      <c r="C6" s="915"/>
      <c r="D6" s="915"/>
      <c r="E6" s="915"/>
      <c r="F6" s="915"/>
      <c r="G6" s="915"/>
      <c r="H6" s="916"/>
      <c r="I6" s="909"/>
    </row>
    <row r="7" spans="1:9" s="83" customFormat="1" ht="15" customHeight="1">
      <c r="A7" s="910" t="s">
        <v>1144</v>
      </c>
      <c r="B7" s="911"/>
      <c r="C7" s="911"/>
      <c r="D7" s="911"/>
      <c r="E7" s="911"/>
      <c r="F7" s="911"/>
      <c r="G7" s="912"/>
      <c r="H7" s="913"/>
    </row>
    <row r="8" spans="1:9" s="83" customFormat="1" ht="15" customHeight="1">
      <c r="A8" s="910" t="s">
        <v>1145</v>
      </c>
      <c r="B8" s="911"/>
      <c r="C8" s="911"/>
      <c r="D8" s="911"/>
      <c r="E8" s="911"/>
      <c r="F8" s="911"/>
      <c r="G8" s="912"/>
      <c r="H8" s="913"/>
    </row>
    <row r="9" spans="1:9" s="83" customFormat="1" ht="2.25" customHeight="1">
      <c r="A9" s="910"/>
      <c r="B9" s="911"/>
      <c r="C9" s="911"/>
      <c r="D9" s="911"/>
      <c r="E9" s="911"/>
      <c r="F9" s="911"/>
      <c r="G9" s="911"/>
      <c r="H9" s="917"/>
    </row>
    <row r="10" spans="1:9" s="240" customFormat="1" ht="16.5">
      <c r="A10" s="914" t="s">
        <v>919</v>
      </c>
      <c r="B10" s="915"/>
      <c r="C10" s="915"/>
      <c r="D10" s="915"/>
      <c r="E10" s="915"/>
      <c r="F10" s="915"/>
      <c r="G10" s="915"/>
      <c r="H10" s="916"/>
      <c r="I10" s="909"/>
    </row>
    <row r="11" spans="1:9" s="240" customFormat="1" ht="16.5" customHeight="1">
      <c r="A11" s="918" t="s">
        <v>1146</v>
      </c>
      <c r="B11" s="919"/>
      <c r="C11" s="919"/>
      <c r="D11" s="919"/>
      <c r="E11" s="919"/>
      <c r="F11" s="919"/>
      <c r="G11" s="920"/>
      <c r="H11" s="921"/>
      <c r="I11" s="909"/>
    </row>
    <row r="12" spans="1:9" s="83" customFormat="1" ht="4.5" customHeight="1" thickBot="1">
      <c r="A12" s="922"/>
      <c r="B12" s="923"/>
      <c r="C12" s="923"/>
      <c r="D12" s="923"/>
      <c r="E12" s="923"/>
      <c r="F12" s="923"/>
      <c r="G12" s="923"/>
      <c r="H12" s="924"/>
    </row>
    <row r="13" spans="1:9" ht="5.25" customHeight="1">
      <c r="A13" s="925"/>
      <c r="B13" s="925"/>
      <c r="C13" s="925"/>
      <c r="D13" s="925"/>
      <c r="E13" s="925"/>
      <c r="F13" s="925"/>
      <c r="G13" s="925"/>
      <c r="H13" s="925"/>
      <c r="I13" s="926"/>
    </row>
    <row r="14" spans="1:9" ht="20">
      <c r="A14" s="927" t="s">
        <v>939</v>
      </c>
      <c r="E14" s="927" t="s">
        <v>1151</v>
      </c>
    </row>
    <row r="15" spans="1:9" ht="2.25" customHeight="1"/>
    <row r="16" spans="1:9" customFormat="1" ht="14.25" customHeight="1">
      <c r="A16" s="384"/>
      <c r="B16" s="1840" t="s">
        <v>620</v>
      </c>
      <c r="C16" s="1841"/>
      <c r="D16" s="1842" t="s">
        <v>168</v>
      </c>
      <c r="E16" s="1844"/>
      <c r="F16" s="1844"/>
      <c r="G16" s="1843"/>
      <c r="H16" s="1842" t="s">
        <v>169</v>
      </c>
      <c r="I16" s="1843"/>
    </row>
    <row r="17" spans="1:9" customFormat="1" ht="19">
      <c r="A17" s="385" t="s">
        <v>170</v>
      </c>
      <c r="B17" s="386" t="s">
        <v>171</v>
      </c>
      <c r="C17" s="387" t="s">
        <v>39</v>
      </c>
      <c r="D17" s="388" t="s">
        <v>261</v>
      </c>
      <c r="E17" s="387" t="s">
        <v>39</v>
      </c>
      <c r="F17" s="389" t="s">
        <v>173</v>
      </c>
      <c r="G17" s="387" t="s">
        <v>174</v>
      </c>
      <c r="H17" s="390" t="s">
        <v>172</v>
      </c>
      <c r="I17" s="391" t="s">
        <v>40</v>
      </c>
    </row>
    <row r="18" spans="1:9" customFormat="1" ht="9.75" customHeight="1">
      <c r="A18" s="928"/>
      <c r="B18" s="929" t="s">
        <v>102</v>
      </c>
      <c r="C18" s="930" t="s">
        <v>103</v>
      </c>
      <c r="D18" s="930" t="s">
        <v>102</v>
      </c>
      <c r="E18" s="930" t="s">
        <v>103</v>
      </c>
      <c r="F18" s="930" t="s">
        <v>102</v>
      </c>
      <c r="G18" s="930" t="s">
        <v>102</v>
      </c>
      <c r="H18" s="930" t="s">
        <v>102</v>
      </c>
      <c r="I18" s="930" t="s">
        <v>102</v>
      </c>
    </row>
    <row r="19" spans="1:9" customFormat="1" ht="10.4" customHeight="1">
      <c r="A19" s="931" t="s">
        <v>238</v>
      </c>
      <c r="B19" s="932">
        <v>398415</v>
      </c>
      <c r="C19" s="933">
        <v>7.4</v>
      </c>
      <c r="D19" s="932">
        <v>281235</v>
      </c>
      <c r="E19" s="515">
        <v>5.2</v>
      </c>
      <c r="F19" s="934">
        <v>258993</v>
      </c>
      <c r="G19" s="934">
        <v>22242</v>
      </c>
      <c r="H19" s="935">
        <v>117180</v>
      </c>
      <c r="I19" s="935">
        <v>13559</v>
      </c>
    </row>
    <row r="20" spans="1:9" customFormat="1" ht="3.75" customHeight="1">
      <c r="A20" s="928"/>
      <c r="B20" s="936"/>
      <c r="C20" s="937"/>
      <c r="D20" s="934"/>
      <c r="E20" s="937"/>
      <c r="F20" s="934"/>
      <c r="G20" s="934"/>
      <c r="H20" s="934"/>
      <c r="I20" s="935"/>
    </row>
    <row r="21" spans="1:9" customFormat="1" ht="10.4" customHeight="1">
      <c r="A21" s="928" t="s">
        <v>239</v>
      </c>
      <c r="B21" s="938">
        <v>566356</v>
      </c>
      <c r="C21" s="515">
        <v>5.6</v>
      </c>
      <c r="D21" s="939">
        <v>382266</v>
      </c>
      <c r="E21" s="515">
        <v>3.3</v>
      </c>
      <c r="F21" s="934">
        <v>348472</v>
      </c>
      <c r="G21" s="934">
        <v>33794</v>
      </c>
      <c r="H21" s="934">
        <v>184090</v>
      </c>
      <c r="I21" s="935">
        <v>17707</v>
      </c>
    </row>
    <row r="22" spans="1:9" customFormat="1" ht="10.4" customHeight="1">
      <c r="A22" s="928" t="s">
        <v>240</v>
      </c>
      <c r="B22" s="938">
        <v>119312</v>
      </c>
      <c r="C22" s="515">
        <v>7.8</v>
      </c>
      <c r="D22" s="939">
        <v>113331</v>
      </c>
      <c r="E22" s="515">
        <v>7.2</v>
      </c>
      <c r="F22" s="934">
        <v>110289</v>
      </c>
      <c r="G22" s="934">
        <v>3042</v>
      </c>
      <c r="H22" s="934">
        <v>5981</v>
      </c>
      <c r="I22" s="935">
        <v>910</v>
      </c>
    </row>
    <row r="23" spans="1:9" customFormat="1" ht="3" customHeight="1">
      <c r="A23" s="928"/>
      <c r="B23" s="936"/>
      <c r="C23" s="937"/>
      <c r="D23" s="934"/>
      <c r="E23" s="937"/>
      <c r="F23" s="934"/>
      <c r="G23" s="934"/>
      <c r="H23" s="934"/>
      <c r="I23" s="935"/>
    </row>
    <row r="24" spans="1:9" customFormat="1" ht="10.4" customHeight="1">
      <c r="A24" s="928" t="s">
        <v>246</v>
      </c>
      <c r="B24" s="940" t="s">
        <v>816</v>
      </c>
      <c r="C24" s="515" t="s">
        <v>816</v>
      </c>
      <c r="D24" s="941" t="s">
        <v>816</v>
      </c>
      <c r="E24" s="515" t="s">
        <v>816</v>
      </c>
      <c r="F24" s="941" t="s">
        <v>816</v>
      </c>
      <c r="G24" s="941" t="s">
        <v>816</v>
      </c>
      <c r="H24" s="941" t="s">
        <v>816</v>
      </c>
      <c r="I24" s="515" t="s">
        <v>816</v>
      </c>
    </row>
    <row r="25" spans="1:9" customFormat="1" ht="10.4" customHeight="1">
      <c r="A25" s="928" t="s">
        <v>184</v>
      </c>
      <c r="B25" s="936">
        <v>694551</v>
      </c>
      <c r="C25" s="515">
        <v>25</v>
      </c>
      <c r="D25" s="934">
        <v>376691</v>
      </c>
      <c r="E25" s="515">
        <v>9.9</v>
      </c>
      <c r="F25" s="934">
        <v>349582</v>
      </c>
      <c r="G25" s="244">
        <v>27109</v>
      </c>
      <c r="H25" s="935">
        <v>317860</v>
      </c>
      <c r="I25" s="935">
        <v>104647</v>
      </c>
    </row>
    <row r="26" spans="1:9" customFormat="1" ht="10.4" customHeight="1">
      <c r="A26" s="928" t="s">
        <v>185</v>
      </c>
      <c r="B26" s="936">
        <v>597735</v>
      </c>
      <c r="C26" s="515">
        <v>0.5</v>
      </c>
      <c r="D26" s="934">
        <v>371034</v>
      </c>
      <c r="E26" s="515">
        <v>5.6</v>
      </c>
      <c r="F26" s="934">
        <v>332680</v>
      </c>
      <c r="G26" s="934">
        <v>38354</v>
      </c>
      <c r="H26" s="935">
        <v>226701</v>
      </c>
      <c r="I26" s="935">
        <v>-16508</v>
      </c>
    </row>
    <row r="27" spans="1:9" customFormat="1" ht="10.4" customHeight="1">
      <c r="A27" s="928" t="s">
        <v>186</v>
      </c>
      <c r="B27" s="936">
        <v>499261</v>
      </c>
      <c r="C27" s="515">
        <v>1.3</v>
      </c>
      <c r="D27" s="934">
        <v>414571</v>
      </c>
      <c r="E27" s="515">
        <v>5.3</v>
      </c>
      <c r="F27" s="934">
        <v>385927</v>
      </c>
      <c r="G27" s="934">
        <v>28644</v>
      </c>
      <c r="H27" s="935">
        <v>84690</v>
      </c>
      <c r="I27" s="935">
        <v>-14149</v>
      </c>
    </row>
    <row r="28" spans="1:9" customFormat="1" ht="10.4" customHeight="1">
      <c r="A28" s="928" t="s">
        <v>247</v>
      </c>
      <c r="B28" s="936">
        <v>437456</v>
      </c>
      <c r="C28" s="515">
        <v>4.2</v>
      </c>
      <c r="D28" s="934">
        <v>386422</v>
      </c>
      <c r="E28" s="515">
        <v>-5.7</v>
      </c>
      <c r="F28" s="934">
        <v>340646</v>
      </c>
      <c r="G28" s="934">
        <v>45776</v>
      </c>
      <c r="H28" s="935">
        <v>51034</v>
      </c>
      <c r="I28" s="935">
        <v>40668</v>
      </c>
    </row>
    <row r="29" spans="1:9" customFormat="1" ht="10.4" customHeight="1">
      <c r="A29" s="928" t="s">
        <v>248</v>
      </c>
      <c r="B29" s="936">
        <v>500901</v>
      </c>
      <c r="C29" s="515">
        <v>2.4</v>
      </c>
      <c r="D29" s="934">
        <v>322199</v>
      </c>
      <c r="E29" s="515">
        <v>-6.8</v>
      </c>
      <c r="F29" s="934">
        <v>261656</v>
      </c>
      <c r="G29" s="934">
        <v>60543</v>
      </c>
      <c r="H29" s="935">
        <v>178702</v>
      </c>
      <c r="I29" s="935">
        <v>35359</v>
      </c>
    </row>
    <row r="30" spans="1:9" customFormat="1" ht="10.4" customHeight="1">
      <c r="A30" s="928" t="s">
        <v>249</v>
      </c>
      <c r="B30" s="936">
        <v>359677</v>
      </c>
      <c r="C30" s="515">
        <v>18.600000000000001</v>
      </c>
      <c r="D30" s="934">
        <v>219335</v>
      </c>
      <c r="E30" s="515">
        <v>4</v>
      </c>
      <c r="F30" s="934">
        <v>209906</v>
      </c>
      <c r="G30" s="934">
        <v>9429</v>
      </c>
      <c r="H30" s="935">
        <v>140342</v>
      </c>
      <c r="I30" s="935">
        <v>47904</v>
      </c>
    </row>
    <row r="31" spans="1:9" customFormat="1" ht="10.4" customHeight="1">
      <c r="A31" s="928" t="s">
        <v>250</v>
      </c>
      <c r="B31" s="936">
        <v>482510</v>
      </c>
      <c r="C31" s="515">
        <v>15.5</v>
      </c>
      <c r="D31" s="934">
        <v>405053</v>
      </c>
      <c r="E31" s="515">
        <v>11.9</v>
      </c>
      <c r="F31" s="934">
        <v>381152</v>
      </c>
      <c r="G31" s="934">
        <v>23901</v>
      </c>
      <c r="H31" s="935">
        <v>77457</v>
      </c>
      <c r="I31" s="935">
        <v>21829</v>
      </c>
    </row>
    <row r="32" spans="1:9" customFormat="1" ht="10.4" customHeight="1">
      <c r="A32" s="928" t="s">
        <v>251</v>
      </c>
      <c r="B32" s="936">
        <v>416911</v>
      </c>
      <c r="C32" s="515">
        <v>1.6</v>
      </c>
      <c r="D32" s="934">
        <v>282768</v>
      </c>
      <c r="E32" s="515">
        <v>7.6</v>
      </c>
      <c r="F32" s="934">
        <v>268170</v>
      </c>
      <c r="G32" s="934">
        <v>14598</v>
      </c>
      <c r="H32" s="935">
        <v>134143</v>
      </c>
      <c r="I32" s="935">
        <v>-13474</v>
      </c>
    </row>
    <row r="33" spans="1:10" customFormat="1" ht="10.4" customHeight="1">
      <c r="A33" s="928" t="s">
        <v>252</v>
      </c>
      <c r="B33" s="936">
        <v>649812</v>
      </c>
      <c r="C33" s="515">
        <v>22.6</v>
      </c>
      <c r="D33" s="934">
        <v>400481</v>
      </c>
      <c r="E33" s="515">
        <v>-1.3</v>
      </c>
      <c r="F33" s="934">
        <v>358900</v>
      </c>
      <c r="G33" s="934">
        <v>41581</v>
      </c>
      <c r="H33" s="935">
        <v>249331</v>
      </c>
      <c r="I33" s="935">
        <v>125362</v>
      </c>
    </row>
    <row r="34" spans="1:10" customFormat="1" ht="10.4" customHeight="1">
      <c r="A34" s="928" t="s">
        <v>253</v>
      </c>
      <c r="B34" s="936">
        <v>143876</v>
      </c>
      <c r="C34" s="515">
        <v>13.2</v>
      </c>
      <c r="D34" s="934">
        <v>128120</v>
      </c>
      <c r="E34" s="515">
        <v>11.6</v>
      </c>
      <c r="F34" s="934">
        <v>121103</v>
      </c>
      <c r="G34" s="934">
        <v>7017</v>
      </c>
      <c r="H34" s="935">
        <v>15756</v>
      </c>
      <c r="I34" s="935">
        <v>3401</v>
      </c>
    </row>
    <row r="35" spans="1:10" customFormat="1" ht="10.4" customHeight="1">
      <c r="A35" s="928" t="s">
        <v>254</v>
      </c>
      <c r="B35" s="936">
        <v>226497</v>
      </c>
      <c r="C35" s="515">
        <v>-10.7</v>
      </c>
      <c r="D35" s="934">
        <v>172593</v>
      </c>
      <c r="E35" s="515">
        <v>-17.3</v>
      </c>
      <c r="F35" s="934">
        <v>166219</v>
      </c>
      <c r="G35" s="934">
        <v>6374</v>
      </c>
      <c r="H35" s="935">
        <v>53904</v>
      </c>
      <c r="I35" s="935">
        <v>8874</v>
      </c>
    </row>
    <row r="36" spans="1:10" customFormat="1" ht="10.4" customHeight="1">
      <c r="A36" s="928" t="s">
        <v>255</v>
      </c>
      <c r="B36" s="936">
        <v>329621</v>
      </c>
      <c r="C36" s="515">
        <v>11.9</v>
      </c>
      <c r="D36" s="934">
        <v>316139</v>
      </c>
      <c r="E36" s="515">
        <v>23.8</v>
      </c>
      <c r="F36" s="934">
        <v>310395</v>
      </c>
      <c r="G36" s="934">
        <v>5744</v>
      </c>
      <c r="H36" s="935">
        <v>13482</v>
      </c>
      <c r="I36" s="935">
        <v>-25655</v>
      </c>
    </row>
    <row r="37" spans="1:10" customFormat="1" ht="10.4" customHeight="1">
      <c r="A37" s="928" t="s">
        <v>256</v>
      </c>
      <c r="B37" s="936">
        <v>326821</v>
      </c>
      <c r="C37" s="515">
        <v>1.7</v>
      </c>
      <c r="D37" s="934">
        <v>281306</v>
      </c>
      <c r="E37" s="515">
        <v>7.2</v>
      </c>
      <c r="F37" s="934">
        <v>261934</v>
      </c>
      <c r="G37" s="934">
        <v>19372</v>
      </c>
      <c r="H37" s="935">
        <v>45515</v>
      </c>
      <c r="I37" s="935">
        <v>-13316</v>
      </c>
    </row>
    <row r="38" spans="1:10" customFormat="1" ht="10.4" customHeight="1">
      <c r="A38" s="928" t="s">
        <v>257</v>
      </c>
      <c r="B38" s="936">
        <v>412099</v>
      </c>
      <c r="C38" s="515">
        <v>9.8000000000000007</v>
      </c>
      <c r="D38" s="934">
        <v>332007</v>
      </c>
      <c r="E38" s="515">
        <v>3</v>
      </c>
      <c r="F38" s="934">
        <v>314836</v>
      </c>
      <c r="G38" s="934">
        <v>17171</v>
      </c>
      <c r="H38" s="935">
        <v>80092</v>
      </c>
      <c r="I38" s="935">
        <v>27261</v>
      </c>
    </row>
    <row r="39" spans="1:10" customFormat="1" ht="13.5" customHeight="1">
      <c r="A39" s="942" t="s">
        <v>241</v>
      </c>
      <c r="B39" s="943">
        <v>297926</v>
      </c>
      <c r="C39" s="944">
        <v>1.2</v>
      </c>
      <c r="D39" s="945">
        <v>251150</v>
      </c>
      <c r="E39" s="944">
        <v>2.2000000000000002</v>
      </c>
      <c r="F39" s="945">
        <v>229395</v>
      </c>
      <c r="G39" s="945">
        <v>21755</v>
      </c>
      <c r="H39" s="946">
        <v>46776</v>
      </c>
      <c r="I39" s="946">
        <v>-1730</v>
      </c>
    </row>
    <row r="40" spans="1:10" customFormat="1" ht="5.25" customHeight="1">
      <c r="A40" s="947"/>
      <c r="B40" s="948"/>
      <c r="C40" s="949"/>
      <c r="D40" s="949"/>
      <c r="E40" s="948"/>
      <c r="F40" s="949"/>
      <c r="G40" s="949"/>
      <c r="H40" s="948"/>
      <c r="I40" s="948"/>
    </row>
    <row r="41" spans="1:10" customFormat="1" ht="10.5" customHeight="1">
      <c r="A41" s="950" t="s">
        <v>610</v>
      </c>
      <c r="B41" s="951"/>
      <c r="C41" s="952"/>
      <c r="D41" s="952"/>
      <c r="E41" s="951"/>
      <c r="F41" s="952"/>
      <c r="G41" s="952"/>
      <c r="H41" s="951"/>
      <c r="I41" s="951"/>
      <c r="J41" s="21"/>
    </row>
    <row r="42" spans="1:10" ht="12.75" customHeight="1">
      <c r="A42" s="950" t="s">
        <v>611</v>
      </c>
      <c r="B42" s="951"/>
      <c r="C42" s="952"/>
      <c r="D42" s="952"/>
      <c r="E42" s="951"/>
      <c r="F42" s="952"/>
      <c r="G42" s="952"/>
      <c r="H42" s="951"/>
      <c r="I42" s="951"/>
      <c r="J42" s="21"/>
    </row>
    <row r="43" spans="1:10" ht="12.75" customHeight="1">
      <c r="A43" s="953" t="s">
        <v>612</v>
      </c>
      <c r="B43" s="683"/>
      <c r="C43" s="683"/>
      <c r="D43" s="683"/>
      <c r="E43" s="683"/>
      <c r="F43" s="683"/>
      <c r="G43" s="683"/>
      <c r="H43" s="683"/>
      <c r="I43" s="683"/>
      <c r="J43" s="21"/>
    </row>
    <row r="44" spans="1:10" ht="8.25" customHeight="1">
      <c r="A44" s="954"/>
      <c r="J44" s="21"/>
    </row>
    <row r="45" spans="1:10" ht="20">
      <c r="A45" s="927" t="s">
        <v>940</v>
      </c>
      <c r="B45" s="955"/>
      <c r="F45" s="927" t="s">
        <v>1151</v>
      </c>
      <c r="J45" s="21"/>
    </row>
    <row r="46" spans="1:10" ht="3.75" customHeight="1"/>
    <row r="47" spans="1:10" customFormat="1" ht="16.5" customHeight="1">
      <c r="A47" s="384"/>
      <c r="B47" s="1840" t="s">
        <v>175</v>
      </c>
      <c r="C47" s="1841"/>
      <c r="D47" s="1845" t="s">
        <v>621</v>
      </c>
      <c r="E47" s="1846"/>
      <c r="F47" s="1845" t="s">
        <v>622</v>
      </c>
      <c r="G47" s="1846"/>
      <c r="H47" s="1840" t="s">
        <v>176</v>
      </c>
      <c r="I47" s="1841"/>
    </row>
    <row r="48" spans="1:10" customFormat="1" ht="19">
      <c r="A48" s="385" t="s">
        <v>177</v>
      </c>
      <c r="B48" s="386" t="s">
        <v>261</v>
      </c>
      <c r="C48" s="387" t="s">
        <v>39</v>
      </c>
      <c r="D48" s="386" t="s">
        <v>261</v>
      </c>
      <c r="E48" s="387" t="s">
        <v>39</v>
      </c>
      <c r="F48" s="388" t="s">
        <v>261</v>
      </c>
      <c r="G48" s="387" t="s">
        <v>39</v>
      </c>
      <c r="H48" s="392" t="s">
        <v>261</v>
      </c>
      <c r="I48" s="387" t="s">
        <v>41</v>
      </c>
    </row>
    <row r="49" spans="1:9" customFormat="1" ht="11.25" customHeight="1">
      <c r="A49" s="928"/>
      <c r="B49" s="956" t="s">
        <v>36</v>
      </c>
      <c r="C49" s="957" t="s">
        <v>103</v>
      </c>
      <c r="D49" s="958" t="s">
        <v>36</v>
      </c>
      <c r="E49" s="957" t="s">
        <v>103</v>
      </c>
      <c r="F49" s="957" t="s">
        <v>36</v>
      </c>
      <c r="G49" s="957" t="s">
        <v>103</v>
      </c>
      <c r="H49" s="958" t="s">
        <v>37</v>
      </c>
      <c r="I49" s="957" t="s">
        <v>37</v>
      </c>
    </row>
    <row r="50" spans="1:9" customFormat="1" ht="10.4" customHeight="1">
      <c r="A50" s="931" t="s">
        <v>214</v>
      </c>
      <c r="B50" s="959">
        <v>135.6</v>
      </c>
      <c r="C50" s="515">
        <v>1.7</v>
      </c>
      <c r="D50" s="959">
        <v>125.2</v>
      </c>
      <c r="E50" s="515">
        <v>0.7</v>
      </c>
      <c r="F50" s="638">
        <v>10.4</v>
      </c>
      <c r="G50" s="515">
        <v>16.8</v>
      </c>
      <c r="H50" s="638">
        <v>17.8</v>
      </c>
      <c r="I50" s="960">
        <v>0.1</v>
      </c>
    </row>
    <row r="51" spans="1:9" customFormat="1" ht="3.75" customHeight="1">
      <c r="A51" s="928"/>
      <c r="B51" s="961"/>
      <c r="C51" s="962"/>
      <c r="D51" s="962"/>
      <c r="E51" s="962"/>
      <c r="F51" s="963"/>
      <c r="G51" s="937"/>
      <c r="H51" s="963"/>
      <c r="I51" s="937"/>
    </row>
    <row r="52" spans="1:9" customFormat="1" ht="10.4" customHeight="1">
      <c r="A52" s="928" t="s">
        <v>215</v>
      </c>
      <c r="B52" s="964">
        <v>170.4</v>
      </c>
      <c r="C52" s="515">
        <v>0.2</v>
      </c>
      <c r="D52" s="963">
        <v>155.1</v>
      </c>
      <c r="E52" s="515">
        <v>-0.9</v>
      </c>
      <c r="F52" s="965">
        <v>15.3</v>
      </c>
      <c r="G52" s="515">
        <v>13.3</v>
      </c>
      <c r="H52" s="963">
        <v>20.399999999999999</v>
      </c>
      <c r="I52" s="966">
        <v>-0.1</v>
      </c>
    </row>
    <row r="53" spans="1:9" customFormat="1" ht="10.4" customHeight="1">
      <c r="A53" s="928" t="s">
        <v>216</v>
      </c>
      <c r="B53" s="964">
        <v>77.599999999999994</v>
      </c>
      <c r="C53" s="515">
        <v>2.8</v>
      </c>
      <c r="D53" s="963">
        <v>75.400000000000006</v>
      </c>
      <c r="E53" s="515">
        <v>2.2000000000000002</v>
      </c>
      <c r="F53" s="963">
        <v>2.2000000000000002</v>
      </c>
      <c r="G53" s="515">
        <v>29.4</v>
      </c>
      <c r="H53" s="963">
        <v>13.6</v>
      </c>
      <c r="I53" s="966">
        <v>0.2</v>
      </c>
    </row>
    <row r="54" spans="1:9" customFormat="1" ht="3" customHeight="1">
      <c r="A54" s="928"/>
      <c r="B54" s="967"/>
      <c r="C54" s="968"/>
      <c r="D54" s="968"/>
      <c r="E54" s="968"/>
      <c r="F54" s="963"/>
      <c r="G54" s="937"/>
      <c r="H54" s="963"/>
      <c r="I54" s="969"/>
    </row>
    <row r="55" spans="1:9" customFormat="1" ht="10.4" customHeight="1">
      <c r="A55" s="928" t="s">
        <v>246</v>
      </c>
      <c r="B55" s="970" t="s">
        <v>816</v>
      </c>
      <c r="C55" s="515" t="s">
        <v>816</v>
      </c>
      <c r="D55" s="965" t="s">
        <v>816</v>
      </c>
      <c r="E55" s="515" t="s">
        <v>816</v>
      </c>
      <c r="F55" s="965" t="s">
        <v>816</v>
      </c>
      <c r="G55" s="515" t="s">
        <v>816</v>
      </c>
      <c r="H55" s="965" t="s">
        <v>816</v>
      </c>
      <c r="I55" s="960" t="s">
        <v>816</v>
      </c>
    </row>
    <row r="56" spans="1:9" customFormat="1" ht="10.4" customHeight="1">
      <c r="A56" s="928" t="s">
        <v>184</v>
      </c>
      <c r="B56" s="971">
        <v>166.7</v>
      </c>
      <c r="C56" s="515">
        <v>-1.6</v>
      </c>
      <c r="D56" s="959">
        <v>152.30000000000001</v>
      </c>
      <c r="E56" s="515">
        <v>-2.5</v>
      </c>
      <c r="F56" s="638">
        <v>14.4</v>
      </c>
      <c r="G56" s="515">
        <v>9.1</v>
      </c>
      <c r="H56" s="965">
        <v>20.6</v>
      </c>
      <c r="I56" s="960">
        <v>-0.7</v>
      </c>
    </row>
    <row r="57" spans="1:9" customFormat="1" ht="10.4" customHeight="1">
      <c r="A57" s="928" t="s">
        <v>185</v>
      </c>
      <c r="B57" s="971">
        <v>164</v>
      </c>
      <c r="C57" s="515">
        <v>0.7</v>
      </c>
      <c r="D57" s="959">
        <v>147.9</v>
      </c>
      <c r="E57" s="515">
        <v>-0.9</v>
      </c>
      <c r="F57" s="959">
        <v>16.100000000000001</v>
      </c>
      <c r="G57" s="515">
        <v>17.5</v>
      </c>
      <c r="H57" s="965">
        <v>19.8</v>
      </c>
      <c r="I57" s="960">
        <v>0</v>
      </c>
    </row>
    <row r="58" spans="1:9" customFormat="1" ht="10.4" customHeight="1">
      <c r="A58" s="928" t="s">
        <v>186</v>
      </c>
      <c r="B58" s="971">
        <v>162.69999999999999</v>
      </c>
      <c r="C58" s="515">
        <v>0</v>
      </c>
      <c r="D58" s="959">
        <v>154.9</v>
      </c>
      <c r="E58" s="515">
        <v>1.5</v>
      </c>
      <c r="F58" s="959">
        <v>7.8</v>
      </c>
      <c r="G58" s="515">
        <v>-21.3</v>
      </c>
      <c r="H58" s="965">
        <v>20.5</v>
      </c>
      <c r="I58" s="960">
        <v>-0.3</v>
      </c>
    </row>
    <row r="59" spans="1:9" customFormat="1" ht="10.4" customHeight="1">
      <c r="A59" s="928" t="s">
        <v>247</v>
      </c>
      <c r="B59" s="971">
        <v>177.2</v>
      </c>
      <c r="C59" s="515">
        <v>3.4</v>
      </c>
      <c r="D59" s="959">
        <v>158.80000000000001</v>
      </c>
      <c r="E59" s="515">
        <v>1.7</v>
      </c>
      <c r="F59" s="959">
        <v>18.399999999999999</v>
      </c>
      <c r="G59" s="515">
        <v>20.3</v>
      </c>
      <c r="H59" s="965">
        <v>20</v>
      </c>
      <c r="I59" s="960">
        <v>0.1</v>
      </c>
    </row>
    <row r="60" spans="1:9" customFormat="1" ht="10.4" customHeight="1">
      <c r="A60" s="928" t="s">
        <v>248</v>
      </c>
      <c r="B60" s="971">
        <v>185.6</v>
      </c>
      <c r="C60" s="515">
        <v>7.4</v>
      </c>
      <c r="D60" s="959">
        <v>153.6</v>
      </c>
      <c r="E60" s="515">
        <v>1.6</v>
      </c>
      <c r="F60" s="959">
        <v>32</v>
      </c>
      <c r="G60" s="515">
        <v>47.5</v>
      </c>
      <c r="H60" s="965">
        <v>20.6</v>
      </c>
      <c r="I60" s="960">
        <v>0.2</v>
      </c>
    </row>
    <row r="61" spans="1:9" customFormat="1" ht="10.4" customHeight="1">
      <c r="A61" s="928" t="s">
        <v>249</v>
      </c>
      <c r="B61" s="971">
        <v>119.6</v>
      </c>
      <c r="C61" s="515">
        <v>1.2</v>
      </c>
      <c r="D61" s="959">
        <v>112.9</v>
      </c>
      <c r="E61" s="515">
        <v>0.4</v>
      </c>
      <c r="F61" s="959">
        <v>6.7</v>
      </c>
      <c r="G61" s="515">
        <v>17.5</v>
      </c>
      <c r="H61" s="965">
        <v>16.899999999999999</v>
      </c>
      <c r="I61" s="960">
        <v>-0.2</v>
      </c>
    </row>
    <row r="62" spans="1:9" customFormat="1" ht="10.4" customHeight="1">
      <c r="A62" s="928" t="s">
        <v>250</v>
      </c>
      <c r="B62" s="971">
        <v>158.30000000000001</v>
      </c>
      <c r="C62" s="515">
        <v>5.4</v>
      </c>
      <c r="D62" s="959">
        <v>144.9</v>
      </c>
      <c r="E62" s="515">
        <v>4.7</v>
      </c>
      <c r="F62" s="959">
        <v>13.4</v>
      </c>
      <c r="G62" s="515">
        <v>13.6</v>
      </c>
      <c r="H62" s="965">
        <v>20.100000000000001</v>
      </c>
      <c r="I62" s="960">
        <v>0.9</v>
      </c>
    </row>
    <row r="63" spans="1:9" customFormat="1" ht="10.4" customHeight="1">
      <c r="A63" s="928" t="s">
        <v>251</v>
      </c>
      <c r="B63" s="971">
        <v>140.19999999999999</v>
      </c>
      <c r="C63" s="515">
        <v>2.2000000000000002</v>
      </c>
      <c r="D63" s="959">
        <v>132.80000000000001</v>
      </c>
      <c r="E63" s="515">
        <v>4.8</v>
      </c>
      <c r="F63" s="959">
        <v>7.4</v>
      </c>
      <c r="G63" s="515">
        <v>-28.9</v>
      </c>
      <c r="H63" s="965">
        <v>18.5</v>
      </c>
      <c r="I63" s="960">
        <v>1.1000000000000001</v>
      </c>
    </row>
    <row r="64" spans="1:9" customFormat="1" ht="10.4" customHeight="1">
      <c r="A64" s="928" t="s">
        <v>252</v>
      </c>
      <c r="B64" s="971">
        <v>159.80000000000001</v>
      </c>
      <c r="C64" s="515">
        <v>-4.3</v>
      </c>
      <c r="D64" s="959">
        <v>143.19999999999999</v>
      </c>
      <c r="E64" s="515">
        <v>-4.8</v>
      </c>
      <c r="F64" s="959">
        <v>16.600000000000001</v>
      </c>
      <c r="G64" s="515">
        <v>0</v>
      </c>
      <c r="H64" s="965">
        <v>19.8</v>
      </c>
      <c r="I64" s="960">
        <v>-0.2</v>
      </c>
    </row>
    <row r="65" spans="1:10" customFormat="1" ht="10.4" customHeight="1">
      <c r="A65" s="928" t="s">
        <v>253</v>
      </c>
      <c r="B65" s="971">
        <v>87</v>
      </c>
      <c r="C65" s="515">
        <v>3.7</v>
      </c>
      <c r="D65" s="959">
        <v>82</v>
      </c>
      <c r="E65" s="515">
        <v>2.8</v>
      </c>
      <c r="F65" s="959">
        <v>5</v>
      </c>
      <c r="G65" s="515">
        <v>25</v>
      </c>
      <c r="H65" s="965">
        <v>13.5</v>
      </c>
      <c r="I65" s="960">
        <v>0.2</v>
      </c>
    </row>
    <row r="66" spans="1:10" customFormat="1" ht="10.4" customHeight="1">
      <c r="A66" s="928" t="s">
        <v>254</v>
      </c>
      <c r="B66" s="971">
        <v>99.5</v>
      </c>
      <c r="C66" s="515">
        <v>-11</v>
      </c>
      <c r="D66" s="959">
        <v>95.3</v>
      </c>
      <c r="E66" s="515">
        <v>-9.4</v>
      </c>
      <c r="F66" s="959">
        <v>4.2</v>
      </c>
      <c r="G66" s="515">
        <v>-36.4</v>
      </c>
      <c r="H66" s="965">
        <v>15.3</v>
      </c>
      <c r="I66" s="960">
        <v>-0.3</v>
      </c>
    </row>
    <row r="67" spans="1:10" customFormat="1" ht="10.4" customHeight="1">
      <c r="A67" s="928" t="s">
        <v>255</v>
      </c>
      <c r="B67" s="971">
        <v>120</v>
      </c>
      <c r="C67" s="515">
        <v>17.2</v>
      </c>
      <c r="D67" s="959">
        <v>116</v>
      </c>
      <c r="E67" s="515">
        <v>18.2</v>
      </c>
      <c r="F67" s="959">
        <v>4</v>
      </c>
      <c r="G67" s="515">
        <v>-4.7</v>
      </c>
      <c r="H67" s="965">
        <v>16.899999999999999</v>
      </c>
      <c r="I67" s="960">
        <v>1.6</v>
      </c>
    </row>
    <row r="68" spans="1:10" customFormat="1" ht="10.4" customHeight="1">
      <c r="A68" s="928" t="s">
        <v>256</v>
      </c>
      <c r="B68" s="971">
        <v>126.1</v>
      </c>
      <c r="C68" s="515">
        <v>0.8</v>
      </c>
      <c r="D68" s="959">
        <v>120.3</v>
      </c>
      <c r="E68" s="515">
        <v>-0.2</v>
      </c>
      <c r="F68" s="959">
        <v>5.8</v>
      </c>
      <c r="G68" s="515">
        <v>26.1</v>
      </c>
      <c r="H68" s="965">
        <v>17.399999999999999</v>
      </c>
      <c r="I68" s="960">
        <v>0.1</v>
      </c>
    </row>
    <row r="69" spans="1:10" customFormat="1" ht="10.4" customHeight="1">
      <c r="A69" s="928" t="s">
        <v>257</v>
      </c>
      <c r="B69" s="971">
        <v>153</v>
      </c>
      <c r="C69" s="515">
        <v>5.4</v>
      </c>
      <c r="D69" s="959">
        <v>145.1</v>
      </c>
      <c r="E69" s="515">
        <v>5.0999999999999996</v>
      </c>
      <c r="F69" s="959">
        <v>7.9</v>
      </c>
      <c r="G69" s="515">
        <v>8.1999999999999993</v>
      </c>
      <c r="H69" s="965">
        <v>19.5</v>
      </c>
      <c r="I69" s="960">
        <v>0.8</v>
      </c>
    </row>
    <row r="70" spans="1:10" customFormat="1" ht="12.75" customHeight="1">
      <c r="A70" s="972" t="s">
        <v>263</v>
      </c>
      <c r="B70" s="973">
        <v>141.69999999999999</v>
      </c>
      <c r="C70" s="944">
        <v>-2.6</v>
      </c>
      <c r="D70" s="974">
        <v>132.1</v>
      </c>
      <c r="E70" s="944">
        <v>-2.4</v>
      </c>
      <c r="F70" s="974">
        <v>9.6</v>
      </c>
      <c r="G70" s="944">
        <v>-5.9</v>
      </c>
      <c r="H70" s="975">
        <v>18.5</v>
      </c>
      <c r="I70" s="976">
        <v>-0.1</v>
      </c>
    </row>
    <row r="71" spans="1:10" customFormat="1" ht="4.5" customHeight="1">
      <c r="A71" s="947"/>
      <c r="B71" s="948"/>
      <c r="C71" s="949"/>
      <c r="D71" s="949"/>
      <c r="E71" s="948"/>
      <c r="F71" s="949"/>
      <c r="G71" s="949"/>
      <c r="H71" s="948"/>
      <c r="I71" s="948"/>
    </row>
    <row r="72" spans="1:10" customFormat="1" ht="10.5" customHeight="1">
      <c r="A72" s="950" t="s">
        <v>613</v>
      </c>
      <c r="B72" s="683"/>
      <c r="C72" s="683"/>
      <c r="D72" s="683"/>
      <c r="E72" s="683"/>
      <c r="F72" s="683"/>
      <c r="G72" s="683"/>
      <c r="H72" s="683"/>
      <c r="I72" s="683"/>
    </row>
    <row r="73" spans="1:10" ht="10.5" customHeight="1">
      <c r="A73" s="953" t="s">
        <v>614</v>
      </c>
      <c r="B73" s="683"/>
      <c r="C73" s="683"/>
      <c r="D73" s="683"/>
      <c r="E73" s="683"/>
      <c r="F73" s="683"/>
      <c r="G73" s="683"/>
      <c r="H73" s="683"/>
      <c r="I73" s="683"/>
      <c r="J73" s="21"/>
    </row>
    <row r="74" spans="1:10" ht="8.25" customHeight="1">
      <c r="A74" s="977"/>
      <c r="B74" s="683"/>
      <c r="C74" s="683"/>
      <c r="D74" s="683"/>
      <c r="E74" s="683"/>
      <c r="F74" s="683"/>
      <c r="G74" s="683"/>
      <c r="H74" s="683"/>
      <c r="I74" s="683"/>
      <c r="J74" s="21"/>
    </row>
    <row r="75" spans="1:10" s="14" customFormat="1" ht="20">
      <c r="A75" s="978" t="s">
        <v>941</v>
      </c>
      <c r="C75" s="22"/>
      <c r="E75" s="978" t="s">
        <v>1151</v>
      </c>
    </row>
    <row r="76" spans="1:10" s="14" customFormat="1" ht="2.25" customHeight="1">
      <c r="A76" s="979"/>
      <c r="C76" s="22"/>
    </row>
    <row r="77" spans="1:10" customFormat="1" ht="9.75" customHeight="1">
      <c r="A77" s="384"/>
      <c r="B77" s="1845" t="s">
        <v>623</v>
      </c>
      <c r="C77" s="1846"/>
      <c r="D77" s="1847" t="s">
        <v>55</v>
      </c>
      <c r="E77" s="1848"/>
      <c r="F77" s="1842" t="s">
        <v>56</v>
      </c>
      <c r="G77" s="1843"/>
      <c r="H77" s="20"/>
      <c r="I77" s="20"/>
    </row>
    <row r="78" spans="1:10" customFormat="1" ht="19">
      <c r="A78" s="385" t="s">
        <v>177</v>
      </c>
      <c r="B78" s="390" t="s">
        <v>261</v>
      </c>
      <c r="C78" s="389" t="s">
        <v>39</v>
      </c>
      <c r="D78" s="390" t="s">
        <v>624</v>
      </c>
      <c r="E78" s="391" t="s">
        <v>42</v>
      </c>
      <c r="F78" s="392" t="s">
        <v>625</v>
      </c>
      <c r="G78" s="390" t="s">
        <v>626</v>
      </c>
      <c r="H78" s="20"/>
      <c r="I78" s="20"/>
    </row>
    <row r="79" spans="1:10" customFormat="1" ht="11.25" customHeight="1">
      <c r="A79" s="928"/>
      <c r="B79" s="980" t="s">
        <v>57</v>
      </c>
      <c r="C79" s="957" t="s">
        <v>103</v>
      </c>
      <c r="D79" s="958" t="s">
        <v>103</v>
      </c>
      <c r="E79" s="957" t="s">
        <v>38</v>
      </c>
      <c r="F79" s="958" t="s">
        <v>103</v>
      </c>
      <c r="G79" s="957" t="s">
        <v>103</v>
      </c>
      <c r="H79" s="20"/>
      <c r="I79" s="20"/>
    </row>
    <row r="80" spans="1:10" customFormat="1" ht="10.4" customHeight="1">
      <c r="A80" s="928" t="s">
        <v>242</v>
      </c>
      <c r="B80" s="936">
        <v>1921455</v>
      </c>
      <c r="C80" s="937">
        <v>0.9</v>
      </c>
      <c r="D80" s="960">
        <v>37.6</v>
      </c>
      <c r="E80" s="960">
        <v>-1.3</v>
      </c>
      <c r="F80" s="981">
        <v>1.59</v>
      </c>
      <c r="G80" s="981">
        <v>1.73</v>
      </c>
      <c r="H80" s="20"/>
      <c r="I80" s="20"/>
    </row>
    <row r="81" spans="1:9" customFormat="1" ht="2.25" customHeight="1">
      <c r="A81" s="982"/>
      <c r="B81" s="967"/>
      <c r="C81" s="968"/>
      <c r="D81" s="968"/>
      <c r="E81" s="968"/>
      <c r="F81" s="981"/>
      <c r="G81" s="983"/>
      <c r="H81" s="20"/>
      <c r="I81" s="20"/>
    </row>
    <row r="82" spans="1:9" customFormat="1" ht="10.4" customHeight="1">
      <c r="A82" s="931" t="s">
        <v>246</v>
      </c>
      <c r="B82" s="941" t="s">
        <v>816</v>
      </c>
      <c r="C82" s="515" t="s">
        <v>816</v>
      </c>
      <c r="D82" s="965" t="s">
        <v>816</v>
      </c>
      <c r="E82" s="965" t="s">
        <v>816</v>
      </c>
      <c r="F82" s="984" t="s">
        <v>816</v>
      </c>
      <c r="G82" s="984" t="s">
        <v>816</v>
      </c>
      <c r="H82" s="20"/>
      <c r="I82" s="20"/>
    </row>
    <row r="83" spans="1:9" customFormat="1" ht="10.4" customHeight="1">
      <c r="A83" s="928" t="s">
        <v>184</v>
      </c>
      <c r="B83" s="936">
        <v>71421</v>
      </c>
      <c r="C83" s="515">
        <v>1.1000000000000001</v>
      </c>
      <c r="D83" s="963">
        <v>3.2</v>
      </c>
      <c r="E83" s="937">
        <v>-2.6</v>
      </c>
      <c r="F83" s="985">
        <v>0.5</v>
      </c>
      <c r="G83" s="981">
        <v>0.26</v>
      </c>
      <c r="H83" s="20"/>
      <c r="I83" s="20"/>
    </row>
    <row r="84" spans="1:9" customFormat="1" ht="10.4" customHeight="1">
      <c r="A84" s="928" t="s">
        <v>185</v>
      </c>
      <c r="B84" s="936">
        <v>340681</v>
      </c>
      <c r="C84" s="515">
        <v>2.2000000000000002</v>
      </c>
      <c r="D84" s="963">
        <v>13.6</v>
      </c>
      <c r="E84" s="937">
        <v>-0.5</v>
      </c>
      <c r="F84" s="981">
        <v>0.74</v>
      </c>
      <c r="G84" s="981">
        <v>0.92</v>
      </c>
      <c r="H84" s="20"/>
      <c r="I84" s="20"/>
    </row>
    <row r="85" spans="1:9" customFormat="1" ht="10.4" customHeight="1">
      <c r="A85" s="928" t="s">
        <v>186</v>
      </c>
      <c r="B85" s="936">
        <v>5749</v>
      </c>
      <c r="C85" s="937">
        <v>0.6</v>
      </c>
      <c r="D85" s="963">
        <v>6.5</v>
      </c>
      <c r="E85" s="937">
        <v>1.2</v>
      </c>
      <c r="F85" s="981">
        <v>0.14000000000000001</v>
      </c>
      <c r="G85" s="981">
        <v>0.17</v>
      </c>
      <c r="H85" s="20"/>
      <c r="I85" s="20"/>
    </row>
    <row r="86" spans="1:9" customFormat="1" ht="10.4" customHeight="1">
      <c r="A86" s="928" t="s">
        <v>247</v>
      </c>
      <c r="B86" s="936">
        <v>17431</v>
      </c>
      <c r="C86" s="937">
        <v>0.2</v>
      </c>
      <c r="D86" s="963">
        <v>8.3000000000000007</v>
      </c>
      <c r="E86" s="937">
        <v>6.3</v>
      </c>
      <c r="F86" s="981">
        <v>1.37</v>
      </c>
      <c r="G86" s="981">
        <v>1.31</v>
      </c>
      <c r="H86" s="20"/>
      <c r="I86" s="20"/>
    </row>
    <row r="87" spans="1:9" customFormat="1" ht="10.4" customHeight="1">
      <c r="A87" s="928" t="s">
        <v>248</v>
      </c>
      <c r="B87" s="936">
        <v>109791</v>
      </c>
      <c r="C87" s="937">
        <v>-3.3</v>
      </c>
      <c r="D87" s="963">
        <v>12.7</v>
      </c>
      <c r="E87" s="937">
        <v>-2.2999999999999998</v>
      </c>
      <c r="F87" s="981">
        <v>1.81</v>
      </c>
      <c r="G87" s="981">
        <v>2.74</v>
      </c>
      <c r="H87" s="20"/>
      <c r="I87" s="20"/>
    </row>
    <row r="88" spans="1:9" customFormat="1" ht="10.4" customHeight="1">
      <c r="A88" s="928" t="s">
        <v>249</v>
      </c>
      <c r="B88" s="936">
        <v>358814</v>
      </c>
      <c r="C88" s="937">
        <v>4</v>
      </c>
      <c r="D88" s="963">
        <v>54.7</v>
      </c>
      <c r="E88" s="937">
        <v>-2.4</v>
      </c>
      <c r="F88" s="981">
        <v>2.66</v>
      </c>
      <c r="G88" s="981">
        <v>2.16</v>
      </c>
      <c r="H88" s="20"/>
      <c r="I88" s="20"/>
    </row>
    <row r="89" spans="1:9" customFormat="1" ht="10.4" customHeight="1">
      <c r="A89" s="928" t="s">
        <v>250</v>
      </c>
      <c r="B89" s="936">
        <v>35480</v>
      </c>
      <c r="C89" s="937">
        <v>-1.7</v>
      </c>
      <c r="D89" s="963">
        <v>13.4</v>
      </c>
      <c r="E89" s="937">
        <v>-2.5</v>
      </c>
      <c r="F89" s="981">
        <v>2.97</v>
      </c>
      <c r="G89" s="981">
        <v>3.05</v>
      </c>
      <c r="H89" s="20"/>
      <c r="I89" s="20"/>
    </row>
    <row r="90" spans="1:9" customFormat="1" ht="10.4" customHeight="1">
      <c r="A90" s="928" t="s">
        <v>251</v>
      </c>
      <c r="B90" s="936">
        <v>27205</v>
      </c>
      <c r="C90" s="960">
        <v>3.3</v>
      </c>
      <c r="D90" s="963">
        <v>30.3</v>
      </c>
      <c r="E90" s="960">
        <v>-5.4</v>
      </c>
      <c r="F90" s="981">
        <v>0.88</v>
      </c>
      <c r="G90" s="981">
        <v>2.6</v>
      </c>
      <c r="H90" s="20"/>
      <c r="I90" s="20"/>
    </row>
    <row r="91" spans="1:9" customFormat="1" ht="10.4" customHeight="1">
      <c r="A91" s="928" t="s">
        <v>252</v>
      </c>
      <c r="B91" s="936">
        <v>61584</v>
      </c>
      <c r="C91" s="960">
        <v>2.1</v>
      </c>
      <c r="D91" s="963">
        <v>13.6</v>
      </c>
      <c r="E91" s="960">
        <v>1.4</v>
      </c>
      <c r="F91" s="981">
        <v>0.25</v>
      </c>
      <c r="G91" s="981">
        <v>0.92</v>
      </c>
      <c r="H91" s="20"/>
      <c r="I91" s="20"/>
    </row>
    <row r="92" spans="1:9" customFormat="1" ht="10.4" customHeight="1">
      <c r="A92" s="928" t="s">
        <v>253</v>
      </c>
      <c r="B92" s="936">
        <v>187107</v>
      </c>
      <c r="C92" s="960">
        <v>0.2</v>
      </c>
      <c r="D92" s="963">
        <v>80.7</v>
      </c>
      <c r="E92" s="960">
        <v>-3.9</v>
      </c>
      <c r="F92" s="981">
        <v>2.2000000000000002</v>
      </c>
      <c r="G92" s="981">
        <v>2.54</v>
      </c>
      <c r="H92" s="20"/>
      <c r="I92" s="20"/>
    </row>
    <row r="93" spans="1:9" customFormat="1" ht="10.4" customHeight="1">
      <c r="A93" s="928" t="s">
        <v>254</v>
      </c>
      <c r="B93" s="936">
        <v>54348</v>
      </c>
      <c r="C93" s="960">
        <v>-2.7</v>
      </c>
      <c r="D93" s="963">
        <v>63.5</v>
      </c>
      <c r="E93" s="960">
        <v>14.7</v>
      </c>
      <c r="F93" s="981">
        <v>2.2400000000000002</v>
      </c>
      <c r="G93" s="981">
        <v>1.21</v>
      </c>
      <c r="H93" s="20"/>
      <c r="I93" s="20"/>
    </row>
    <row r="94" spans="1:9" customFormat="1" ht="10.4" customHeight="1">
      <c r="A94" s="928" t="s">
        <v>255</v>
      </c>
      <c r="B94" s="936">
        <v>127577</v>
      </c>
      <c r="C94" s="937">
        <v>-3.7</v>
      </c>
      <c r="D94" s="963">
        <v>44</v>
      </c>
      <c r="E94" s="937">
        <v>-6.7</v>
      </c>
      <c r="F94" s="981">
        <v>1.26</v>
      </c>
      <c r="G94" s="981">
        <v>0.93</v>
      </c>
      <c r="H94" s="20"/>
      <c r="I94" s="20"/>
    </row>
    <row r="95" spans="1:9" customFormat="1" ht="10.4" customHeight="1">
      <c r="A95" s="928" t="s">
        <v>256</v>
      </c>
      <c r="B95" s="936">
        <v>351848</v>
      </c>
      <c r="C95" s="937">
        <v>-0.5</v>
      </c>
      <c r="D95" s="963">
        <v>40.700000000000003</v>
      </c>
      <c r="E95" s="937">
        <v>1.2</v>
      </c>
      <c r="F95" s="981">
        <v>1.1499999999999999</v>
      </c>
      <c r="G95" s="981">
        <v>1.32</v>
      </c>
      <c r="H95" s="20"/>
      <c r="I95" s="20"/>
    </row>
    <row r="96" spans="1:9" customFormat="1" ht="10.4" customHeight="1">
      <c r="A96" s="928" t="s">
        <v>257</v>
      </c>
      <c r="B96" s="936">
        <v>13860</v>
      </c>
      <c r="C96" s="937">
        <v>1.1000000000000001</v>
      </c>
      <c r="D96" s="963">
        <v>18.600000000000001</v>
      </c>
      <c r="E96" s="937">
        <v>-5.5</v>
      </c>
      <c r="F96" s="981">
        <v>0.55000000000000004</v>
      </c>
      <c r="G96" s="981">
        <v>0.09</v>
      </c>
      <c r="H96" s="20"/>
      <c r="I96" s="20"/>
    </row>
    <row r="97" spans="1:10" customFormat="1" ht="12.75" customHeight="1">
      <c r="A97" s="972" t="s">
        <v>263</v>
      </c>
      <c r="B97" s="943">
        <v>158559</v>
      </c>
      <c r="C97" s="976">
        <v>2.6</v>
      </c>
      <c r="D97" s="986">
        <v>33.4</v>
      </c>
      <c r="E97" s="976">
        <v>-3.4</v>
      </c>
      <c r="F97" s="987">
        <v>2.1</v>
      </c>
      <c r="G97" s="987">
        <v>3.3</v>
      </c>
      <c r="H97" s="20"/>
      <c r="I97" s="20"/>
    </row>
    <row r="98" spans="1:10" customFormat="1" ht="3.75" customHeight="1">
      <c r="A98" s="947"/>
      <c r="B98" s="948"/>
      <c r="C98" s="949"/>
      <c r="D98" s="949"/>
      <c r="E98" s="948"/>
      <c r="F98" s="949"/>
      <c r="G98" s="949"/>
      <c r="H98" s="20"/>
      <c r="I98" s="20"/>
    </row>
    <row r="99" spans="1:10" customFormat="1" ht="10.5" customHeight="1">
      <c r="A99" s="683" t="s">
        <v>615</v>
      </c>
      <c r="B99" s="951"/>
      <c r="C99" s="952"/>
      <c r="D99" s="952"/>
      <c r="E99" s="951"/>
      <c r="F99" s="952"/>
      <c r="G99" s="952"/>
      <c r="H99" s="20"/>
      <c r="I99" s="20"/>
    </row>
    <row r="100" spans="1:10" customFormat="1" ht="10.5" customHeight="1">
      <c r="A100" s="683" t="s">
        <v>617</v>
      </c>
      <c r="B100" s="951"/>
      <c r="C100" s="952"/>
      <c r="D100" s="952"/>
      <c r="E100" s="951"/>
      <c r="F100" s="952"/>
      <c r="G100" s="952"/>
      <c r="H100" s="951"/>
      <c r="I100" s="951"/>
    </row>
    <row r="101" spans="1:10" ht="10.5" customHeight="1">
      <c r="A101" s="953" t="s">
        <v>616</v>
      </c>
      <c r="B101" s="683"/>
      <c r="C101" s="683"/>
      <c r="D101" s="683"/>
      <c r="E101" s="683"/>
      <c r="F101" s="683"/>
      <c r="G101" s="683"/>
      <c r="H101" s="683"/>
      <c r="I101" s="683"/>
      <c r="J101" s="21"/>
    </row>
    <row r="102" spans="1:10" s="23" customFormat="1" ht="12" customHeight="1">
      <c r="A102" s="1838"/>
      <c r="B102" s="1839"/>
      <c r="C102" s="1839"/>
      <c r="D102" s="1839"/>
      <c r="E102" s="1839"/>
      <c r="F102" s="1839"/>
      <c r="G102" s="1839"/>
      <c r="H102" s="1839"/>
      <c r="I102" s="948"/>
    </row>
  </sheetData>
  <mergeCells count="11">
    <mergeCell ref="A102:H102"/>
    <mergeCell ref="H47:I47"/>
    <mergeCell ref="B16:C16"/>
    <mergeCell ref="H16:I16"/>
    <mergeCell ref="D16:G16"/>
    <mergeCell ref="B77:C77"/>
    <mergeCell ref="D77:E77"/>
    <mergeCell ref="F77:G77"/>
    <mergeCell ref="B47:C47"/>
    <mergeCell ref="D47:E47"/>
    <mergeCell ref="F47:G47"/>
  </mergeCells>
  <phoneticPr fontId="3"/>
  <pageMargins left="0.78740157480314965" right="0.19685039370078741" top="0.70866141732283472" bottom="0.39370078740157483" header="0.39370078740157483" footer="0.19685039370078741"/>
  <pageSetup paperSize="9" scale="72" orientation="portrait" r:id="rId1"/>
  <headerFooter alignWithMargins="0">
    <oddHeader>&amp;R&amp;"ＭＳ Ｐゴシック,太字"&amp;18 &amp;19 &amp;"ＭＳ ゴシック,太字"3 労働</oddHeader>
    <oddFooter>&amp;C- 7 -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6">
    <tabColor rgb="FF92D050"/>
  </sheetPr>
  <dimension ref="A1:U50"/>
  <sheetViews>
    <sheetView view="pageBreakPreview" zoomScaleNormal="100" zoomScaleSheetLayoutView="100" workbookViewId="0"/>
  </sheetViews>
  <sheetFormatPr defaultColWidth="9" defaultRowHeight="12"/>
  <cols>
    <col min="1" max="1" width="5.33203125" style="11" customWidth="1"/>
    <col min="2" max="2" width="3.109375" style="11" customWidth="1"/>
    <col min="3" max="9" width="6.6640625" style="11" customWidth="1"/>
    <col min="10" max="10" width="7.33203125" style="11" customWidth="1"/>
    <col min="11" max="14" width="6.6640625" style="11" customWidth="1"/>
    <col min="15" max="15" width="7.109375" style="11" customWidth="1"/>
    <col min="16" max="16" width="6.6640625" style="11" customWidth="1"/>
    <col min="17" max="17" width="7.109375" style="11" customWidth="1"/>
    <col min="18" max="20" width="6.6640625" style="11" customWidth="1"/>
    <col min="21" max="21" width="6.109375" style="11" customWidth="1"/>
    <col min="22" max="16384" width="9" style="11"/>
  </cols>
  <sheetData>
    <row r="1" spans="1:21" s="14" customFormat="1" ht="18" customHeight="1">
      <c r="A1" s="988" t="s">
        <v>942</v>
      </c>
      <c r="M1" s="989"/>
      <c r="N1" s="989"/>
      <c r="O1" s="989"/>
      <c r="P1" s="666"/>
    </row>
    <row r="2" spans="1:21" ht="13.5" customHeight="1">
      <c r="F2" s="990"/>
      <c r="P2" s="1853" t="s">
        <v>945</v>
      </c>
      <c r="Q2" s="1853"/>
      <c r="R2" s="1853"/>
      <c r="S2" s="1853"/>
      <c r="T2" s="1853"/>
    </row>
    <row r="3" spans="1:21" s="7" customFormat="1" ht="89.25" customHeight="1">
      <c r="A3" s="1854" t="s">
        <v>451</v>
      </c>
      <c r="B3" s="1854"/>
      <c r="C3" s="1855"/>
      <c r="D3" s="232" t="s">
        <v>273</v>
      </c>
      <c r="E3" s="232" t="s">
        <v>274</v>
      </c>
      <c r="F3" s="233" t="s">
        <v>187</v>
      </c>
      <c r="G3" s="233" t="s">
        <v>188</v>
      </c>
      <c r="H3" s="232" t="s">
        <v>452</v>
      </c>
      <c r="I3" s="232" t="s">
        <v>275</v>
      </c>
      <c r="J3" s="232" t="s">
        <v>276</v>
      </c>
      <c r="K3" s="232" t="s">
        <v>277</v>
      </c>
      <c r="L3" s="232" t="s">
        <v>278</v>
      </c>
      <c r="M3" s="232" t="s">
        <v>503</v>
      </c>
      <c r="N3" s="234" t="s">
        <v>508</v>
      </c>
      <c r="O3" s="235" t="s">
        <v>504</v>
      </c>
      <c r="P3" s="232" t="s">
        <v>279</v>
      </c>
      <c r="Q3" s="232" t="s">
        <v>505</v>
      </c>
      <c r="R3" s="232" t="s">
        <v>280</v>
      </c>
      <c r="S3" s="236" t="s">
        <v>506</v>
      </c>
      <c r="T3" s="237" t="s">
        <v>281</v>
      </c>
    </row>
    <row r="4" spans="1:21" ht="6" customHeight="1">
      <c r="A4" s="991"/>
      <c r="B4" s="992"/>
      <c r="C4" s="993"/>
      <c r="D4" s="994"/>
      <c r="E4" s="994"/>
      <c r="F4" s="994"/>
      <c r="G4" s="994"/>
      <c r="H4" s="994"/>
      <c r="I4" s="994"/>
      <c r="J4" s="994"/>
      <c r="K4" s="994"/>
      <c r="L4" s="994"/>
      <c r="M4" s="994"/>
      <c r="N4" s="994"/>
      <c r="O4" s="994"/>
      <c r="P4" s="994"/>
      <c r="Q4" s="994"/>
      <c r="R4" s="994"/>
      <c r="S4" s="995"/>
      <c r="T4" s="996"/>
    </row>
    <row r="5" spans="1:21" s="22" customFormat="1" ht="17.25" customHeight="1">
      <c r="A5" s="997" t="s">
        <v>477</v>
      </c>
      <c r="B5" s="998">
        <v>5</v>
      </c>
      <c r="C5" s="999" t="s">
        <v>85</v>
      </c>
      <c r="D5" s="299">
        <v>103.5</v>
      </c>
      <c r="E5" s="299" t="s">
        <v>816</v>
      </c>
      <c r="F5" s="299">
        <v>94.6</v>
      </c>
      <c r="G5" s="299">
        <v>108.6</v>
      </c>
      <c r="H5" s="299">
        <v>83.7</v>
      </c>
      <c r="I5" s="299">
        <v>92.8</v>
      </c>
      <c r="J5" s="299">
        <v>110</v>
      </c>
      <c r="K5" s="299">
        <v>100.5</v>
      </c>
      <c r="L5" s="299">
        <v>124.1</v>
      </c>
      <c r="M5" s="299">
        <v>134.80000000000001</v>
      </c>
      <c r="N5" s="299">
        <v>109.9</v>
      </c>
      <c r="O5" s="299">
        <v>113.5</v>
      </c>
      <c r="P5" s="299">
        <v>113.3</v>
      </c>
      <c r="Q5" s="299">
        <v>94</v>
      </c>
      <c r="R5" s="299">
        <v>106.6</v>
      </c>
      <c r="S5" s="299">
        <v>112.7</v>
      </c>
      <c r="T5" s="299">
        <v>105.6</v>
      </c>
    </row>
    <row r="6" spans="1:21" s="22" customFormat="1" ht="17.25" customHeight="1">
      <c r="A6" s="997"/>
      <c r="B6" s="998">
        <v>6</v>
      </c>
      <c r="C6" s="1000"/>
      <c r="D6" s="299">
        <v>104.8</v>
      </c>
      <c r="E6" s="366" t="s">
        <v>816</v>
      </c>
      <c r="F6" s="299">
        <v>91.4</v>
      </c>
      <c r="G6" s="299">
        <v>109.7</v>
      </c>
      <c r="H6" s="299">
        <v>85.5</v>
      </c>
      <c r="I6" s="299">
        <v>107.4</v>
      </c>
      <c r="J6" s="299">
        <v>113.8</v>
      </c>
      <c r="K6" s="299">
        <v>100</v>
      </c>
      <c r="L6" s="299">
        <v>133</v>
      </c>
      <c r="M6" s="299">
        <v>112.9</v>
      </c>
      <c r="N6" s="299">
        <v>121.7</v>
      </c>
      <c r="O6" s="299">
        <v>114.4</v>
      </c>
      <c r="P6" s="299">
        <v>117.3</v>
      </c>
      <c r="Q6" s="299">
        <v>94.9</v>
      </c>
      <c r="R6" s="299">
        <v>109.7</v>
      </c>
      <c r="S6" s="299">
        <v>109.3</v>
      </c>
      <c r="T6" s="299">
        <v>95.3</v>
      </c>
    </row>
    <row r="7" spans="1:21" s="22" customFormat="1" ht="17.25" customHeight="1">
      <c r="A7" s="997"/>
      <c r="B7" s="998">
        <v>7</v>
      </c>
      <c r="C7" s="1000"/>
      <c r="D7" s="299">
        <v>108.6</v>
      </c>
      <c r="E7" s="366" t="s">
        <v>816</v>
      </c>
      <c r="F7" s="299">
        <v>86.8</v>
      </c>
      <c r="G7" s="299">
        <v>118.6</v>
      </c>
      <c r="H7" s="299">
        <v>84.6</v>
      </c>
      <c r="I7" s="299">
        <v>113.3</v>
      </c>
      <c r="J7" s="299">
        <v>116.4</v>
      </c>
      <c r="K7" s="299">
        <v>99.8</v>
      </c>
      <c r="L7" s="299">
        <v>124.5</v>
      </c>
      <c r="M7" s="299">
        <v>112.8</v>
      </c>
      <c r="N7" s="299">
        <v>124.3</v>
      </c>
      <c r="O7" s="299">
        <v>129.6</v>
      </c>
      <c r="P7" s="299">
        <v>138.4</v>
      </c>
      <c r="Q7" s="299">
        <v>104.7</v>
      </c>
      <c r="R7" s="299">
        <v>109.1</v>
      </c>
      <c r="S7" s="299">
        <v>116.8</v>
      </c>
      <c r="T7" s="299">
        <v>102.8</v>
      </c>
    </row>
    <row r="8" spans="1:21" ht="4.5" customHeight="1">
      <c r="A8" s="375"/>
      <c r="B8" s="1001"/>
      <c r="C8" s="1002"/>
      <c r="D8" s="304"/>
      <c r="E8" s="304"/>
      <c r="F8" s="136"/>
      <c r="G8" s="136"/>
      <c r="H8" s="136"/>
      <c r="I8" s="136"/>
      <c r="J8" s="136"/>
      <c r="K8" s="136"/>
      <c r="L8" s="136"/>
      <c r="M8" s="136"/>
      <c r="N8" s="136"/>
      <c r="O8" s="136"/>
      <c r="P8" s="136"/>
      <c r="Q8" s="136"/>
      <c r="R8" s="136"/>
      <c r="S8" s="305"/>
      <c r="T8" s="1003"/>
    </row>
    <row r="9" spans="1:21" ht="17.25" customHeight="1">
      <c r="A9" s="481">
        <v>7</v>
      </c>
      <c r="B9" s="482">
        <v>7</v>
      </c>
      <c r="C9" s="1002" t="s">
        <v>288</v>
      </c>
      <c r="D9" s="1004">
        <v>123</v>
      </c>
      <c r="E9" s="1004" t="s">
        <v>816</v>
      </c>
      <c r="F9" s="300">
        <v>112.9</v>
      </c>
      <c r="G9" s="1005">
        <v>154.80000000000001</v>
      </c>
      <c r="H9" s="1005">
        <v>75.8</v>
      </c>
      <c r="I9" s="1005">
        <v>84.2</v>
      </c>
      <c r="J9" s="1005">
        <v>147</v>
      </c>
      <c r="K9" s="1005">
        <v>120</v>
      </c>
      <c r="L9" s="1005">
        <v>110.5</v>
      </c>
      <c r="M9" s="1005">
        <v>146.1</v>
      </c>
      <c r="N9" s="1005">
        <v>121.8</v>
      </c>
      <c r="O9" s="1005">
        <v>130.19999999999999</v>
      </c>
      <c r="P9" s="1005">
        <v>148.9</v>
      </c>
      <c r="Q9" s="1005">
        <v>92.5</v>
      </c>
      <c r="R9" s="1005">
        <v>110.5</v>
      </c>
      <c r="S9" s="1006">
        <v>105</v>
      </c>
      <c r="T9" s="1006">
        <v>112.4</v>
      </c>
    </row>
    <row r="10" spans="1:21" ht="17.25" customHeight="1">
      <c r="A10" s="481">
        <v>8</v>
      </c>
      <c r="B10" s="482">
        <v>4</v>
      </c>
      <c r="C10" s="1007"/>
      <c r="D10" s="300">
        <v>97.5</v>
      </c>
      <c r="E10" s="300" t="s">
        <v>816</v>
      </c>
      <c r="F10" s="300">
        <v>87.3</v>
      </c>
      <c r="G10" s="300">
        <v>102.7</v>
      </c>
      <c r="H10" s="300">
        <v>63.6</v>
      </c>
      <c r="I10" s="300">
        <v>79</v>
      </c>
      <c r="J10" s="300">
        <v>103.1</v>
      </c>
      <c r="K10" s="300">
        <v>95.6</v>
      </c>
      <c r="L10" s="300">
        <v>106.5</v>
      </c>
      <c r="M10" s="300">
        <v>102.2</v>
      </c>
      <c r="N10" s="300">
        <v>95.6</v>
      </c>
      <c r="O10" s="300">
        <v>120.2</v>
      </c>
      <c r="P10" s="300">
        <v>103.1</v>
      </c>
      <c r="Q10" s="300">
        <v>96.2</v>
      </c>
      <c r="R10" s="300">
        <v>99.9</v>
      </c>
      <c r="S10" s="374">
        <v>104.3</v>
      </c>
      <c r="T10" s="374">
        <v>97.6</v>
      </c>
    </row>
    <row r="11" spans="1:21" ht="17.25" customHeight="1">
      <c r="A11" s="481"/>
      <c r="B11" s="482">
        <v>5</v>
      </c>
      <c r="C11" s="1008"/>
      <c r="D11" s="300">
        <v>97.2</v>
      </c>
      <c r="E11" s="300" t="s">
        <v>816</v>
      </c>
      <c r="F11" s="300">
        <v>76.3</v>
      </c>
      <c r="G11" s="300">
        <v>98</v>
      </c>
      <c r="H11" s="300">
        <v>63.2</v>
      </c>
      <c r="I11" s="300">
        <v>86.8</v>
      </c>
      <c r="J11" s="300">
        <v>101</v>
      </c>
      <c r="K11" s="300">
        <v>97.2</v>
      </c>
      <c r="L11" s="300">
        <v>110.7</v>
      </c>
      <c r="M11" s="300">
        <v>100.5</v>
      </c>
      <c r="N11" s="300">
        <v>98.3</v>
      </c>
      <c r="O11" s="300">
        <v>120.7</v>
      </c>
      <c r="P11" s="300">
        <v>108.8</v>
      </c>
      <c r="Q11" s="300">
        <v>103.6</v>
      </c>
      <c r="R11" s="300">
        <v>104.1</v>
      </c>
      <c r="S11" s="374">
        <v>92.4</v>
      </c>
      <c r="T11" s="374">
        <v>93.8</v>
      </c>
    </row>
    <row r="12" spans="1:21" ht="17.25" customHeight="1">
      <c r="A12" s="481"/>
      <c r="B12" s="482">
        <v>6</v>
      </c>
      <c r="C12" s="1008"/>
      <c r="D12" s="300">
        <v>165.6</v>
      </c>
      <c r="E12" s="300" t="s">
        <v>816</v>
      </c>
      <c r="F12" s="300">
        <v>88</v>
      </c>
      <c r="G12" s="300">
        <v>191.3</v>
      </c>
      <c r="H12" s="300">
        <v>161.30000000000001</v>
      </c>
      <c r="I12" s="300">
        <v>254.4</v>
      </c>
      <c r="J12" s="300">
        <v>146</v>
      </c>
      <c r="K12" s="300">
        <v>105.7</v>
      </c>
      <c r="L12" s="300">
        <v>234.8</v>
      </c>
      <c r="M12" s="300">
        <v>167.6</v>
      </c>
      <c r="N12" s="300">
        <v>223.4</v>
      </c>
      <c r="O12" s="300">
        <v>149.6</v>
      </c>
      <c r="P12" s="300">
        <v>118.3</v>
      </c>
      <c r="Q12" s="300">
        <v>277.3</v>
      </c>
      <c r="R12" s="300">
        <v>176.5</v>
      </c>
      <c r="S12" s="374">
        <v>186.2</v>
      </c>
      <c r="T12" s="374">
        <v>134.19999999999999</v>
      </c>
    </row>
    <row r="13" spans="1:21" ht="17.25" customHeight="1">
      <c r="A13" s="481"/>
      <c r="B13" s="482">
        <v>7</v>
      </c>
      <c r="C13" s="1002"/>
      <c r="D13" s="300">
        <v>132.1</v>
      </c>
      <c r="E13" s="300" t="s">
        <v>816</v>
      </c>
      <c r="F13" s="300">
        <v>141.1</v>
      </c>
      <c r="G13" s="300">
        <v>155.5</v>
      </c>
      <c r="H13" s="300">
        <v>76.8</v>
      </c>
      <c r="I13" s="300">
        <v>87.7</v>
      </c>
      <c r="J13" s="300">
        <v>150.6</v>
      </c>
      <c r="K13" s="300">
        <v>142.30000000000001</v>
      </c>
      <c r="L13" s="300">
        <v>127.6</v>
      </c>
      <c r="M13" s="300">
        <v>148.4</v>
      </c>
      <c r="N13" s="300">
        <v>149.30000000000001</v>
      </c>
      <c r="O13" s="300">
        <v>147.4</v>
      </c>
      <c r="P13" s="300">
        <v>132.9</v>
      </c>
      <c r="Q13" s="300">
        <v>103.5</v>
      </c>
      <c r="R13" s="300">
        <v>112.4</v>
      </c>
      <c r="S13" s="374">
        <v>115.3</v>
      </c>
      <c r="T13" s="374">
        <v>113.8</v>
      </c>
    </row>
    <row r="14" spans="1:21" ht="4.5" customHeight="1">
      <c r="A14" s="1009"/>
      <c r="B14" s="1010"/>
      <c r="C14" s="1008"/>
      <c r="D14" s="301"/>
      <c r="E14" s="301"/>
      <c r="F14" s="301"/>
      <c r="G14" s="301"/>
      <c r="H14" s="301"/>
      <c r="I14" s="301"/>
      <c r="J14" s="301"/>
      <c r="K14" s="301"/>
      <c r="L14" s="301"/>
      <c r="M14" s="301"/>
      <c r="N14" s="301"/>
      <c r="O14" s="301"/>
      <c r="P14" s="301"/>
      <c r="Q14" s="301"/>
      <c r="R14" s="301"/>
      <c r="S14" s="302"/>
      <c r="T14" s="1010"/>
    </row>
    <row r="15" spans="1:21" ht="19.5" customHeight="1">
      <c r="A15" s="1858" t="s">
        <v>270</v>
      </c>
      <c r="B15" s="1858"/>
      <c r="C15" s="1859"/>
      <c r="D15" s="1011">
        <v>7.4</v>
      </c>
      <c r="E15" s="300" t="s">
        <v>816</v>
      </c>
      <c r="F15" s="1011">
        <v>25</v>
      </c>
      <c r="G15" s="1011">
        <v>0.5</v>
      </c>
      <c r="H15" s="1011">
        <v>1.3</v>
      </c>
      <c r="I15" s="1011">
        <v>4.2</v>
      </c>
      <c r="J15" s="1011">
        <v>2.4</v>
      </c>
      <c r="K15" s="1011">
        <v>18.600000000000001</v>
      </c>
      <c r="L15" s="1011">
        <v>15.5</v>
      </c>
      <c r="M15" s="1011">
        <v>1.6</v>
      </c>
      <c r="N15" s="1011">
        <v>22.6</v>
      </c>
      <c r="O15" s="1011">
        <v>13.2</v>
      </c>
      <c r="P15" s="1011">
        <v>-10.7</v>
      </c>
      <c r="Q15" s="1011">
        <v>11.9</v>
      </c>
      <c r="R15" s="1011">
        <v>1.7</v>
      </c>
      <c r="S15" s="1011">
        <v>9.8000000000000007</v>
      </c>
      <c r="T15" s="1011">
        <v>1.2</v>
      </c>
      <c r="U15" s="350"/>
    </row>
    <row r="16" spans="1:21">
      <c r="A16" s="1012"/>
      <c r="B16" s="7"/>
      <c r="C16" s="1013"/>
      <c r="D16" s="783"/>
      <c r="E16" s="783"/>
      <c r="F16" s="783"/>
      <c r="G16" s="783"/>
      <c r="H16" s="783"/>
      <c r="I16" s="783"/>
      <c r="J16" s="783"/>
      <c r="K16" s="783"/>
      <c r="L16" s="783"/>
      <c r="M16" s="783"/>
      <c r="N16" s="783"/>
      <c r="O16" s="783"/>
      <c r="P16" s="783"/>
      <c r="Q16" s="783"/>
      <c r="R16" s="783"/>
      <c r="S16" s="1856" t="s">
        <v>271</v>
      </c>
      <c r="T16" s="1856"/>
    </row>
    <row r="17" spans="1:21" ht="19">
      <c r="A17" s="988" t="s">
        <v>943</v>
      </c>
      <c r="B17" s="14"/>
      <c r="C17" s="14"/>
      <c r="E17" s="14"/>
      <c r="F17" s="14"/>
      <c r="G17" s="14"/>
      <c r="H17" s="14"/>
      <c r="I17" s="14"/>
      <c r="J17" s="14"/>
      <c r="K17" s="14"/>
      <c r="L17" s="14"/>
      <c r="M17" s="14"/>
      <c r="N17" s="14"/>
      <c r="O17" s="14"/>
    </row>
    <row r="18" spans="1:21" s="14" customFormat="1" ht="13.5" customHeight="1">
      <c r="A18" s="11"/>
      <c r="B18" s="11"/>
      <c r="C18" s="11"/>
      <c r="D18" s="11"/>
      <c r="E18" s="11"/>
      <c r="F18" s="990"/>
      <c r="H18" s="11"/>
      <c r="I18" s="11"/>
      <c r="J18" s="11"/>
      <c r="K18" s="11"/>
      <c r="L18" s="11"/>
      <c r="M18" s="11"/>
      <c r="N18" s="11"/>
      <c r="O18" s="11"/>
      <c r="P18" s="1853" t="s">
        <v>945</v>
      </c>
      <c r="Q18" s="1853"/>
      <c r="R18" s="1853"/>
      <c r="S18" s="1853"/>
      <c r="T18" s="1853"/>
    </row>
    <row r="19" spans="1:21" ht="92.25" customHeight="1">
      <c r="A19" s="1860" t="s">
        <v>84</v>
      </c>
      <c r="B19" s="1860"/>
      <c r="C19" s="1861"/>
      <c r="D19" s="232" t="s">
        <v>273</v>
      </c>
      <c r="E19" s="232" t="s">
        <v>274</v>
      </c>
      <c r="F19" s="233" t="s">
        <v>187</v>
      </c>
      <c r="G19" s="233" t="s">
        <v>188</v>
      </c>
      <c r="H19" s="232" t="s">
        <v>452</v>
      </c>
      <c r="I19" s="232" t="s">
        <v>275</v>
      </c>
      <c r="J19" s="232" t="s">
        <v>276</v>
      </c>
      <c r="K19" s="232" t="s">
        <v>277</v>
      </c>
      <c r="L19" s="232" t="s">
        <v>278</v>
      </c>
      <c r="M19" s="232" t="s">
        <v>503</v>
      </c>
      <c r="N19" s="234" t="s">
        <v>508</v>
      </c>
      <c r="O19" s="235" t="s">
        <v>504</v>
      </c>
      <c r="P19" s="232" t="s">
        <v>279</v>
      </c>
      <c r="Q19" s="232" t="s">
        <v>505</v>
      </c>
      <c r="R19" s="232" t="s">
        <v>280</v>
      </c>
      <c r="S19" s="236" t="s">
        <v>506</v>
      </c>
      <c r="T19" s="237" t="s">
        <v>281</v>
      </c>
    </row>
    <row r="20" spans="1:21" s="24" customFormat="1" ht="6" customHeight="1">
      <c r="A20" s="1014"/>
      <c r="B20" s="1015"/>
      <c r="C20" s="1016"/>
      <c r="D20" s="994"/>
      <c r="E20" s="994"/>
      <c r="F20" s="994"/>
      <c r="G20" s="994"/>
      <c r="H20" s="994"/>
      <c r="I20" s="994"/>
      <c r="J20" s="994"/>
      <c r="K20" s="994"/>
      <c r="L20" s="994"/>
      <c r="M20" s="1010"/>
      <c r="N20" s="1010"/>
      <c r="O20" s="1010"/>
      <c r="P20" s="1010"/>
      <c r="Q20" s="1010"/>
      <c r="R20" s="1010"/>
      <c r="S20" s="1017"/>
      <c r="T20" s="1017"/>
    </row>
    <row r="21" spans="1:21" ht="17.25" customHeight="1">
      <c r="A21" s="997" t="s">
        <v>477</v>
      </c>
      <c r="B21" s="998">
        <v>5</v>
      </c>
      <c r="C21" s="999" t="s">
        <v>85</v>
      </c>
      <c r="D21" s="299">
        <v>101.5</v>
      </c>
      <c r="E21" s="299" t="s">
        <v>816</v>
      </c>
      <c r="F21" s="299">
        <v>98.2</v>
      </c>
      <c r="G21" s="299">
        <v>101.6</v>
      </c>
      <c r="H21" s="299">
        <v>96.4</v>
      </c>
      <c r="I21" s="299">
        <v>97.9</v>
      </c>
      <c r="J21" s="299">
        <v>105.6</v>
      </c>
      <c r="K21" s="299">
        <v>100.7</v>
      </c>
      <c r="L21" s="299">
        <v>103.4</v>
      </c>
      <c r="M21" s="299">
        <v>113.5</v>
      </c>
      <c r="N21" s="299">
        <v>97.8</v>
      </c>
      <c r="O21" s="299">
        <v>110.5</v>
      </c>
      <c r="P21" s="299">
        <v>111</v>
      </c>
      <c r="Q21" s="299">
        <v>102.4</v>
      </c>
      <c r="R21" s="299">
        <v>102.9</v>
      </c>
      <c r="S21" s="299">
        <v>103.7</v>
      </c>
      <c r="T21" s="299">
        <v>101.2</v>
      </c>
    </row>
    <row r="22" spans="1:21" s="22" customFormat="1" ht="17.25" customHeight="1">
      <c r="A22" s="997"/>
      <c r="B22" s="998">
        <v>6</v>
      </c>
      <c r="C22" s="1000"/>
      <c r="D22" s="366">
        <v>100.2</v>
      </c>
      <c r="E22" s="366" t="s">
        <v>816</v>
      </c>
      <c r="F22" s="299">
        <v>98.9</v>
      </c>
      <c r="G22" s="299">
        <v>100.1</v>
      </c>
      <c r="H22" s="299">
        <v>98.9</v>
      </c>
      <c r="I22" s="299">
        <v>95.9</v>
      </c>
      <c r="J22" s="299">
        <v>108.3</v>
      </c>
      <c r="K22" s="299">
        <v>97.1</v>
      </c>
      <c r="L22" s="299">
        <v>105.4</v>
      </c>
      <c r="M22" s="299">
        <v>103.2</v>
      </c>
      <c r="N22" s="299">
        <v>99.6</v>
      </c>
      <c r="O22" s="299">
        <v>107</v>
      </c>
      <c r="P22" s="299">
        <v>105.8</v>
      </c>
      <c r="Q22" s="299">
        <v>100</v>
      </c>
      <c r="R22" s="299">
        <v>104.5</v>
      </c>
      <c r="S22" s="299">
        <v>102.7</v>
      </c>
      <c r="T22" s="299">
        <v>97.4</v>
      </c>
    </row>
    <row r="23" spans="1:21" s="22" customFormat="1" ht="17.25" customHeight="1">
      <c r="A23" s="997"/>
      <c r="B23" s="998">
        <v>7</v>
      </c>
      <c r="C23" s="1000"/>
      <c r="D23" s="366">
        <v>99.2</v>
      </c>
      <c r="E23" s="366" t="s">
        <v>816</v>
      </c>
      <c r="F23" s="299">
        <v>95.8</v>
      </c>
      <c r="G23" s="299">
        <v>99.8</v>
      </c>
      <c r="H23" s="299">
        <v>99.5</v>
      </c>
      <c r="I23" s="299">
        <v>99.8</v>
      </c>
      <c r="J23" s="299">
        <v>105.6</v>
      </c>
      <c r="K23" s="299">
        <v>94.7</v>
      </c>
      <c r="L23" s="299">
        <v>100.2</v>
      </c>
      <c r="M23" s="299">
        <v>98</v>
      </c>
      <c r="N23" s="299">
        <v>99.3</v>
      </c>
      <c r="O23" s="299">
        <v>116.9</v>
      </c>
      <c r="P23" s="299">
        <v>108.1</v>
      </c>
      <c r="Q23" s="299">
        <v>101</v>
      </c>
      <c r="R23" s="299">
        <v>99.2</v>
      </c>
      <c r="S23" s="299">
        <v>99.9</v>
      </c>
      <c r="T23" s="299">
        <v>102.3</v>
      </c>
    </row>
    <row r="24" spans="1:21" s="22" customFormat="1" ht="4.5" customHeight="1">
      <c r="A24" s="375"/>
      <c r="B24" s="1001"/>
      <c r="C24" s="1002"/>
      <c r="D24" s="304"/>
      <c r="E24" s="304"/>
      <c r="F24" s="136"/>
      <c r="G24" s="136"/>
      <c r="H24" s="136"/>
      <c r="I24" s="136"/>
      <c r="J24" s="136"/>
      <c r="K24" s="136"/>
      <c r="L24" s="136"/>
      <c r="M24" s="136"/>
      <c r="N24" s="136"/>
      <c r="O24" s="136"/>
      <c r="P24" s="136"/>
      <c r="Q24" s="136"/>
      <c r="R24" s="136"/>
      <c r="S24" s="1018"/>
      <c r="T24" s="1018"/>
    </row>
    <row r="25" spans="1:21" ht="17.25" customHeight="1">
      <c r="A25" s="481">
        <v>7</v>
      </c>
      <c r="B25" s="482">
        <v>7</v>
      </c>
      <c r="C25" s="1002" t="s">
        <v>288</v>
      </c>
      <c r="D25" s="293">
        <v>102.9</v>
      </c>
      <c r="E25" s="293" t="s">
        <v>816</v>
      </c>
      <c r="F25" s="157">
        <v>100.4</v>
      </c>
      <c r="G25" s="157">
        <v>105.8</v>
      </c>
      <c r="H25" s="157">
        <v>107.3</v>
      </c>
      <c r="I25" s="157">
        <v>108.4</v>
      </c>
      <c r="J25" s="157">
        <v>110.6</v>
      </c>
      <c r="K25" s="157">
        <v>95</v>
      </c>
      <c r="L25" s="157">
        <v>105.9</v>
      </c>
      <c r="M25" s="157">
        <v>99.4</v>
      </c>
      <c r="N25" s="157">
        <v>109.5</v>
      </c>
      <c r="O25" s="157">
        <v>117.4</v>
      </c>
      <c r="P25" s="157">
        <v>106.8</v>
      </c>
      <c r="Q25" s="157">
        <v>99.5</v>
      </c>
      <c r="R25" s="157">
        <v>103.2</v>
      </c>
      <c r="S25" s="1019">
        <v>104.2</v>
      </c>
      <c r="T25" s="1019">
        <v>108.2</v>
      </c>
    </row>
    <row r="26" spans="1:21" ht="17.25" customHeight="1">
      <c r="A26" s="481">
        <v>8</v>
      </c>
      <c r="B26" s="482">
        <v>4</v>
      </c>
      <c r="C26" s="1007"/>
      <c r="D26" s="293">
        <v>103.6</v>
      </c>
      <c r="E26" s="293" t="s">
        <v>816</v>
      </c>
      <c r="F26" s="293">
        <v>100.9</v>
      </c>
      <c r="G26" s="293">
        <v>104.6</v>
      </c>
      <c r="H26" s="293">
        <v>107.8</v>
      </c>
      <c r="I26" s="293">
        <v>106.8</v>
      </c>
      <c r="J26" s="293">
        <v>115.7</v>
      </c>
      <c r="K26" s="293">
        <v>100.9</v>
      </c>
      <c r="L26" s="293">
        <v>109.6</v>
      </c>
      <c r="M26" s="293">
        <v>102.6</v>
      </c>
      <c r="N26" s="293">
        <v>105.6</v>
      </c>
      <c r="O26" s="293">
        <v>117.4</v>
      </c>
      <c r="P26" s="293">
        <v>98.1</v>
      </c>
      <c r="Q26" s="293">
        <v>117.8</v>
      </c>
      <c r="R26" s="293">
        <v>97.4</v>
      </c>
      <c r="S26" s="1019">
        <v>111.3</v>
      </c>
      <c r="T26" s="293">
        <v>105.1</v>
      </c>
    </row>
    <row r="27" spans="1:21" ht="17.25" customHeight="1">
      <c r="A27" s="481"/>
      <c r="B27" s="482">
        <v>5</v>
      </c>
      <c r="C27" s="1008"/>
      <c r="D27" s="293">
        <v>96.5</v>
      </c>
      <c r="E27" s="293" t="s">
        <v>816</v>
      </c>
      <c r="F27" s="293">
        <v>93.2</v>
      </c>
      <c r="G27" s="293">
        <v>93.2</v>
      </c>
      <c r="H27" s="293">
        <v>93.7</v>
      </c>
      <c r="I27" s="293">
        <v>96.8</v>
      </c>
      <c r="J27" s="293">
        <v>102.3</v>
      </c>
      <c r="K27" s="293">
        <v>95.2</v>
      </c>
      <c r="L27" s="293">
        <v>101.6</v>
      </c>
      <c r="M27" s="293">
        <v>95.9</v>
      </c>
      <c r="N27" s="293">
        <v>91.1</v>
      </c>
      <c r="O27" s="293">
        <v>118.6</v>
      </c>
      <c r="P27" s="293">
        <v>98.2</v>
      </c>
      <c r="Q27" s="293">
        <v>109.6</v>
      </c>
      <c r="R27" s="293">
        <v>95.5</v>
      </c>
      <c r="S27" s="1019">
        <v>100.8</v>
      </c>
      <c r="T27" s="293">
        <v>98</v>
      </c>
    </row>
    <row r="28" spans="1:21" ht="17.25" customHeight="1">
      <c r="A28" s="481"/>
      <c r="B28" s="482">
        <v>6</v>
      </c>
      <c r="C28" s="1008"/>
      <c r="D28" s="293">
        <v>104.2</v>
      </c>
      <c r="E28" s="293" t="s">
        <v>816</v>
      </c>
      <c r="F28" s="293">
        <v>100.5</v>
      </c>
      <c r="G28" s="293">
        <v>102.7</v>
      </c>
      <c r="H28" s="293">
        <v>106.5</v>
      </c>
      <c r="I28" s="293">
        <v>103.1</v>
      </c>
      <c r="J28" s="293">
        <v>117.1</v>
      </c>
      <c r="K28" s="293">
        <v>99</v>
      </c>
      <c r="L28" s="293">
        <v>107.1</v>
      </c>
      <c r="M28" s="293">
        <v>103.2</v>
      </c>
      <c r="N28" s="293">
        <v>108.5</v>
      </c>
      <c r="O28" s="293">
        <v>113.4</v>
      </c>
      <c r="P28" s="293">
        <v>97.8</v>
      </c>
      <c r="Q28" s="293">
        <v>126.5</v>
      </c>
      <c r="R28" s="293">
        <v>103</v>
      </c>
      <c r="S28" s="1019">
        <v>108.9</v>
      </c>
      <c r="T28" s="293">
        <v>105.4</v>
      </c>
    </row>
    <row r="29" spans="1:21" ht="17.25" customHeight="1">
      <c r="A29" s="481"/>
      <c r="B29" s="482">
        <v>7</v>
      </c>
      <c r="C29" s="1002"/>
      <c r="D29" s="293">
        <v>104.6</v>
      </c>
      <c r="E29" s="293" t="s">
        <v>816</v>
      </c>
      <c r="F29" s="293">
        <v>98.8</v>
      </c>
      <c r="G29" s="293">
        <v>106.5</v>
      </c>
      <c r="H29" s="293">
        <v>107.3</v>
      </c>
      <c r="I29" s="293">
        <v>112.1</v>
      </c>
      <c r="J29" s="293">
        <v>118.8</v>
      </c>
      <c r="K29" s="293">
        <v>96.1</v>
      </c>
      <c r="L29" s="293">
        <v>111.6</v>
      </c>
      <c r="M29" s="293">
        <v>101.6</v>
      </c>
      <c r="N29" s="293">
        <v>104.8</v>
      </c>
      <c r="O29" s="293">
        <v>121.8</v>
      </c>
      <c r="P29" s="293">
        <v>95</v>
      </c>
      <c r="Q29" s="293">
        <v>116.6</v>
      </c>
      <c r="R29" s="293">
        <v>104</v>
      </c>
      <c r="S29" s="1019">
        <v>109.8</v>
      </c>
      <c r="T29" s="293">
        <v>105.4</v>
      </c>
    </row>
    <row r="30" spans="1:21" ht="4.5" customHeight="1">
      <c r="A30" s="1009"/>
      <c r="B30" s="1010"/>
      <c r="C30" s="1008"/>
      <c r="D30" s="301"/>
      <c r="E30" s="301"/>
      <c r="F30" s="301"/>
      <c r="G30" s="301"/>
      <c r="H30" s="301"/>
      <c r="I30" s="301"/>
      <c r="J30" s="301"/>
      <c r="K30" s="301"/>
      <c r="L30" s="301"/>
      <c r="M30" s="301"/>
      <c r="N30" s="301"/>
      <c r="O30" s="301"/>
      <c r="P30" s="301"/>
      <c r="Q30" s="301"/>
      <c r="R30" s="301"/>
      <c r="S30" s="1003"/>
      <c r="T30" s="1003"/>
    </row>
    <row r="31" spans="1:21" ht="21" customHeight="1">
      <c r="A31" s="1858" t="s">
        <v>270</v>
      </c>
      <c r="B31" s="1858"/>
      <c r="C31" s="1859"/>
      <c r="D31" s="1011">
        <v>1.7</v>
      </c>
      <c r="E31" s="1020" t="s">
        <v>816</v>
      </c>
      <c r="F31" s="1011">
        <v>-1.6</v>
      </c>
      <c r="G31" s="1011">
        <v>0.7</v>
      </c>
      <c r="H31" s="1011">
        <v>0</v>
      </c>
      <c r="I31" s="1011">
        <v>3.4</v>
      </c>
      <c r="J31" s="1011">
        <v>7.4</v>
      </c>
      <c r="K31" s="1011">
        <v>1.2</v>
      </c>
      <c r="L31" s="1011">
        <v>5.4</v>
      </c>
      <c r="M31" s="1011">
        <v>2.2000000000000002</v>
      </c>
      <c r="N31" s="1011">
        <v>-4.3</v>
      </c>
      <c r="O31" s="1011">
        <v>3.7</v>
      </c>
      <c r="P31" s="1011">
        <v>-11</v>
      </c>
      <c r="Q31" s="1011">
        <v>17.2</v>
      </c>
      <c r="R31" s="1011">
        <v>0.8</v>
      </c>
      <c r="S31" s="1011">
        <v>5.4</v>
      </c>
      <c r="T31" s="1011">
        <v>-2.6</v>
      </c>
      <c r="U31" s="350"/>
    </row>
    <row r="32" spans="1:21" ht="12" customHeight="1">
      <c r="A32" s="1012"/>
      <c r="B32" s="7"/>
      <c r="C32" s="1013"/>
      <c r="D32" s="7"/>
      <c r="E32" s="7"/>
      <c r="F32" s="7"/>
      <c r="G32" s="7"/>
      <c r="H32" s="7"/>
      <c r="I32" s="7"/>
      <c r="J32" s="7"/>
      <c r="K32" s="7"/>
      <c r="S32" s="1857" t="s">
        <v>271</v>
      </c>
      <c r="T32" s="1857"/>
    </row>
    <row r="33" spans="1:21" ht="4.5" customHeight="1"/>
    <row r="34" spans="1:21" ht="19">
      <c r="A34" s="1021" t="s">
        <v>944</v>
      </c>
      <c r="C34" s="14"/>
      <c r="E34" s="14"/>
      <c r="F34" s="14"/>
      <c r="G34" s="14"/>
      <c r="H34" s="14"/>
      <c r="I34" s="14"/>
      <c r="J34" s="14"/>
      <c r="K34" s="14"/>
      <c r="L34" s="14"/>
      <c r="M34" s="14"/>
      <c r="N34" s="14"/>
      <c r="O34" s="14"/>
    </row>
    <row r="35" spans="1:21" ht="13.5" customHeight="1">
      <c r="F35" s="990"/>
      <c r="P35" s="1853" t="s">
        <v>945</v>
      </c>
      <c r="Q35" s="1853"/>
      <c r="R35" s="1853"/>
      <c r="S35" s="1853"/>
      <c r="T35" s="1853"/>
    </row>
    <row r="36" spans="1:21" s="14" customFormat="1" ht="92.25" customHeight="1">
      <c r="A36" s="1854" t="s">
        <v>84</v>
      </c>
      <c r="B36" s="1854"/>
      <c r="C36" s="1855"/>
      <c r="D36" s="232" t="s">
        <v>273</v>
      </c>
      <c r="E36" s="232" t="s">
        <v>274</v>
      </c>
      <c r="F36" s="233" t="s">
        <v>187</v>
      </c>
      <c r="G36" s="233" t="s">
        <v>188</v>
      </c>
      <c r="H36" s="232" t="s">
        <v>452</v>
      </c>
      <c r="I36" s="232" t="s">
        <v>275</v>
      </c>
      <c r="J36" s="232" t="s">
        <v>276</v>
      </c>
      <c r="K36" s="232" t="s">
        <v>277</v>
      </c>
      <c r="L36" s="232" t="s">
        <v>278</v>
      </c>
      <c r="M36" s="232" t="s">
        <v>503</v>
      </c>
      <c r="N36" s="234" t="s">
        <v>508</v>
      </c>
      <c r="O36" s="235" t="s">
        <v>504</v>
      </c>
      <c r="P36" s="232" t="s">
        <v>279</v>
      </c>
      <c r="Q36" s="232" t="s">
        <v>505</v>
      </c>
      <c r="R36" s="232" t="s">
        <v>280</v>
      </c>
      <c r="S36" s="236" t="s">
        <v>506</v>
      </c>
      <c r="T36" s="237" t="s">
        <v>281</v>
      </c>
    </row>
    <row r="37" spans="1:21" ht="6" customHeight="1">
      <c r="A37" s="991"/>
      <c r="B37" s="992"/>
      <c r="C37" s="993"/>
      <c r="D37" s="994"/>
      <c r="E37" s="994"/>
      <c r="F37" s="994"/>
      <c r="G37" s="994"/>
      <c r="H37" s="994"/>
      <c r="I37" s="994"/>
      <c r="J37" s="994"/>
      <c r="K37" s="994"/>
      <c r="L37" s="994"/>
      <c r="M37" s="1010"/>
      <c r="N37" s="1010"/>
      <c r="O37" s="1010"/>
      <c r="P37" s="1010"/>
      <c r="Q37" s="1010"/>
      <c r="R37" s="1010"/>
      <c r="S37" s="1010"/>
      <c r="T37" s="1010"/>
    </row>
    <row r="38" spans="1:21" s="24" customFormat="1" ht="17.25" customHeight="1">
      <c r="A38" s="997" t="s">
        <v>477</v>
      </c>
      <c r="B38" s="998">
        <v>5</v>
      </c>
      <c r="C38" s="999" t="s">
        <v>85</v>
      </c>
      <c r="D38" s="299">
        <v>100.6</v>
      </c>
      <c r="E38" s="299" t="s">
        <v>816</v>
      </c>
      <c r="F38" s="299">
        <v>99.4</v>
      </c>
      <c r="G38" s="299">
        <v>97.9</v>
      </c>
      <c r="H38" s="299">
        <v>79.400000000000006</v>
      </c>
      <c r="I38" s="299">
        <v>81.900000000000006</v>
      </c>
      <c r="J38" s="299">
        <v>103.8</v>
      </c>
      <c r="K38" s="299">
        <v>100.5</v>
      </c>
      <c r="L38" s="299">
        <v>93.5</v>
      </c>
      <c r="M38" s="299">
        <v>95.2</v>
      </c>
      <c r="N38" s="299">
        <v>99.6</v>
      </c>
      <c r="O38" s="299">
        <v>110.3</v>
      </c>
      <c r="P38" s="299">
        <v>91.8</v>
      </c>
      <c r="Q38" s="299">
        <v>97.9</v>
      </c>
      <c r="R38" s="299">
        <v>103.4</v>
      </c>
      <c r="S38" s="299">
        <v>95.5</v>
      </c>
      <c r="T38" s="299">
        <v>99.1</v>
      </c>
    </row>
    <row r="39" spans="1:21" ht="17.25" customHeight="1">
      <c r="A39" s="997"/>
      <c r="B39" s="998">
        <v>6</v>
      </c>
      <c r="C39" s="1000"/>
      <c r="D39" s="299">
        <v>101.3</v>
      </c>
      <c r="E39" s="366" t="s">
        <v>816</v>
      </c>
      <c r="F39" s="299">
        <v>98.7</v>
      </c>
      <c r="G39" s="299">
        <v>96.3</v>
      </c>
      <c r="H39" s="299">
        <v>57.7</v>
      </c>
      <c r="I39" s="299">
        <v>79.900000000000006</v>
      </c>
      <c r="J39" s="299">
        <v>99.3</v>
      </c>
      <c r="K39" s="299">
        <v>102.3</v>
      </c>
      <c r="L39" s="299">
        <v>92.3</v>
      </c>
      <c r="M39" s="299">
        <v>93</v>
      </c>
      <c r="N39" s="299">
        <v>101.3</v>
      </c>
      <c r="O39" s="299">
        <v>121.3</v>
      </c>
      <c r="P39" s="299">
        <v>95.3</v>
      </c>
      <c r="Q39" s="299">
        <v>97.9</v>
      </c>
      <c r="R39" s="299">
        <v>104.3</v>
      </c>
      <c r="S39" s="299">
        <v>95</v>
      </c>
      <c r="T39" s="299">
        <v>99.1</v>
      </c>
    </row>
    <row r="40" spans="1:21" s="22" customFormat="1" ht="17.25" customHeight="1">
      <c r="A40" s="997"/>
      <c r="B40" s="998">
        <v>7</v>
      </c>
      <c r="C40" s="1000"/>
      <c r="D40" s="299">
        <v>101.8</v>
      </c>
      <c r="E40" s="366" t="s">
        <v>816</v>
      </c>
      <c r="F40" s="299">
        <v>104.8</v>
      </c>
      <c r="G40" s="299">
        <v>93.8</v>
      </c>
      <c r="H40" s="299">
        <v>69.099999999999994</v>
      </c>
      <c r="I40" s="299">
        <v>81.599999999999994</v>
      </c>
      <c r="J40" s="299">
        <v>97.8</v>
      </c>
      <c r="K40" s="299">
        <v>102.5</v>
      </c>
      <c r="L40" s="299">
        <v>93.5</v>
      </c>
      <c r="M40" s="299">
        <v>86.9</v>
      </c>
      <c r="N40" s="299">
        <v>113.2</v>
      </c>
      <c r="O40" s="299">
        <v>125.5</v>
      </c>
      <c r="P40" s="299">
        <v>98.5</v>
      </c>
      <c r="Q40" s="299">
        <v>97</v>
      </c>
      <c r="R40" s="299">
        <v>104.7</v>
      </c>
      <c r="S40" s="299">
        <v>96.9</v>
      </c>
      <c r="T40" s="299">
        <v>99.7</v>
      </c>
    </row>
    <row r="41" spans="1:21" s="22" customFormat="1" ht="4.5" customHeight="1">
      <c r="A41" s="131"/>
      <c r="B41" s="1022"/>
      <c r="C41" s="1023"/>
      <c r="D41" s="306"/>
      <c r="E41" s="306"/>
      <c r="F41" s="307"/>
      <c r="G41" s="307"/>
      <c r="H41" s="307"/>
      <c r="I41" s="307"/>
      <c r="J41" s="307"/>
      <c r="K41" s="307"/>
      <c r="L41" s="307"/>
      <c r="M41" s="307"/>
      <c r="N41" s="307"/>
      <c r="O41" s="307"/>
      <c r="P41" s="307"/>
      <c r="Q41" s="307"/>
      <c r="R41" s="307"/>
      <c r="S41" s="307"/>
      <c r="T41" s="307"/>
    </row>
    <row r="42" spans="1:21" s="22" customFormat="1" ht="17.25" customHeight="1">
      <c r="A42" s="481">
        <v>7</v>
      </c>
      <c r="B42" s="482">
        <v>7</v>
      </c>
      <c r="C42" s="1002" t="s">
        <v>288</v>
      </c>
      <c r="D42" s="293">
        <v>102.1</v>
      </c>
      <c r="E42" s="293" t="s">
        <v>816</v>
      </c>
      <c r="F42" s="157">
        <v>105.3</v>
      </c>
      <c r="G42" s="157">
        <v>93.8</v>
      </c>
      <c r="H42" s="157">
        <v>69.3</v>
      </c>
      <c r="I42" s="157">
        <v>82.4</v>
      </c>
      <c r="J42" s="157">
        <v>97.1</v>
      </c>
      <c r="K42" s="157">
        <v>102.6</v>
      </c>
      <c r="L42" s="157">
        <v>95</v>
      </c>
      <c r="M42" s="157">
        <v>87.8</v>
      </c>
      <c r="N42" s="157">
        <v>116.5</v>
      </c>
      <c r="O42" s="157">
        <v>125.4</v>
      </c>
      <c r="P42" s="157">
        <v>98.7</v>
      </c>
      <c r="Q42" s="157">
        <v>98.2</v>
      </c>
      <c r="R42" s="157">
        <v>105</v>
      </c>
      <c r="S42" s="157">
        <v>98.3</v>
      </c>
      <c r="T42" s="157">
        <v>99.8</v>
      </c>
    </row>
    <row r="43" spans="1:21" ht="17.25" customHeight="1">
      <c r="A43" s="481">
        <v>8</v>
      </c>
      <c r="B43" s="482">
        <v>4</v>
      </c>
      <c r="C43" s="1007"/>
      <c r="D43" s="293">
        <v>103.3</v>
      </c>
      <c r="E43" s="293" t="s">
        <v>816</v>
      </c>
      <c r="F43" s="293">
        <v>108</v>
      </c>
      <c r="G43" s="293">
        <v>96.9</v>
      </c>
      <c r="H43" s="293">
        <v>69.2</v>
      </c>
      <c r="I43" s="293">
        <v>83.2</v>
      </c>
      <c r="J43" s="293">
        <v>98</v>
      </c>
      <c r="K43" s="293">
        <v>105.9</v>
      </c>
      <c r="L43" s="293">
        <v>93.7</v>
      </c>
      <c r="M43" s="293">
        <v>92.4</v>
      </c>
      <c r="N43" s="293">
        <v>118.4</v>
      </c>
      <c r="O43" s="293">
        <v>128.30000000000001</v>
      </c>
      <c r="P43" s="293">
        <v>97.4</v>
      </c>
      <c r="Q43" s="293">
        <v>91.5</v>
      </c>
      <c r="R43" s="293">
        <v>104.7</v>
      </c>
      <c r="S43" s="293">
        <v>97.6</v>
      </c>
      <c r="T43" s="293">
        <v>101.1</v>
      </c>
    </row>
    <row r="44" spans="1:21" ht="17.25" customHeight="1">
      <c r="A44" s="481"/>
      <c r="B44" s="482">
        <v>5</v>
      </c>
      <c r="C44" s="1008"/>
      <c r="D44" s="293">
        <v>103.5</v>
      </c>
      <c r="E44" s="293" t="s">
        <v>816</v>
      </c>
      <c r="F44" s="293">
        <v>106.7</v>
      </c>
      <c r="G44" s="293">
        <v>97.3</v>
      </c>
      <c r="H44" s="293">
        <v>68.900000000000006</v>
      </c>
      <c r="I44" s="293">
        <v>83.1</v>
      </c>
      <c r="J44" s="293">
        <v>96.6</v>
      </c>
      <c r="K44" s="293">
        <v>105.6</v>
      </c>
      <c r="L44" s="293">
        <v>94.1</v>
      </c>
      <c r="M44" s="293">
        <v>92</v>
      </c>
      <c r="N44" s="293">
        <v>120.2</v>
      </c>
      <c r="O44" s="293">
        <v>129.1</v>
      </c>
      <c r="P44" s="293">
        <v>95.9</v>
      </c>
      <c r="Q44" s="293">
        <v>93.3</v>
      </c>
      <c r="R44" s="293">
        <v>105</v>
      </c>
      <c r="S44" s="293">
        <v>98.9</v>
      </c>
      <c r="T44" s="293">
        <v>102.3</v>
      </c>
    </row>
    <row r="45" spans="1:21" ht="17.25" customHeight="1">
      <c r="A45" s="481"/>
      <c r="B45" s="482">
        <v>6</v>
      </c>
      <c r="C45" s="1008"/>
      <c r="D45" s="293">
        <v>103.3</v>
      </c>
      <c r="E45" s="293" t="s">
        <v>816</v>
      </c>
      <c r="F45" s="293">
        <v>106.2</v>
      </c>
      <c r="G45" s="293">
        <v>96.9</v>
      </c>
      <c r="H45" s="293">
        <v>69.8</v>
      </c>
      <c r="I45" s="293">
        <v>82.5</v>
      </c>
      <c r="J45" s="293">
        <v>94.8</v>
      </c>
      <c r="K45" s="293">
        <v>106.2</v>
      </c>
      <c r="L45" s="293">
        <v>93.5</v>
      </c>
      <c r="M45" s="293">
        <v>92.3</v>
      </c>
      <c r="N45" s="293">
        <v>119.8</v>
      </c>
      <c r="O45" s="293">
        <v>126.1</v>
      </c>
      <c r="P45" s="293">
        <v>95</v>
      </c>
      <c r="Q45" s="293">
        <v>94.2</v>
      </c>
      <c r="R45" s="293">
        <v>104.7</v>
      </c>
      <c r="S45" s="293">
        <v>98.9</v>
      </c>
      <c r="T45" s="293">
        <v>103.6</v>
      </c>
    </row>
    <row r="46" spans="1:21" ht="17.25" customHeight="1">
      <c r="A46" s="481"/>
      <c r="B46" s="482">
        <v>7</v>
      </c>
      <c r="C46" s="1002"/>
      <c r="D46" s="293">
        <v>103</v>
      </c>
      <c r="E46" s="293" t="s">
        <v>816</v>
      </c>
      <c r="F46" s="293">
        <v>106.5</v>
      </c>
      <c r="G46" s="293">
        <v>95.9</v>
      </c>
      <c r="H46" s="293">
        <v>69.7</v>
      </c>
      <c r="I46" s="293">
        <v>82.6</v>
      </c>
      <c r="J46" s="293">
        <v>93.9</v>
      </c>
      <c r="K46" s="293">
        <v>106.7</v>
      </c>
      <c r="L46" s="293">
        <v>93.4</v>
      </c>
      <c r="M46" s="293">
        <v>90.7</v>
      </c>
      <c r="N46" s="293">
        <v>119</v>
      </c>
      <c r="O46" s="293">
        <v>125.7</v>
      </c>
      <c r="P46" s="293">
        <v>96</v>
      </c>
      <c r="Q46" s="293">
        <v>94.6</v>
      </c>
      <c r="R46" s="293">
        <v>104.5</v>
      </c>
      <c r="S46" s="293">
        <v>99.4</v>
      </c>
      <c r="T46" s="293">
        <v>102.4</v>
      </c>
    </row>
    <row r="47" spans="1:21" ht="4.5" customHeight="1">
      <c r="A47" s="1009"/>
      <c r="B47" s="1010"/>
      <c r="C47" s="1008"/>
      <c r="D47" s="303"/>
      <c r="E47" s="303"/>
      <c r="F47" s="303"/>
      <c r="G47" s="303"/>
      <c r="H47" s="301"/>
      <c r="I47" s="303"/>
      <c r="J47" s="303"/>
      <c r="K47" s="303"/>
      <c r="L47" s="303"/>
      <c r="M47" s="303"/>
      <c r="N47" s="303"/>
      <c r="O47" s="303"/>
      <c r="P47" s="303"/>
      <c r="Q47" s="303"/>
      <c r="R47" s="303"/>
      <c r="S47" s="1024"/>
      <c r="T47" s="1024"/>
    </row>
    <row r="48" spans="1:21" ht="20.25" customHeight="1">
      <c r="A48" s="1858" t="s">
        <v>270</v>
      </c>
      <c r="B48" s="1858"/>
      <c r="C48" s="1859"/>
      <c r="D48" s="1011">
        <v>0.9</v>
      </c>
      <c r="E48" s="293" t="s">
        <v>816</v>
      </c>
      <c r="F48" s="1011">
        <v>1.1000000000000001</v>
      </c>
      <c r="G48" s="1011">
        <v>2.2000000000000002</v>
      </c>
      <c r="H48" s="1011">
        <v>0.6</v>
      </c>
      <c r="I48" s="1011">
        <v>0.2</v>
      </c>
      <c r="J48" s="1011">
        <v>-3.3</v>
      </c>
      <c r="K48" s="1011">
        <v>4</v>
      </c>
      <c r="L48" s="1011">
        <v>-1.7</v>
      </c>
      <c r="M48" s="1011">
        <v>3.3</v>
      </c>
      <c r="N48" s="1011">
        <v>2.1</v>
      </c>
      <c r="O48" s="1011">
        <v>0.2</v>
      </c>
      <c r="P48" s="1011">
        <v>-2.7</v>
      </c>
      <c r="Q48" s="1011">
        <v>-3.7</v>
      </c>
      <c r="R48" s="1011">
        <v>-0.5</v>
      </c>
      <c r="S48" s="1011">
        <v>1.1000000000000001</v>
      </c>
      <c r="T48" s="1011">
        <v>2.6</v>
      </c>
      <c r="U48" s="350"/>
    </row>
    <row r="49" spans="1:20" ht="42.75" customHeight="1">
      <c r="A49" s="1025"/>
      <c r="B49" s="1849"/>
      <c r="C49" s="1850"/>
      <c r="D49" s="1850"/>
      <c r="E49" s="1850"/>
      <c r="F49" s="1850"/>
      <c r="G49" s="1850"/>
      <c r="H49" s="1850"/>
      <c r="I49" s="1850"/>
      <c r="J49" s="1850"/>
      <c r="K49" s="1850"/>
      <c r="L49" s="1850"/>
      <c r="M49" s="1850"/>
      <c r="N49" s="1850"/>
      <c r="O49" s="1850"/>
      <c r="P49" s="1850"/>
      <c r="Q49" s="1850"/>
      <c r="R49" s="1850"/>
      <c r="S49" s="1852" t="s">
        <v>271</v>
      </c>
      <c r="T49" s="1852"/>
    </row>
    <row r="50" spans="1:20" ht="12" customHeight="1">
      <c r="B50" s="1851"/>
      <c r="C50" s="1851"/>
      <c r="D50" s="1851"/>
      <c r="E50" s="1851"/>
      <c r="F50" s="1851"/>
      <c r="G50" s="1851"/>
      <c r="H50" s="1851"/>
      <c r="I50" s="1851"/>
      <c r="J50" s="1851"/>
      <c r="K50" s="1851"/>
      <c r="L50" s="1851"/>
      <c r="M50" s="1851"/>
      <c r="N50" s="1851"/>
      <c r="O50" s="1851"/>
      <c r="P50" s="1851"/>
      <c r="Q50" s="1851"/>
      <c r="R50" s="1851"/>
    </row>
  </sheetData>
  <mergeCells count="14">
    <mergeCell ref="B49:R49"/>
    <mergeCell ref="B50:R50"/>
    <mergeCell ref="S49:T49"/>
    <mergeCell ref="P2:T2"/>
    <mergeCell ref="P18:T18"/>
    <mergeCell ref="P35:T35"/>
    <mergeCell ref="A3:C3"/>
    <mergeCell ref="S16:T16"/>
    <mergeCell ref="S32:T32"/>
    <mergeCell ref="A36:C36"/>
    <mergeCell ref="A15:C15"/>
    <mergeCell ref="A48:C48"/>
    <mergeCell ref="A19:C19"/>
    <mergeCell ref="A31:C31"/>
  </mergeCells>
  <phoneticPr fontId="3"/>
  <pageMargins left="0.39370078740157483" right="0.59055118110236227" top="0.70866141732283472" bottom="0.39370078740157483" header="0.39370078740157483" footer="0.19685039370078741"/>
  <pageSetup paperSize="9" scale="83" orientation="portrait" r:id="rId1"/>
  <headerFooter>
    <oddHeader xml:space="preserve">&amp;L&amp;"ＭＳ ゴシック,太字"&amp;18 3　労働&amp;R&amp;"ＭＳ ゴシック,太字"&amp;14 </oddHeader>
    <oddFooter>&amp;C- 8 -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0">
    <tabColor rgb="FF92D050"/>
  </sheetPr>
  <dimension ref="A1:O64"/>
  <sheetViews>
    <sheetView view="pageBreakPreview" zoomScaleNormal="100" zoomScaleSheetLayoutView="100" workbookViewId="0"/>
  </sheetViews>
  <sheetFormatPr defaultColWidth="9" defaultRowHeight="12"/>
  <cols>
    <col min="1" max="1" width="5.109375" style="20" customWidth="1"/>
    <col min="2" max="2" width="3.33203125" style="20" customWidth="1"/>
    <col min="3" max="3" width="9.6640625" style="20" customWidth="1"/>
    <col min="4" max="4" width="13.33203125" style="20" customWidth="1"/>
    <col min="5" max="5" width="11.6640625" style="20" customWidth="1"/>
    <col min="6" max="7" width="10" style="20" customWidth="1"/>
    <col min="8" max="8" width="10.44140625" style="20" customWidth="1"/>
    <col min="9" max="10" width="10" style="20" customWidth="1"/>
    <col min="11" max="11" width="3.33203125" style="20" customWidth="1"/>
    <col min="12" max="12" width="6.109375" style="20" customWidth="1"/>
    <col min="13" max="14" width="6.6640625" style="20" customWidth="1"/>
    <col min="15" max="15" width="5.33203125" style="20" customWidth="1"/>
    <col min="16" max="16384" width="9" style="20"/>
  </cols>
  <sheetData>
    <row r="1" spans="1:14" s="14" customFormat="1" ht="18" customHeight="1">
      <c r="A1" s="1026" t="s">
        <v>722</v>
      </c>
      <c r="J1" s="666"/>
      <c r="K1" s="666"/>
    </row>
    <row r="2" spans="1:14" ht="13.5" customHeight="1"/>
    <row r="3" spans="1:14" s="104" customFormat="1" ht="15" customHeight="1">
      <c r="A3" s="1873" t="s">
        <v>44</v>
      </c>
      <c r="B3" s="1873"/>
      <c r="C3" s="1874"/>
      <c r="D3" s="1879" t="s">
        <v>707</v>
      </c>
      <c r="E3" s="209"/>
      <c r="F3" s="1882" t="s">
        <v>708</v>
      </c>
      <c r="G3" s="1885" t="s">
        <v>709</v>
      </c>
      <c r="H3" s="209"/>
      <c r="I3" s="1888" t="s">
        <v>710</v>
      </c>
      <c r="J3" s="1891" t="s">
        <v>711</v>
      </c>
      <c r="K3" s="1892"/>
      <c r="L3" s="1871"/>
      <c r="M3" s="1870" t="s">
        <v>45</v>
      </c>
      <c r="N3" s="1871"/>
    </row>
    <row r="4" spans="1:14" s="25" customFormat="1" ht="15" customHeight="1">
      <c r="A4" s="1875"/>
      <c r="B4" s="1875"/>
      <c r="C4" s="1876"/>
      <c r="D4" s="1880"/>
      <c r="E4" s="1893" t="s">
        <v>782</v>
      </c>
      <c r="F4" s="1883"/>
      <c r="G4" s="1886"/>
      <c r="H4" s="1893" t="s">
        <v>782</v>
      </c>
      <c r="I4" s="1889"/>
      <c r="J4" s="1883"/>
      <c r="K4" s="1899" t="s">
        <v>782</v>
      </c>
      <c r="L4" s="1900"/>
      <c r="M4" s="1897" t="s">
        <v>712</v>
      </c>
      <c r="N4" s="1888" t="s">
        <v>713</v>
      </c>
    </row>
    <row r="5" spans="1:14" s="25" customFormat="1" ht="15" customHeight="1">
      <c r="A5" s="1877"/>
      <c r="B5" s="1877"/>
      <c r="C5" s="1878"/>
      <c r="D5" s="1881"/>
      <c r="E5" s="1894"/>
      <c r="F5" s="1884"/>
      <c r="G5" s="1887"/>
      <c r="H5" s="1894"/>
      <c r="I5" s="1890"/>
      <c r="J5" s="1884"/>
      <c r="K5" s="1899"/>
      <c r="L5" s="1900"/>
      <c r="M5" s="1887"/>
      <c r="N5" s="1890"/>
    </row>
    <row r="6" spans="1:14" s="11" customFormat="1">
      <c r="A6" s="1024"/>
      <c r="B6" s="992"/>
      <c r="C6" s="1023"/>
      <c r="D6" s="1027" t="s">
        <v>46</v>
      </c>
      <c r="E6" s="1028" t="s">
        <v>57</v>
      </c>
      <c r="F6" s="1028" t="s">
        <v>57</v>
      </c>
      <c r="G6" s="1028" t="s">
        <v>57</v>
      </c>
      <c r="H6" s="1028" t="s">
        <v>57</v>
      </c>
      <c r="I6" s="1028" t="s">
        <v>57</v>
      </c>
      <c r="J6" s="1028" t="s">
        <v>46</v>
      </c>
      <c r="K6" s="1898" t="s">
        <v>57</v>
      </c>
      <c r="L6" s="1898"/>
      <c r="M6" s="1028" t="s">
        <v>47</v>
      </c>
      <c r="N6" s="1028" t="s">
        <v>47</v>
      </c>
    </row>
    <row r="7" spans="1:14" s="19" customFormat="1" ht="13.5" customHeight="1">
      <c r="A7" s="1029" t="s">
        <v>477</v>
      </c>
      <c r="B7" s="1030">
        <v>3</v>
      </c>
      <c r="C7" s="1031" t="s">
        <v>152</v>
      </c>
      <c r="D7" s="352">
        <v>16233</v>
      </c>
      <c r="E7" s="159">
        <v>4657</v>
      </c>
      <c r="F7" s="159">
        <v>28235</v>
      </c>
      <c r="G7" s="159">
        <v>86313</v>
      </c>
      <c r="H7" s="159">
        <v>25284</v>
      </c>
      <c r="I7" s="159">
        <v>80846</v>
      </c>
      <c r="J7" s="159">
        <v>3829</v>
      </c>
      <c r="K7" s="1901">
        <v>928</v>
      </c>
      <c r="L7" s="1901"/>
      <c r="M7" s="282">
        <v>1.74</v>
      </c>
      <c r="N7" s="282">
        <v>0.94</v>
      </c>
    </row>
    <row r="8" spans="1:14" s="19" customFormat="1" ht="13.5" customHeight="1">
      <c r="A8" s="1029"/>
      <c r="B8" s="1030">
        <v>4</v>
      </c>
      <c r="C8" s="1031"/>
      <c r="D8" s="352">
        <v>16164</v>
      </c>
      <c r="E8" s="159">
        <v>4603</v>
      </c>
      <c r="F8" s="159">
        <v>29795</v>
      </c>
      <c r="G8" s="159">
        <v>84013</v>
      </c>
      <c r="H8" s="159">
        <v>23818</v>
      </c>
      <c r="I8" s="159">
        <v>86426</v>
      </c>
      <c r="J8" s="159">
        <v>3825</v>
      </c>
      <c r="K8" s="1901">
        <v>915</v>
      </c>
      <c r="L8" s="1901"/>
      <c r="M8" s="282">
        <v>1.84</v>
      </c>
      <c r="N8" s="282">
        <v>1.03</v>
      </c>
    </row>
    <row r="9" spans="1:14" s="19" customFormat="1" ht="13.5" customHeight="1">
      <c r="A9" s="1029"/>
      <c r="B9" s="1030">
        <v>5</v>
      </c>
      <c r="C9" s="1031"/>
      <c r="D9" s="352">
        <v>15890</v>
      </c>
      <c r="E9" s="159">
        <v>4758.8999999999996</v>
      </c>
      <c r="F9" s="159">
        <v>28838</v>
      </c>
      <c r="G9" s="159">
        <v>82184</v>
      </c>
      <c r="H9" s="159">
        <v>23867.8</v>
      </c>
      <c r="I9" s="159">
        <v>83560</v>
      </c>
      <c r="J9" s="159">
        <v>3780</v>
      </c>
      <c r="K9" s="1901">
        <v>929</v>
      </c>
      <c r="L9" s="1901"/>
      <c r="M9" s="282">
        <v>1.81</v>
      </c>
      <c r="N9" s="282">
        <v>1.02</v>
      </c>
    </row>
    <row r="10" spans="1:14" s="19" customFormat="1" ht="13.5" customHeight="1">
      <c r="A10" s="1029"/>
      <c r="B10" s="1030">
        <v>6</v>
      </c>
      <c r="C10" s="1031"/>
      <c r="D10" s="352">
        <v>15392</v>
      </c>
      <c r="E10" s="320">
        <v>4694</v>
      </c>
      <c r="F10" s="159">
        <v>27830</v>
      </c>
      <c r="G10" s="159">
        <v>80713</v>
      </c>
      <c r="H10" s="320">
        <v>23915</v>
      </c>
      <c r="I10" s="159">
        <v>80966</v>
      </c>
      <c r="J10" s="159">
        <v>3595</v>
      </c>
      <c r="K10" s="1865">
        <v>874</v>
      </c>
      <c r="L10" s="1865"/>
      <c r="M10" s="282">
        <v>1.81</v>
      </c>
      <c r="N10" s="282">
        <v>1</v>
      </c>
    </row>
    <row r="11" spans="1:14" s="19" customFormat="1" ht="13.5" customHeight="1">
      <c r="A11" s="1029"/>
      <c r="B11" s="1030">
        <v>7</v>
      </c>
      <c r="C11" s="1031"/>
      <c r="D11" s="352">
        <v>15270</v>
      </c>
      <c r="E11" s="320">
        <v>4741.083333333333</v>
      </c>
      <c r="F11" s="320">
        <v>26180</v>
      </c>
      <c r="G11" s="320">
        <v>80117</v>
      </c>
      <c r="H11" s="320">
        <v>24121.333333333332</v>
      </c>
      <c r="I11" s="320">
        <v>76653</v>
      </c>
      <c r="J11" s="320">
        <v>3428</v>
      </c>
      <c r="K11" s="1864">
        <v>841.5</v>
      </c>
      <c r="L11" s="1864"/>
      <c r="M11" s="282">
        <v>1.71</v>
      </c>
      <c r="N11" s="282">
        <v>0.96</v>
      </c>
    </row>
    <row r="12" spans="1:14">
      <c r="A12" s="86"/>
      <c r="B12" s="1032"/>
      <c r="C12" s="1033"/>
      <c r="D12" s="1034"/>
      <c r="E12" s="1035"/>
      <c r="F12" s="1035"/>
      <c r="G12" s="1035"/>
      <c r="H12" s="159" t="s">
        <v>265</v>
      </c>
      <c r="I12" s="1035" t="s">
        <v>265</v>
      </c>
      <c r="J12" s="1035" t="s">
        <v>265</v>
      </c>
      <c r="K12" s="1865" t="s">
        <v>265</v>
      </c>
      <c r="L12" s="1865"/>
      <c r="M12" s="1035" t="s">
        <v>265</v>
      </c>
      <c r="N12" s="1036"/>
    </row>
    <row r="13" spans="1:14" s="11" customFormat="1" ht="13.5" customHeight="1">
      <c r="A13" s="469">
        <v>7</v>
      </c>
      <c r="B13" s="440">
        <v>7</v>
      </c>
      <c r="C13" s="1023" t="s">
        <v>284</v>
      </c>
      <c r="D13" s="317">
        <v>15125</v>
      </c>
      <c r="E13" s="317">
        <v>4953</v>
      </c>
      <c r="F13" s="317">
        <v>27734</v>
      </c>
      <c r="G13" s="317">
        <v>83073</v>
      </c>
      <c r="H13" s="317">
        <v>24555</v>
      </c>
      <c r="I13" s="317">
        <v>76438</v>
      </c>
      <c r="J13" s="317">
        <v>3568</v>
      </c>
      <c r="K13" s="317"/>
      <c r="L13" s="317">
        <v>887</v>
      </c>
      <c r="M13" s="1037">
        <v>1.74</v>
      </c>
      <c r="N13" s="429">
        <v>0.97</v>
      </c>
    </row>
    <row r="14" spans="1:14" s="11" customFormat="1" ht="13.5" customHeight="1">
      <c r="A14" s="469"/>
      <c r="B14" s="440">
        <v>8</v>
      </c>
      <c r="C14" s="1023"/>
      <c r="D14" s="317">
        <v>13696</v>
      </c>
      <c r="E14" s="317">
        <v>4278</v>
      </c>
      <c r="F14" s="317">
        <v>24145</v>
      </c>
      <c r="G14" s="317">
        <v>80539</v>
      </c>
      <c r="H14" s="317">
        <v>24098</v>
      </c>
      <c r="I14" s="317">
        <v>74874</v>
      </c>
      <c r="J14" s="317">
        <v>2942</v>
      </c>
      <c r="K14" s="317"/>
      <c r="L14" s="317">
        <v>761</v>
      </c>
      <c r="M14" s="1037">
        <v>1.69</v>
      </c>
      <c r="N14" s="429">
        <v>0.96</v>
      </c>
    </row>
    <row r="15" spans="1:14" s="11" customFormat="1" ht="13.5" customHeight="1">
      <c r="A15" s="469"/>
      <c r="B15" s="440">
        <v>9</v>
      </c>
      <c r="C15" s="1023"/>
      <c r="D15" s="317">
        <v>14750</v>
      </c>
      <c r="E15" s="317">
        <v>4388</v>
      </c>
      <c r="F15" s="317">
        <v>25802</v>
      </c>
      <c r="G15" s="317">
        <v>80386</v>
      </c>
      <c r="H15" s="317">
        <v>24127</v>
      </c>
      <c r="I15" s="317">
        <v>75944</v>
      </c>
      <c r="J15" s="317">
        <v>3396</v>
      </c>
      <c r="K15" s="317"/>
      <c r="L15" s="317">
        <v>872</v>
      </c>
      <c r="M15" s="1037">
        <v>1.71</v>
      </c>
      <c r="N15" s="429">
        <v>0.95</v>
      </c>
    </row>
    <row r="16" spans="1:14" s="11" customFormat="1" ht="13.5" customHeight="1">
      <c r="A16" s="469"/>
      <c r="B16" s="440">
        <v>10</v>
      </c>
      <c r="C16" s="1023"/>
      <c r="D16" s="317">
        <v>15780</v>
      </c>
      <c r="E16" s="317">
        <v>4945</v>
      </c>
      <c r="F16" s="317">
        <v>29075</v>
      </c>
      <c r="G16" s="317">
        <v>81235</v>
      </c>
      <c r="H16" s="317">
        <v>24494</v>
      </c>
      <c r="I16" s="317">
        <v>77314</v>
      </c>
      <c r="J16" s="317">
        <v>3647</v>
      </c>
      <c r="K16" s="317"/>
      <c r="L16" s="317">
        <v>919</v>
      </c>
      <c r="M16" s="1037">
        <v>1.7</v>
      </c>
      <c r="N16" s="429">
        <v>0.95</v>
      </c>
    </row>
    <row r="17" spans="1:15" s="11" customFormat="1" ht="13.5" customHeight="1">
      <c r="A17" s="469"/>
      <c r="B17" s="440">
        <v>11</v>
      </c>
      <c r="C17" s="1023"/>
      <c r="D17" s="317">
        <v>12106</v>
      </c>
      <c r="E17" s="317">
        <v>3841</v>
      </c>
      <c r="F17" s="317">
        <v>23027</v>
      </c>
      <c r="G17" s="317">
        <v>77051</v>
      </c>
      <c r="H17" s="317">
        <v>23291</v>
      </c>
      <c r="I17" s="317">
        <v>75330</v>
      </c>
      <c r="J17" s="317">
        <v>3034</v>
      </c>
      <c r="K17" s="317"/>
      <c r="L17" s="317">
        <v>763</v>
      </c>
      <c r="M17" s="1037">
        <v>1.66</v>
      </c>
      <c r="N17" s="429">
        <v>0.95</v>
      </c>
    </row>
    <row r="18" spans="1:15" s="11" customFormat="1" ht="13.5" customHeight="1">
      <c r="A18" s="469"/>
      <c r="B18" s="440">
        <v>12</v>
      </c>
      <c r="C18" s="1023"/>
      <c r="D18" s="317">
        <v>11745</v>
      </c>
      <c r="E18" s="317">
        <v>3889</v>
      </c>
      <c r="F18" s="317">
        <v>26180</v>
      </c>
      <c r="G18" s="317">
        <v>73307</v>
      </c>
      <c r="H18" s="317">
        <v>22599</v>
      </c>
      <c r="I18" s="317">
        <v>76055</v>
      </c>
      <c r="J18" s="317">
        <v>3021</v>
      </c>
      <c r="K18" s="317"/>
      <c r="L18" s="317">
        <v>748</v>
      </c>
      <c r="M18" s="1037">
        <v>1.66</v>
      </c>
      <c r="N18" s="429">
        <v>0.95</v>
      </c>
    </row>
    <row r="19" spans="1:15" s="11" customFormat="1" ht="13.5" customHeight="1">
      <c r="A19" s="469">
        <v>8</v>
      </c>
      <c r="B19" s="440">
        <v>1</v>
      </c>
      <c r="C19" s="1023"/>
      <c r="D19" s="317">
        <v>16426</v>
      </c>
      <c r="E19" s="317">
        <v>5280</v>
      </c>
      <c r="F19" s="317">
        <v>28338</v>
      </c>
      <c r="G19" s="317">
        <v>74510</v>
      </c>
      <c r="H19" s="317">
        <v>23200</v>
      </c>
      <c r="I19" s="317">
        <v>76428</v>
      </c>
      <c r="J19" s="317">
        <v>2725</v>
      </c>
      <c r="K19" s="317"/>
      <c r="L19" s="317">
        <v>687</v>
      </c>
      <c r="M19" s="1037">
        <v>1.61</v>
      </c>
      <c r="N19" s="429">
        <v>0.94</v>
      </c>
    </row>
    <row r="20" spans="1:15" s="11" customFormat="1" ht="13.5" customHeight="1">
      <c r="A20" s="469"/>
      <c r="B20" s="440">
        <v>2</v>
      </c>
      <c r="C20" s="1023"/>
      <c r="D20" s="317">
        <v>14554</v>
      </c>
      <c r="E20" s="317">
        <v>4585</v>
      </c>
      <c r="F20" s="317">
        <v>24890</v>
      </c>
      <c r="G20" s="317">
        <v>75774</v>
      </c>
      <c r="H20" s="317">
        <v>23675</v>
      </c>
      <c r="I20" s="317">
        <v>77614</v>
      </c>
      <c r="J20" s="317">
        <v>3415</v>
      </c>
      <c r="K20" s="317"/>
      <c r="L20" s="317">
        <v>843</v>
      </c>
      <c r="M20" s="1037">
        <v>1.69</v>
      </c>
      <c r="N20" s="429">
        <v>0.94</v>
      </c>
    </row>
    <row r="21" spans="1:15" s="11" customFormat="1" ht="13.5" customHeight="1">
      <c r="A21" s="469"/>
      <c r="B21" s="440">
        <v>3</v>
      </c>
      <c r="C21" s="1023"/>
      <c r="D21" s="317">
        <v>16080</v>
      </c>
      <c r="E21" s="317">
        <v>5085</v>
      </c>
      <c r="F21" s="317">
        <v>25719</v>
      </c>
      <c r="G21" s="317">
        <v>78483</v>
      </c>
      <c r="H21" s="317">
        <v>24493</v>
      </c>
      <c r="I21" s="317">
        <v>76582</v>
      </c>
      <c r="J21" s="317">
        <v>4136</v>
      </c>
      <c r="K21" s="317"/>
      <c r="L21" s="317">
        <v>983</v>
      </c>
      <c r="M21" s="1037">
        <v>1.7</v>
      </c>
      <c r="N21" s="429">
        <v>0.93</v>
      </c>
    </row>
    <row r="22" spans="1:15" s="11" customFormat="1" ht="13.5" customHeight="1">
      <c r="A22" s="469"/>
      <c r="B22" s="440">
        <v>4</v>
      </c>
      <c r="C22" s="1023"/>
      <c r="D22" s="317">
        <v>22521</v>
      </c>
      <c r="E22" s="317">
        <v>6622</v>
      </c>
      <c r="F22" s="317">
        <v>26587</v>
      </c>
      <c r="G22" s="317">
        <v>84214</v>
      </c>
      <c r="H22" s="317">
        <v>25705</v>
      </c>
      <c r="I22" s="317">
        <v>74780</v>
      </c>
      <c r="J22" s="317">
        <v>3441</v>
      </c>
      <c r="K22" s="317"/>
      <c r="L22" s="317">
        <v>853</v>
      </c>
      <c r="M22" s="1037">
        <v>1.65</v>
      </c>
      <c r="N22" s="429">
        <v>0.94</v>
      </c>
    </row>
    <row r="23" spans="1:15" s="11" customFormat="1" ht="13.5" customHeight="1">
      <c r="A23" s="469"/>
      <c r="B23" s="440">
        <v>5</v>
      </c>
      <c r="C23" s="1023"/>
      <c r="D23" s="317">
        <v>15680</v>
      </c>
      <c r="E23" s="317">
        <v>4575</v>
      </c>
      <c r="F23" s="317">
        <v>23378</v>
      </c>
      <c r="G23" s="317">
        <v>85555</v>
      </c>
      <c r="H23" s="317">
        <v>25539</v>
      </c>
      <c r="I23" s="317">
        <v>72790</v>
      </c>
      <c r="J23" s="317">
        <v>3166</v>
      </c>
      <c r="K23" s="317"/>
      <c r="L23" s="317">
        <v>722</v>
      </c>
      <c r="M23" s="1037">
        <v>1.67</v>
      </c>
      <c r="N23" s="429">
        <v>0.94</v>
      </c>
    </row>
    <row r="24" spans="1:15" s="11" customFormat="1" ht="13.5" customHeight="1">
      <c r="A24" s="469"/>
      <c r="B24" s="440">
        <v>6</v>
      </c>
      <c r="C24" s="1023"/>
      <c r="D24" s="317">
        <v>15632</v>
      </c>
      <c r="E24" s="317">
        <v>4939</v>
      </c>
      <c r="F24" s="317">
        <v>26113</v>
      </c>
      <c r="G24" s="317">
        <v>86336</v>
      </c>
      <c r="H24" s="317">
        <v>25886</v>
      </c>
      <c r="I24" s="317">
        <v>73778</v>
      </c>
      <c r="J24" s="317">
        <v>3570</v>
      </c>
      <c r="K24" s="317"/>
      <c r="L24" s="317">
        <v>842</v>
      </c>
      <c r="M24" s="1037">
        <v>1.74</v>
      </c>
      <c r="N24" s="429">
        <v>0.95</v>
      </c>
    </row>
    <row r="25" spans="1:15" s="11" customFormat="1" ht="13.5" customHeight="1">
      <c r="A25" s="469"/>
      <c r="B25" s="440">
        <v>7</v>
      </c>
      <c r="C25" s="1023"/>
      <c r="D25" s="244">
        <v>15964</v>
      </c>
      <c r="E25" s="317">
        <v>5173</v>
      </c>
      <c r="F25" s="317">
        <v>27932</v>
      </c>
      <c r="G25" s="317">
        <v>84536</v>
      </c>
      <c r="H25" s="317">
        <v>25889</v>
      </c>
      <c r="I25" s="317">
        <v>75117</v>
      </c>
      <c r="J25" s="317">
        <v>3327</v>
      </c>
      <c r="K25" s="317"/>
      <c r="L25" s="317">
        <v>802</v>
      </c>
      <c r="M25" s="1038">
        <v>1.65</v>
      </c>
      <c r="N25" s="1038">
        <v>0.93</v>
      </c>
    </row>
    <row r="26" spans="1:15" s="11" customFormat="1">
      <c r="A26" s="1039"/>
      <c r="B26" s="1022"/>
      <c r="C26" s="1040"/>
      <c r="D26" s="475"/>
      <c r="E26" s="475"/>
      <c r="F26" s="475"/>
      <c r="G26" s="475"/>
      <c r="H26" s="475"/>
      <c r="I26" s="475"/>
      <c r="J26" s="475"/>
      <c r="K26" s="1867"/>
      <c r="L26" s="1867"/>
      <c r="M26" s="475"/>
      <c r="N26" s="475"/>
    </row>
    <row r="27" spans="1:15" s="11" customFormat="1">
      <c r="A27" s="1821" t="s">
        <v>821</v>
      </c>
      <c r="B27" s="1821"/>
      <c r="C27" s="1822"/>
      <c r="D27" s="520">
        <v>5.9</v>
      </c>
      <c r="E27" s="432" t="s">
        <v>475</v>
      </c>
      <c r="F27" s="520">
        <v>0.3</v>
      </c>
      <c r="G27" s="520">
        <v>1.9</v>
      </c>
      <c r="H27" s="432" t="s">
        <v>475</v>
      </c>
      <c r="I27" s="520">
        <v>0.2</v>
      </c>
      <c r="J27" s="432" t="s">
        <v>475</v>
      </c>
      <c r="K27" s="432"/>
      <c r="L27" s="432" t="s">
        <v>475</v>
      </c>
      <c r="M27" s="1041">
        <f>M25-M24</f>
        <v>-9.000000000000008E-2</v>
      </c>
      <c r="N27" s="1041">
        <f>N25-N24</f>
        <v>-1.9999999999999907E-2</v>
      </c>
    </row>
    <row r="28" spans="1:15" s="11" customFormat="1" ht="13.5" customHeight="1">
      <c r="A28" s="1868" t="s">
        <v>270</v>
      </c>
      <c r="B28" s="1868"/>
      <c r="C28" s="1869"/>
      <c r="D28" s="363">
        <f>(D25-D13)/D13*100</f>
        <v>5.5471074380165293</v>
      </c>
      <c r="E28" s="364">
        <f t="shared" ref="E28:J28" si="0">(E25-E13)/E13*100</f>
        <v>4.4417524732485365</v>
      </c>
      <c r="F28" s="364">
        <f t="shared" si="0"/>
        <v>0.71392514603014345</v>
      </c>
      <c r="G28" s="364">
        <f t="shared" si="0"/>
        <v>1.7611016816534855</v>
      </c>
      <c r="H28" s="364">
        <f t="shared" si="0"/>
        <v>5.4327020973325189</v>
      </c>
      <c r="I28" s="364">
        <f t="shared" si="0"/>
        <v>-1.7281980166932678</v>
      </c>
      <c r="J28" s="364">
        <f t="shared" si="0"/>
        <v>-6.7544843049327357</v>
      </c>
      <c r="K28" s="1866">
        <f>(L25-L13)/L13*100</f>
        <v>-9.5828635851183765</v>
      </c>
      <c r="L28" s="1866"/>
      <c r="M28" s="322" t="s">
        <v>889</v>
      </c>
      <c r="N28" s="322" t="s">
        <v>889</v>
      </c>
      <c r="O28" s="348" t="s">
        <v>882</v>
      </c>
    </row>
    <row r="29" spans="1:15" s="11" customFormat="1" ht="13.5" customHeight="1">
      <c r="A29" s="899"/>
      <c r="B29" s="899"/>
      <c r="C29" s="899"/>
      <c r="D29" s="1042"/>
      <c r="E29" s="1042"/>
      <c r="F29" s="1042"/>
      <c r="G29" s="1042"/>
      <c r="H29" s="1042"/>
      <c r="I29" s="1042"/>
      <c r="L29" s="519"/>
      <c r="M29" s="93"/>
      <c r="N29" s="1043" t="s">
        <v>49</v>
      </c>
    </row>
    <row r="30" spans="1:15" s="11" customFormat="1" ht="10.5" customHeight="1">
      <c r="A30" s="1044" t="s">
        <v>48</v>
      </c>
      <c r="B30" s="950" t="s">
        <v>753</v>
      </c>
      <c r="C30" s="683"/>
      <c r="D30" s="683"/>
      <c r="E30" s="683"/>
      <c r="F30" s="683"/>
      <c r="G30" s="683"/>
      <c r="H30" s="683"/>
      <c r="I30" s="683"/>
      <c r="J30" s="1045"/>
      <c r="K30" s="1045"/>
      <c r="L30" s="1045"/>
      <c r="M30" s="1045"/>
      <c r="N30" s="1045"/>
    </row>
    <row r="31" spans="1:15" ht="10.5" customHeight="1">
      <c r="A31" s="683"/>
      <c r="B31" s="1872" t="s">
        <v>1054</v>
      </c>
      <c r="C31" s="1872"/>
      <c r="D31" s="1872"/>
      <c r="E31" s="1872"/>
      <c r="F31" s="1872"/>
      <c r="G31" s="1872"/>
      <c r="H31" s="1872"/>
      <c r="I31" s="1872"/>
      <c r="J31" s="1872"/>
      <c r="K31" s="1872"/>
      <c r="L31" s="1872"/>
      <c r="M31" s="1872"/>
      <c r="N31" s="1872"/>
    </row>
    <row r="32" spans="1:15" ht="10.5" customHeight="1">
      <c r="A32" s="683"/>
      <c r="B32" s="1872"/>
      <c r="C32" s="1872"/>
      <c r="D32" s="1872"/>
      <c r="E32" s="1872"/>
      <c r="F32" s="1872"/>
      <c r="G32" s="1872"/>
      <c r="H32" s="1872"/>
      <c r="I32" s="1872"/>
      <c r="J32" s="1872"/>
      <c r="K32" s="1872"/>
      <c r="L32" s="1872"/>
      <c r="M32" s="1872"/>
      <c r="N32" s="1872"/>
    </row>
    <row r="33" spans="1:14" ht="10.5" customHeight="1">
      <c r="A33" s="1047"/>
      <c r="B33" s="1047" t="s">
        <v>669</v>
      </c>
      <c r="C33" s="683"/>
      <c r="D33" s="683"/>
      <c r="E33" s="683"/>
      <c r="F33" s="683"/>
      <c r="G33" s="683"/>
      <c r="H33" s="683"/>
      <c r="I33" s="683"/>
      <c r="J33" s="683"/>
      <c r="K33" s="683"/>
      <c r="L33" s="683"/>
      <c r="M33" s="683"/>
      <c r="N33" s="683"/>
    </row>
    <row r="34" spans="1:14" ht="10.5" customHeight="1">
      <c r="A34" s="683"/>
      <c r="B34" s="683" t="s">
        <v>670</v>
      </c>
      <c r="C34" s="1046"/>
      <c r="D34" s="1046"/>
      <c r="E34" s="1046"/>
      <c r="F34" s="1046"/>
      <c r="G34" s="1046"/>
      <c r="H34" s="1046"/>
      <c r="I34" s="1046"/>
      <c r="J34" s="1046"/>
      <c r="K34" s="1046"/>
      <c r="L34" s="1046"/>
      <c r="M34" s="1046"/>
      <c r="N34" s="1046"/>
    </row>
    <row r="35" spans="1:14" ht="12" customHeight="1">
      <c r="B35" s="1048"/>
      <c r="C35" s="950"/>
      <c r="D35" s="1048"/>
      <c r="E35" s="1048"/>
      <c r="F35" s="1048"/>
      <c r="G35" s="1048"/>
      <c r="H35" s="1048"/>
      <c r="I35" s="1048"/>
      <c r="J35" s="1048"/>
      <c r="K35" s="1048"/>
      <c r="L35" s="1048"/>
      <c r="M35" s="1048"/>
      <c r="N35" s="1048"/>
    </row>
    <row r="36" spans="1:14" ht="11.25" customHeight="1"/>
    <row r="37" spans="1:14" s="14" customFormat="1" ht="17.5">
      <c r="A37" s="1026" t="s">
        <v>721</v>
      </c>
      <c r="B37" s="22"/>
      <c r="C37" s="22"/>
    </row>
    <row r="38" spans="1:14" ht="13.5" customHeight="1"/>
    <row r="39" spans="1:14" s="25" customFormat="1" ht="33.75" customHeight="1">
      <c r="A39" s="1854" t="s">
        <v>44</v>
      </c>
      <c r="B39" s="1854"/>
      <c r="C39" s="1855"/>
      <c r="D39" s="272" t="s">
        <v>784</v>
      </c>
      <c r="E39" s="210" t="s">
        <v>785</v>
      </c>
      <c r="F39" s="210" t="s">
        <v>282</v>
      </c>
      <c r="G39" s="210" t="s">
        <v>50</v>
      </c>
      <c r="H39" s="210" t="s">
        <v>51</v>
      </c>
      <c r="I39" s="210" t="s">
        <v>52</v>
      </c>
      <c r="J39" s="1895" t="s">
        <v>283</v>
      </c>
      <c r="K39" s="1896"/>
    </row>
    <row r="40" spans="1:14" ht="12" customHeight="1">
      <c r="A40" s="1049"/>
      <c r="B40" s="783"/>
      <c r="C40" s="1050"/>
      <c r="D40" s="1051" t="s">
        <v>783</v>
      </c>
      <c r="E40" s="1051" t="s">
        <v>53</v>
      </c>
      <c r="F40" s="1051" t="s">
        <v>46</v>
      </c>
      <c r="G40" s="1051" t="s">
        <v>46</v>
      </c>
      <c r="H40" s="1051" t="s">
        <v>199</v>
      </c>
      <c r="I40" s="1051" t="s">
        <v>199</v>
      </c>
      <c r="J40" s="1862" t="s">
        <v>54</v>
      </c>
      <c r="K40" s="1862"/>
    </row>
    <row r="41" spans="1:14" s="19" customFormat="1" ht="13.5" customHeight="1">
      <c r="A41" s="1029" t="s">
        <v>477</v>
      </c>
      <c r="B41" s="1030">
        <v>3</v>
      </c>
      <c r="C41" s="1031" t="s">
        <v>151</v>
      </c>
      <c r="D41" s="168">
        <v>86101</v>
      </c>
      <c r="E41" s="168">
        <v>1430330</v>
      </c>
      <c r="F41" s="159">
        <v>153743</v>
      </c>
      <c r="G41" s="168">
        <v>57702</v>
      </c>
      <c r="H41" s="168">
        <v>50591</v>
      </c>
      <c r="I41" s="168">
        <v>19846</v>
      </c>
      <c r="J41" s="1863">
        <v>40151191</v>
      </c>
      <c r="K41" s="1863"/>
      <c r="L41" s="1052"/>
    </row>
    <row r="42" spans="1:14" s="19" customFormat="1" ht="13.5" customHeight="1">
      <c r="A42" s="1029"/>
      <c r="B42" s="1030">
        <v>4</v>
      </c>
      <c r="C42" s="1031"/>
      <c r="D42" s="168">
        <v>86916</v>
      </c>
      <c r="E42" s="168">
        <v>1423851</v>
      </c>
      <c r="F42" s="159">
        <v>162235</v>
      </c>
      <c r="G42" s="420">
        <v>59048</v>
      </c>
      <c r="H42" s="168">
        <v>50673</v>
      </c>
      <c r="I42" s="168">
        <v>18598</v>
      </c>
      <c r="J42" s="1905">
        <v>30984905</v>
      </c>
      <c r="K42" s="1905"/>
      <c r="L42" s="1053"/>
    </row>
    <row r="43" spans="1:14" s="19" customFormat="1" ht="13.5" customHeight="1">
      <c r="A43" s="1029"/>
      <c r="B43" s="1030">
        <v>5</v>
      </c>
      <c r="C43" s="1031"/>
      <c r="D43" s="168">
        <v>87087</v>
      </c>
      <c r="E43" s="168">
        <v>1425157</v>
      </c>
      <c r="F43" s="159">
        <v>164591</v>
      </c>
      <c r="G43" s="420">
        <v>61374</v>
      </c>
      <c r="H43" s="420">
        <v>53321</v>
      </c>
      <c r="I43" s="168">
        <v>19783</v>
      </c>
      <c r="J43" s="1863">
        <v>31976745</v>
      </c>
      <c r="K43" s="1863"/>
      <c r="L43" s="1053"/>
    </row>
    <row r="44" spans="1:14" s="19" customFormat="1" ht="13.5" customHeight="1">
      <c r="A44" s="1029"/>
      <c r="B44" s="1030">
        <v>6</v>
      </c>
      <c r="C44" s="1031"/>
      <c r="D44" s="168">
        <v>87108</v>
      </c>
      <c r="E44" s="168">
        <v>1422807</v>
      </c>
      <c r="F44" s="320">
        <v>161554</v>
      </c>
      <c r="G44" s="420">
        <v>58161</v>
      </c>
      <c r="H44" s="420">
        <v>51021</v>
      </c>
      <c r="I44" s="168">
        <v>19355</v>
      </c>
      <c r="J44" s="1863">
        <v>31819018</v>
      </c>
      <c r="K44" s="1863"/>
      <c r="L44" s="1053"/>
    </row>
    <row r="45" spans="1:14" s="19" customFormat="1" ht="13.5" customHeight="1">
      <c r="A45" s="1029"/>
      <c r="B45" s="1030">
        <v>7</v>
      </c>
      <c r="C45" s="1031"/>
      <c r="D45" s="168">
        <v>86981</v>
      </c>
      <c r="E45" s="168">
        <v>1423608</v>
      </c>
      <c r="F45" s="320">
        <v>155562</v>
      </c>
      <c r="G45" s="420">
        <v>58362</v>
      </c>
      <c r="H45" s="420">
        <v>55837</v>
      </c>
      <c r="I45" s="168">
        <v>20395</v>
      </c>
      <c r="J45" s="1864">
        <v>35006468.033</v>
      </c>
      <c r="K45" s="1851"/>
      <c r="L45" s="1053"/>
    </row>
    <row r="46" spans="1:14" ht="13.5" customHeight="1">
      <c r="A46" s="86"/>
      <c r="B46" s="1032"/>
      <c r="C46" s="1033"/>
      <c r="D46" s="1035"/>
      <c r="E46" s="1035"/>
      <c r="F46" s="1035"/>
      <c r="G46" s="1054"/>
      <c r="H46" s="1035"/>
      <c r="I46" s="1035"/>
      <c r="J46" s="1907"/>
      <c r="K46" s="1907"/>
      <c r="L46" s="1055"/>
    </row>
    <row r="47" spans="1:14" s="11" customFormat="1" ht="13.5" customHeight="1">
      <c r="A47" s="469">
        <v>7</v>
      </c>
      <c r="B47" s="440">
        <v>7</v>
      </c>
      <c r="C47" s="1023" t="s">
        <v>284</v>
      </c>
      <c r="D47" s="317">
        <v>87098</v>
      </c>
      <c r="E47" s="317">
        <v>1431866</v>
      </c>
      <c r="F47" s="317">
        <v>12599</v>
      </c>
      <c r="G47" s="244">
        <v>4893</v>
      </c>
      <c r="H47" s="948">
        <v>7216</v>
      </c>
      <c r="I47" s="874">
        <v>23572</v>
      </c>
      <c r="J47" s="1906">
        <v>3492035.0789999999</v>
      </c>
      <c r="K47" s="1906"/>
      <c r="L47" s="1056"/>
    </row>
    <row r="48" spans="1:14" s="11" customFormat="1" ht="13.5" customHeight="1">
      <c r="A48" s="469"/>
      <c r="B48" s="440">
        <v>8</v>
      </c>
      <c r="C48" s="1023"/>
      <c r="D48" s="317">
        <v>86993</v>
      </c>
      <c r="E48" s="317">
        <v>1433214</v>
      </c>
      <c r="F48" s="317">
        <v>10907</v>
      </c>
      <c r="G48" s="244">
        <v>4068</v>
      </c>
      <c r="H48" s="948">
        <v>4337</v>
      </c>
      <c r="I48" s="874">
        <v>22844</v>
      </c>
      <c r="J48" s="1906">
        <v>3126676.5839999998</v>
      </c>
      <c r="K48" s="1906"/>
      <c r="L48" s="1056"/>
    </row>
    <row r="49" spans="1:15" s="11" customFormat="1" ht="13.5" customHeight="1">
      <c r="A49" s="469"/>
      <c r="B49" s="440">
        <v>9</v>
      </c>
      <c r="C49" s="1023"/>
      <c r="D49" s="317">
        <v>86691</v>
      </c>
      <c r="E49" s="317">
        <v>1425730</v>
      </c>
      <c r="F49" s="317">
        <v>11964</v>
      </c>
      <c r="G49" s="244">
        <v>4559</v>
      </c>
      <c r="H49" s="948">
        <v>4191</v>
      </c>
      <c r="I49" s="874">
        <v>23040</v>
      </c>
      <c r="J49" s="1904">
        <v>3350368.2349999999</v>
      </c>
      <c r="K49" s="1904"/>
      <c r="L49" s="1056"/>
    </row>
    <row r="50" spans="1:15" s="11" customFormat="1" ht="13.5" customHeight="1">
      <c r="A50" s="469"/>
      <c r="B50" s="440">
        <v>10</v>
      </c>
      <c r="C50" s="1023"/>
      <c r="D50" s="317">
        <v>86771</v>
      </c>
      <c r="E50" s="317">
        <v>1423099</v>
      </c>
      <c r="F50" s="317">
        <v>13666</v>
      </c>
      <c r="G50" s="244">
        <v>5305</v>
      </c>
      <c r="H50" s="948">
        <v>4771</v>
      </c>
      <c r="I50" s="874">
        <v>22180</v>
      </c>
      <c r="J50" s="1904">
        <v>3387566.7220000001</v>
      </c>
      <c r="K50" s="1904"/>
      <c r="L50" s="1056"/>
    </row>
    <row r="51" spans="1:15" s="11" customFormat="1" ht="13.5" customHeight="1">
      <c r="A51" s="469"/>
      <c r="B51" s="440">
        <v>11</v>
      </c>
      <c r="C51" s="1023"/>
      <c r="D51" s="317">
        <v>86812</v>
      </c>
      <c r="E51" s="317">
        <v>1421015</v>
      </c>
      <c r="F51" s="317">
        <v>9561</v>
      </c>
      <c r="G51" s="244">
        <v>4054</v>
      </c>
      <c r="H51" s="948">
        <v>4329</v>
      </c>
      <c r="I51" s="874">
        <v>19968</v>
      </c>
      <c r="J51" s="1904">
        <v>2755908.8</v>
      </c>
      <c r="K51" s="1904"/>
      <c r="L51" s="1056"/>
    </row>
    <row r="52" spans="1:15" s="11" customFormat="1" ht="13.5" customHeight="1">
      <c r="A52" s="469"/>
      <c r="B52" s="440">
        <v>12</v>
      </c>
      <c r="C52" s="1023"/>
      <c r="D52" s="317">
        <v>86815</v>
      </c>
      <c r="E52" s="317">
        <v>1428951</v>
      </c>
      <c r="F52" s="317">
        <v>8689</v>
      </c>
      <c r="G52" s="244">
        <v>3604</v>
      </c>
      <c r="H52" s="948">
        <v>4175</v>
      </c>
      <c r="I52" s="874">
        <v>20049</v>
      </c>
      <c r="J52" s="1904">
        <v>2786733.0260000001</v>
      </c>
      <c r="K52" s="1904"/>
      <c r="L52" s="1056"/>
    </row>
    <row r="53" spans="1:15" s="11" customFormat="1" ht="13.5" customHeight="1">
      <c r="A53" s="469">
        <v>8</v>
      </c>
      <c r="B53" s="440">
        <v>1</v>
      </c>
      <c r="C53" s="1023"/>
      <c r="D53" s="317">
        <v>86828</v>
      </c>
      <c r="E53" s="317">
        <v>1422341</v>
      </c>
      <c r="F53" s="317">
        <v>13785</v>
      </c>
      <c r="G53" s="244">
        <v>4642</v>
      </c>
      <c r="H53" s="948">
        <v>3664</v>
      </c>
      <c r="I53" s="874">
        <v>19196</v>
      </c>
      <c r="J53" s="1904">
        <v>3100486.4479999999</v>
      </c>
      <c r="K53" s="1904"/>
      <c r="L53" s="1056"/>
    </row>
    <row r="54" spans="1:15" s="11" customFormat="1" ht="13.5" customHeight="1">
      <c r="A54" s="469"/>
      <c r="B54" s="440">
        <v>2</v>
      </c>
      <c r="C54" s="1023"/>
      <c r="D54" s="317">
        <v>86940</v>
      </c>
      <c r="E54" s="317">
        <v>1420981</v>
      </c>
      <c r="F54" s="317">
        <v>10296</v>
      </c>
      <c r="G54" s="244">
        <v>4584</v>
      </c>
      <c r="H54" s="948">
        <v>3710</v>
      </c>
      <c r="I54" s="874">
        <v>18228</v>
      </c>
      <c r="J54" s="1904">
        <v>2454311.4640000002</v>
      </c>
      <c r="K54" s="1904"/>
      <c r="L54" s="1056"/>
    </row>
    <row r="55" spans="1:15" s="11" customFormat="1" ht="13.5" customHeight="1">
      <c r="A55" s="469"/>
      <c r="B55" s="440">
        <v>3</v>
      </c>
      <c r="C55" s="1023"/>
      <c r="D55" s="317">
        <v>86981</v>
      </c>
      <c r="E55" s="317">
        <v>1423608</v>
      </c>
      <c r="F55" s="317">
        <v>12470</v>
      </c>
      <c r="G55" s="244">
        <v>4777</v>
      </c>
      <c r="H55" s="948">
        <v>4791</v>
      </c>
      <c r="I55" s="874">
        <v>19268</v>
      </c>
      <c r="J55" s="1904">
        <v>2837950.76</v>
      </c>
      <c r="K55" s="1904"/>
      <c r="L55" s="1056"/>
    </row>
    <row r="56" spans="1:15" s="11" customFormat="1" ht="13.5" customHeight="1">
      <c r="A56" s="469"/>
      <c r="B56" s="440">
        <v>4</v>
      </c>
      <c r="C56" s="1023"/>
      <c r="D56" s="317">
        <v>87058</v>
      </c>
      <c r="E56" s="317">
        <v>1405612</v>
      </c>
      <c r="F56" s="317">
        <v>28153</v>
      </c>
      <c r="G56" s="244">
        <v>7208</v>
      </c>
      <c r="H56" s="948">
        <v>5231</v>
      </c>
      <c r="I56" s="874">
        <v>19027</v>
      </c>
      <c r="J56" s="1902">
        <v>2885791.5389999999</v>
      </c>
      <c r="K56" s="1902"/>
      <c r="L56" s="1056"/>
    </row>
    <row r="57" spans="1:15" s="11" customFormat="1" ht="13.5" customHeight="1">
      <c r="A57" s="469"/>
      <c r="B57" s="440">
        <v>5</v>
      </c>
      <c r="C57" s="1023"/>
      <c r="D57" s="317">
        <v>87146</v>
      </c>
      <c r="E57" s="317">
        <v>1419209</v>
      </c>
      <c r="F57" s="317">
        <v>11423</v>
      </c>
      <c r="G57" s="160">
        <v>6414</v>
      </c>
      <c r="H57" s="948">
        <v>6044</v>
      </c>
      <c r="I57" s="874">
        <v>19642</v>
      </c>
      <c r="J57" s="1902">
        <v>2758660.38</v>
      </c>
      <c r="K57" s="1902"/>
      <c r="L57" s="1056"/>
    </row>
    <row r="58" spans="1:15" s="11" customFormat="1" ht="13.5" customHeight="1">
      <c r="A58" s="469"/>
      <c r="B58" s="440">
        <v>6</v>
      </c>
      <c r="C58" s="1023"/>
      <c r="D58" s="317">
        <v>87193</v>
      </c>
      <c r="E58" s="435">
        <v>1440379</v>
      </c>
      <c r="F58" s="317">
        <v>11529</v>
      </c>
      <c r="G58" s="160">
        <v>5276</v>
      </c>
      <c r="H58" s="948">
        <v>6180</v>
      </c>
      <c r="I58" s="874">
        <v>23611</v>
      </c>
      <c r="J58" s="1902">
        <v>3465891.7650000001</v>
      </c>
      <c r="K58" s="1902"/>
      <c r="L58" s="1057"/>
    </row>
    <row r="59" spans="1:15" s="11" customFormat="1" ht="13.5" customHeight="1">
      <c r="A59" s="469"/>
      <c r="B59" s="440">
        <v>7</v>
      </c>
      <c r="C59" s="1023"/>
      <c r="D59" s="317">
        <v>87049</v>
      </c>
      <c r="E59" s="317">
        <v>1439252</v>
      </c>
      <c r="F59" s="317">
        <v>12732</v>
      </c>
      <c r="G59" s="317">
        <v>5129</v>
      </c>
      <c r="H59" s="317">
        <v>5096</v>
      </c>
      <c r="I59" s="317">
        <v>23713</v>
      </c>
      <c r="J59" s="1903">
        <v>3696391.6970000002</v>
      </c>
      <c r="K59" s="1851"/>
    </row>
    <row r="60" spans="1:15" s="11" customFormat="1">
      <c r="A60" s="1039"/>
      <c r="B60" s="1058"/>
      <c r="C60" s="1040"/>
      <c r="D60" s="475"/>
      <c r="E60" s="475"/>
      <c r="F60" s="475"/>
      <c r="G60" s="475"/>
      <c r="H60" s="475"/>
      <c r="I60" s="475"/>
      <c r="J60" s="1867"/>
      <c r="K60" s="1867"/>
      <c r="L60" s="1057"/>
    </row>
    <row r="61" spans="1:15" s="11" customFormat="1" ht="13.5" customHeight="1">
      <c r="A61" s="1868" t="s">
        <v>270</v>
      </c>
      <c r="B61" s="1868"/>
      <c r="C61" s="1869"/>
      <c r="D61" s="364">
        <f>(D59-D47)/D47*100</f>
        <v>-5.625846747342074E-2</v>
      </c>
      <c r="E61" s="364">
        <f t="shared" ref="E61:J61" si="1">(E59-E47)/E47*100</f>
        <v>0.51583039195008473</v>
      </c>
      <c r="F61" s="364">
        <f t="shared" si="1"/>
        <v>1.0556393364552743</v>
      </c>
      <c r="G61" s="364">
        <f t="shared" si="1"/>
        <v>4.8232168403842222</v>
      </c>
      <c r="H61" s="364">
        <f t="shared" si="1"/>
        <v>-29.379157427937912</v>
      </c>
      <c r="I61" s="364">
        <f t="shared" si="1"/>
        <v>0.59816731715594773</v>
      </c>
      <c r="J61" s="1866">
        <f t="shared" si="1"/>
        <v>5.8520780397922305</v>
      </c>
      <c r="K61" s="1866"/>
      <c r="L61" s="1057"/>
      <c r="O61" s="348" t="s">
        <v>882</v>
      </c>
    </row>
    <row r="62" spans="1:15" s="11" customFormat="1">
      <c r="A62" s="1059" t="s">
        <v>224</v>
      </c>
      <c r="B62" s="1060" t="s">
        <v>667</v>
      </c>
      <c r="C62" s="1059"/>
      <c r="D62" s="683"/>
      <c r="E62"/>
      <c r="F62" s="7"/>
      <c r="G62" s="7"/>
      <c r="H62" s="7"/>
      <c r="I62" s="7" t="s">
        <v>402</v>
      </c>
      <c r="J62" s="1024"/>
      <c r="K62" s="1024"/>
      <c r="M62" s="20"/>
    </row>
    <row r="63" spans="1:15" ht="10.5" customHeight="1">
      <c r="A63" s="683"/>
      <c r="B63" s="683" t="s">
        <v>668</v>
      </c>
      <c r="C63" s="683"/>
      <c r="D63" s="683"/>
      <c r="E63"/>
      <c r="F63"/>
      <c r="G63"/>
      <c r="H63"/>
      <c r="I63"/>
      <c r="J63"/>
      <c r="K63"/>
    </row>
    <row r="64" spans="1:15" ht="10.5" customHeight="1">
      <c r="A64" s="683"/>
      <c r="B64" s="683" t="s">
        <v>758</v>
      </c>
      <c r="C64" s="683"/>
      <c r="D64" s="683"/>
    </row>
  </sheetData>
  <mergeCells count="50">
    <mergeCell ref="J53:K53"/>
    <mergeCell ref="J54:K54"/>
    <mergeCell ref="J55:K55"/>
    <mergeCell ref="J56:K56"/>
    <mergeCell ref="J42:K42"/>
    <mergeCell ref="J43:K43"/>
    <mergeCell ref="J44:K44"/>
    <mergeCell ref="J45:K45"/>
    <mergeCell ref="J47:K47"/>
    <mergeCell ref="J46:K46"/>
    <mergeCell ref="J48:K48"/>
    <mergeCell ref="J49:K49"/>
    <mergeCell ref="J50:K50"/>
    <mergeCell ref="J51:K51"/>
    <mergeCell ref="J52:K52"/>
    <mergeCell ref="J58:K58"/>
    <mergeCell ref="J59:K59"/>
    <mergeCell ref="J61:K61"/>
    <mergeCell ref="J57:K57"/>
    <mergeCell ref="J60:K60"/>
    <mergeCell ref="M4:M5"/>
    <mergeCell ref="K6:L6"/>
    <mergeCell ref="K4:L5"/>
    <mergeCell ref="K9:L9"/>
    <mergeCell ref="K10:L10"/>
    <mergeCell ref="K7:L7"/>
    <mergeCell ref="K8:L8"/>
    <mergeCell ref="A61:C61"/>
    <mergeCell ref="A28:C28"/>
    <mergeCell ref="M3:N3"/>
    <mergeCell ref="A27:C27"/>
    <mergeCell ref="B31:N32"/>
    <mergeCell ref="A3:C5"/>
    <mergeCell ref="D3:D5"/>
    <mergeCell ref="F3:F5"/>
    <mergeCell ref="G3:G5"/>
    <mergeCell ref="I3:I5"/>
    <mergeCell ref="J3:J5"/>
    <mergeCell ref="K3:L3"/>
    <mergeCell ref="E4:E5"/>
    <mergeCell ref="H4:H5"/>
    <mergeCell ref="N4:N5"/>
    <mergeCell ref="J39:K39"/>
    <mergeCell ref="A39:C39"/>
    <mergeCell ref="J40:K40"/>
    <mergeCell ref="J41:K41"/>
    <mergeCell ref="K11:L11"/>
    <mergeCell ref="K12:L12"/>
    <mergeCell ref="K28:L28"/>
    <mergeCell ref="K26:L26"/>
  </mergeCells>
  <phoneticPr fontId="3"/>
  <pageMargins left="0.59055118110236227" right="0.59055118110236227" top="0.70866141732283472" bottom="0.39370078740157483" header="0.39370078740157483" footer="0.19685039370078741"/>
  <pageSetup paperSize="9" scale="92" orientation="portrait" r:id="rId1"/>
  <headerFooter alignWithMargins="0">
    <oddHeader>&amp;R&amp;"ＭＳ ゴシック,太字"&amp;17 3　労働</oddHeader>
    <oddFooter>&amp;C- 9 -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1">
    <tabColor rgb="FFADF98F"/>
  </sheetPr>
  <dimension ref="A1:R87"/>
  <sheetViews>
    <sheetView view="pageBreakPreview" zoomScaleNormal="100" zoomScaleSheetLayoutView="100" workbookViewId="0"/>
  </sheetViews>
  <sheetFormatPr defaultColWidth="10.109375" defaultRowHeight="11"/>
  <cols>
    <col min="1" max="1" width="3.33203125" style="2" customWidth="1"/>
    <col min="2" max="2" width="4.77734375" style="3" customWidth="1"/>
    <col min="3" max="3" width="3.109375" style="2" customWidth="1"/>
    <col min="4" max="4" width="6.33203125" style="2" customWidth="1"/>
    <col min="5" max="17" width="9.6640625" style="2" customWidth="1"/>
    <col min="18" max="18" width="3.6640625" style="2" customWidth="1"/>
    <col min="19" max="16384" width="10.109375" style="2"/>
  </cols>
  <sheetData>
    <row r="1" spans="1:18" ht="17.5">
      <c r="A1" s="1061" t="s">
        <v>925</v>
      </c>
      <c r="H1" s="1061" t="s">
        <v>1152</v>
      </c>
    </row>
    <row r="2" spans="1:18" ht="9" customHeight="1" thickBot="1">
      <c r="A2" s="1062"/>
    </row>
    <row r="3" spans="1:18" ht="18.75" customHeight="1">
      <c r="A3" s="1063"/>
      <c r="B3" s="1064" t="s">
        <v>1133</v>
      </c>
      <c r="C3" s="1065"/>
      <c r="D3" s="1065"/>
      <c r="E3" s="1065"/>
      <c r="F3" s="1065"/>
      <c r="G3" s="1065"/>
      <c r="H3" s="1065"/>
      <c r="I3" s="1065"/>
      <c r="J3" s="1065"/>
      <c r="K3" s="1065"/>
      <c r="L3" s="1065"/>
      <c r="M3" s="1066"/>
      <c r="N3" s="1067"/>
    </row>
    <row r="4" spans="1:18" ht="3.75" customHeight="1">
      <c r="A4" s="1068"/>
      <c r="B4" s="1069"/>
      <c r="C4" s="1070"/>
      <c r="D4" s="1070"/>
      <c r="E4" s="1070"/>
      <c r="F4" s="1070"/>
      <c r="G4" s="1070"/>
      <c r="H4" s="1070"/>
      <c r="I4" s="1070"/>
      <c r="J4" s="1070"/>
      <c r="K4" s="1070"/>
      <c r="L4" s="1070"/>
      <c r="N4" s="1071"/>
    </row>
    <row r="5" spans="1:18" s="248" customFormat="1" ht="14.25" customHeight="1">
      <c r="A5" s="1072"/>
      <c r="B5" s="1069" t="s">
        <v>1134</v>
      </c>
      <c r="C5" s="1070"/>
      <c r="D5" s="1070"/>
      <c r="E5" s="1070"/>
      <c r="F5" s="1070"/>
      <c r="G5" s="1070"/>
      <c r="H5" s="1070"/>
      <c r="I5" s="1070"/>
      <c r="J5" s="1070"/>
      <c r="K5" s="1070"/>
      <c r="L5" s="1070"/>
      <c r="M5" s="1073"/>
      <c r="N5" s="1074"/>
      <c r="O5" s="1073"/>
      <c r="P5" s="1073"/>
      <c r="Q5" s="1073"/>
    </row>
    <row r="6" spans="1:18" s="248" customFormat="1" ht="14.25" customHeight="1">
      <c r="A6" s="1072"/>
      <c r="B6" s="1069" t="s">
        <v>1135</v>
      </c>
      <c r="C6" s="1070"/>
      <c r="D6" s="1070"/>
      <c r="E6" s="1070"/>
      <c r="F6" s="1070"/>
      <c r="G6" s="1070"/>
      <c r="H6" s="1070"/>
      <c r="I6" s="1070"/>
      <c r="J6" s="1070"/>
      <c r="K6" s="1070"/>
      <c r="L6" s="1070"/>
      <c r="M6" s="1073"/>
      <c r="N6" s="1074"/>
      <c r="O6" s="1073"/>
      <c r="P6" s="1073"/>
      <c r="Q6" s="1073"/>
    </row>
    <row r="7" spans="1:18" s="248" customFormat="1" ht="14.25" customHeight="1">
      <c r="A7" s="1072"/>
      <c r="B7" s="1069" t="s">
        <v>1136</v>
      </c>
      <c r="C7" s="1070"/>
      <c r="D7" s="1070"/>
      <c r="E7" s="1070"/>
      <c r="F7" s="1070"/>
      <c r="G7" s="1070"/>
      <c r="H7" s="1070"/>
      <c r="I7" s="1070"/>
      <c r="J7" s="1070"/>
      <c r="K7" s="1070"/>
      <c r="L7" s="1070"/>
      <c r="M7" s="1073"/>
      <c r="N7" s="1074"/>
      <c r="O7" s="1073"/>
      <c r="P7" s="1073"/>
      <c r="Q7" s="1073"/>
    </row>
    <row r="8" spans="1:18" s="248" customFormat="1" ht="5.25" customHeight="1" thickBot="1">
      <c r="A8" s="1075"/>
      <c r="B8" s="1076"/>
      <c r="C8" s="1077"/>
      <c r="D8" s="1078"/>
      <c r="E8" s="1078"/>
      <c r="F8" s="1078"/>
      <c r="G8" s="1078"/>
      <c r="H8" s="1078"/>
      <c r="I8" s="1078"/>
      <c r="J8" s="1078"/>
      <c r="K8" s="1078"/>
      <c r="L8" s="1078"/>
      <c r="M8" s="1079"/>
      <c r="N8" s="1080"/>
      <c r="O8" s="1073"/>
      <c r="P8" s="1073"/>
      <c r="Q8" s="1073"/>
    </row>
    <row r="9" spans="1:18" s="248" customFormat="1" ht="5.25" customHeight="1">
      <c r="A9" s="1081"/>
      <c r="B9" s="1082"/>
      <c r="C9" s="1083"/>
      <c r="D9" s="1084"/>
      <c r="E9" s="1073"/>
      <c r="F9" s="1073"/>
      <c r="G9" s="1073"/>
      <c r="H9" s="1073"/>
      <c r="I9" s="1073"/>
      <c r="J9" s="1073"/>
      <c r="K9" s="1073"/>
      <c r="L9" s="1073"/>
      <c r="M9" s="1073"/>
      <c r="N9" s="1073"/>
      <c r="O9" s="1073"/>
      <c r="P9" s="1073"/>
      <c r="Q9" s="1073"/>
    </row>
    <row r="10" spans="1:18" ht="13.5" customHeight="1">
      <c r="B10" s="1085"/>
      <c r="C10" s="1086"/>
      <c r="D10" s="1086"/>
      <c r="O10" s="1916" t="s">
        <v>955</v>
      </c>
      <c r="P10" s="1916"/>
      <c r="Q10" s="1916"/>
      <c r="R10" s="496"/>
    </row>
    <row r="11" spans="1:18" s="102" customFormat="1" ht="15" customHeight="1">
      <c r="A11" s="497"/>
      <c r="B11" s="1914" t="s">
        <v>786</v>
      </c>
      <c r="C11" s="1914"/>
      <c r="D11" s="1914"/>
      <c r="E11" s="1917" t="s">
        <v>956</v>
      </c>
      <c r="F11" s="1919" t="s">
        <v>957</v>
      </c>
      <c r="G11" s="1919" t="s">
        <v>958</v>
      </c>
      <c r="H11" s="1919" t="s">
        <v>959</v>
      </c>
      <c r="I11" s="1919" t="s">
        <v>960</v>
      </c>
      <c r="J11" s="1919" t="s">
        <v>961</v>
      </c>
      <c r="K11" s="1919" t="s">
        <v>962</v>
      </c>
      <c r="L11" s="1919" t="s">
        <v>963</v>
      </c>
      <c r="M11" s="1919" t="s">
        <v>964</v>
      </c>
      <c r="N11" s="1919" t="s">
        <v>965</v>
      </c>
      <c r="O11" s="1919" t="s">
        <v>966</v>
      </c>
      <c r="P11" s="1919" t="s">
        <v>967</v>
      </c>
      <c r="Q11" s="1922" t="s">
        <v>968</v>
      </c>
    </row>
    <row r="12" spans="1:18" s="102" customFormat="1" ht="30.75" customHeight="1">
      <c r="A12" s="498"/>
      <c r="B12" s="1915"/>
      <c r="C12" s="1915"/>
      <c r="D12" s="1915"/>
      <c r="E12" s="1918"/>
      <c r="F12" s="1920"/>
      <c r="G12" s="1920"/>
      <c r="H12" s="1920"/>
      <c r="I12" s="1920"/>
      <c r="J12" s="1920"/>
      <c r="K12" s="1921"/>
      <c r="L12" s="1921"/>
      <c r="M12" s="1921"/>
      <c r="N12" s="1921"/>
      <c r="O12" s="1921"/>
      <c r="P12" s="1921"/>
      <c r="Q12" s="1923"/>
    </row>
    <row r="13" spans="1:18" s="499" customFormat="1" ht="12.75" customHeight="1">
      <c r="A13" s="1087"/>
      <c r="B13" s="1912" t="s">
        <v>98</v>
      </c>
      <c r="C13" s="1913"/>
      <c r="D13" s="1913"/>
      <c r="E13" s="1088">
        <v>9999.9999999999982</v>
      </c>
      <c r="F13" s="1089">
        <v>9998.2999999999975</v>
      </c>
      <c r="G13" s="1089">
        <v>852.80000000000007</v>
      </c>
      <c r="H13" s="1089">
        <v>231.7</v>
      </c>
      <c r="I13" s="1089">
        <v>722.09999999999991</v>
      </c>
      <c r="J13" s="1089">
        <v>1121.8000000000002</v>
      </c>
      <c r="K13" s="1089">
        <v>703.80000000000007</v>
      </c>
      <c r="L13" s="1089">
        <v>213.4</v>
      </c>
      <c r="M13" s="1089">
        <v>193.6</v>
      </c>
      <c r="N13" s="1089">
        <v>817.1</v>
      </c>
      <c r="O13" s="1089">
        <v>304.2</v>
      </c>
      <c r="P13" s="1089">
        <v>862.8</v>
      </c>
      <c r="Q13" s="1089">
        <v>277.80000000000007</v>
      </c>
    </row>
    <row r="14" spans="1:18" ht="4.5" customHeight="1">
      <c r="A14" s="1090"/>
      <c r="B14" s="1091"/>
      <c r="C14" s="1"/>
      <c r="D14" s="1"/>
      <c r="E14" s="1092"/>
    </row>
    <row r="15" spans="1:18" s="211" customFormat="1" ht="11.25" customHeight="1">
      <c r="A15" s="1093"/>
      <c r="B15" s="1094" t="s">
        <v>484</v>
      </c>
      <c r="C15" s="1095">
        <v>5</v>
      </c>
      <c r="D15" s="1096" t="s">
        <v>85</v>
      </c>
      <c r="E15" s="1097">
        <v>97.9</v>
      </c>
      <c r="F15" s="1098">
        <v>97.9</v>
      </c>
      <c r="G15" s="1098">
        <v>105.8</v>
      </c>
      <c r="H15" s="1098">
        <v>87.7</v>
      </c>
      <c r="I15" s="1098">
        <v>90.4</v>
      </c>
      <c r="J15" s="1098">
        <v>85.3</v>
      </c>
      <c r="K15" s="1098">
        <v>99.3</v>
      </c>
      <c r="L15" s="1098">
        <v>101.8</v>
      </c>
      <c r="M15" s="1098">
        <v>74</v>
      </c>
      <c r="N15" s="1098">
        <v>112.7</v>
      </c>
      <c r="O15" s="1098">
        <v>75</v>
      </c>
      <c r="P15" s="1098">
        <v>105.7</v>
      </c>
      <c r="Q15" s="1098">
        <v>84.2</v>
      </c>
    </row>
    <row r="16" spans="1:18" s="211" customFormat="1" ht="11.25" customHeight="1">
      <c r="A16" s="1908" t="s">
        <v>99</v>
      </c>
      <c r="B16" s="1094"/>
      <c r="C16" s="1095">
        <v>6</v>
      </c>
      <c r="D16" s="1096"/>
      <c r="E16" s="1100">
        <v>96.9</v>
      </c>
      <c r="F16" s="1101">
        <v>96.9</v>
      </c>
      <c r="G16" s="1101">
        <v>105.6</v>
      </c>
      <c r="H16" s="1101">
        <v>82.3</v>
      </c>
      <c r="I16" s="1101">
        <v>86.6</v>
      </c>
      <c r="J16" s="1101">
        <v>81.599999999999994</v>
      </c>
      <c r="K16" s="1101">
        <v>92.1</v>
      </c>
      <c r="L16" s="1101">
        <v>100</v>
      </c>
      <c r="M16" s="1101">
        <v>69.5</v>
      </c>
      <c r="N16" s="1101">
        <v>114.4</v>
      </c>
      <c r="O16" s="1101">
        <v>56</v>
      </c>
      <c r="P16" s="1101">
        <v>109</v>
      </c>
      <c r="Q16" s="1101">
        <v>81.2</v>
      </c>
    </row>
    <row r="17" spans="1:17" s="211" customFormat="1" ht="11.25" customHeight="1">
      <c r="A17" s="1908"/>
      <c r="B17" s="1094"/>
      <c r="C17" s="1095">
        <v>7</v>
      </c>
      <c r="D17" s="1096"/>
      <c r="E17" s="1100">
        <v>96.2</v>
      </c>
      <c r="F17" s="1101">
        <v>96.2</v>
      </c>
      <c r="G17" s="1101">
        <v>103.7</v>
      </c>
      <c r="H17" s="1101">
        <v>106.1</v>
      </c>
      <c r="I17" s="1101">
        <v>88.4</v>
      </c>
      <c r="J17" s="1101">
        <v>74.5</v>
      </c>
      <c r="K17" s="1101">
        <v>93</v>
      </c>
      <c r="L17" s="1101">
        <v>102.8</v>
      </c>
      <c r="M17" s="1101">
        <v>69</v>
      </c>
      <c r="N17" s="1101">
        <v>127.1</v>
      </c>
      <c r="O17" s="1101">
        <v>55</v>
      </c>
      <c r="P17" s="1101">
        <v>97.6</v>
      </c>
      <c r="Q17" s="1101">
        <v>81.599999999999994</v>
      </c>
    </row>
    <row r="18" spans="1:17" ht="7.5" customHeight="1">
      <c r="A18" s="1908"/>
      <c r="B18" s="500"/>
      <c r="C18" s="1102"/>
      <c r="D18" s="1102"/>
      <c r="E18" s="1092"/>
    </row>
    <row r="19" spans="1:17" ht="11.25" customHeight="1">
      <c r="A19" s="1908"/>
      <c r="B19" s="445">
        <v>7</v>
      </c>
      <c r="C19" s="439">
        <v>7</v>
      </c>
      <c r="D19" s="1103" t="s">
        <v>665</v>
      </c>
      <c r="E19" s="1104">
        <v>99.4</v>
      </c>
      <c r="F19" s="1105">
        <v>99.4</v>
      </c>
      <c r="G19" s="1105">
        <v>103.7</v>
      </c>
      <c r="H19" s="1105">
        <v>106.4</v>
      </c>
      <c r="I19" s="1105">
        <v>87.9</v>
      </c>
      <c r="J19" s="1105">
        <v>91.3</v>
      </c>
      <c r="K19" s="1105">
        <v>97.3</v>
      </c>
      <c r="L19" s="1105">
        <v>122.7</v>
      </c>
      <c r="M19" s="1105">
        <v>70.5</v>
      </c>
      <c r="N19" s="1105">
        <v>125.5</v>
      </c>
      <c r="O19" s="1105">
        <v>57.7</v>
      </c>
      <c r="P19" s="1105">
        <v>94.5</v>
      </c>
      <c r="Q19" s="1105">
        <v>82.5</v>
      </c>
    </row>
    <row r="20" spans="1:17" ht="11.25" customHeight="1">
      <c r="A20" s="1908"/>
      <c r="B20" s="445"/>
      <c r="C20" s="439">
        <v>8</v>
      </c>
      <c r="D20" s="1103"/>
      <c r="E20" s="1104">
        <v>94.1</v>
      </c>
      <c r="F20" s="1105">
        <v>94.1</v>
      </c>
      <c r="G20" s="1105">
        <v>104.3</v>
      </c>
      <c r="H20" s="1105">
        <v>102.2</v>
      </c>
      <c r="I20" s="1105">
        <v>86</v>
      </c>
      <c r="J20" s="1105">
        <v>80.099999999999994</v>
      </c>
      <c r="K20" s="1105">
        <v>90.7</v>
      </c>
      <c r="L20" s="1105">
        <v>86.9</v>
      </c>
      <c r="M20" s="1105">
        <v>68.099999999999994</v>
      </c>
      <c r="N20" s="1105">
        <v>117.6</v>
      </c>
      <c r="O20" s="1105">
        <v>55.3</v>
      </c>
      <c r="P20" s="1105">
        <v>93</v>
      </c>
      <c r="Q20" s="1105">
        <v>78.099999999999994</v>
      </c>
    </row>
    <row r="21" spans="1:17" ht="11.25" customHeight="1">
      <c r="A21" s="1908"/>
      <c r="B21" s="445"/>
      <c r="C21" s="439">
        <v>9</v>
      </c>
      <c r="D21" s="1103"/>
      <c r="E21" s="1106">
        <v>95.4</v>
      </c>
      <c r="F21" s="1107">
        <v>95.5</v>
      </c>
      <c r="G21" s="1107">
        <v>104.9</v>
      </c>
      <c r="H21" s="1107">
        <v>106.5</v>
      </c>
      <c r="I21" s="1107">
        <v>88.6</v>
      </c>
      <c r="J21" s="1107">
        <v>63.5</v>
      </c>
      <c r="K21" s="1107">
        <v>87.3</v>
      </c>
      <c r="L21" s="1107">
        <v>102.5</v>
      </c>
      <c r="M21" s="1107">
        <v>70.099999999999994</v>
      </c>
      <c r="N21" s="1107">
        <v>131.9</v>
      </c>
      <c r="O21" s="1107">
        <v>54</v>
      </c>
      <c r="P21" s="1107">
        <v>95.4</v>
      </c>
      <c r="Q21" s="1107">
        <v>81.400000000000006</v>
      </c>
    </row>
    <row r="22" spans="1:17" ht="11.25" customHeight="1">
      <c r="A22" s="1908"/>
      <c r="B22" s="445"/>
      <c r="C22" s="439">
        <v>10</v>
      </c>
      <c r="D22" s="1103"/>
      <c r="E22" s="1106">
        <v>95.2</v>
      </c>
      <c r="F22" s="1107">
        <v>95.2</v>
      </c>
      <c r="G22" s="1107">
        <v>90.5</v>
      </c>
      <c r="H22" s="1107">
        <v>104.7</v>
      </c>
      <c r="I22" s="1107">
        <v>94.7</v>
      </c>
      <c r="J22" s="1107">
        <v>68</v>
      </c>
      <c r="K22" s="1107">
        <v>84.5</v>
      </c>
      <c r="L22" s="1107">
        <v>119.9</v>
      </c>
      <c r="M22" s="1107">
        <v>68.5</v>
      </c>
      <c r="N22" s="1107">
        <v>142.4</v>
      </c>
      <c r="O22" s="1107">
        <v>53.4</v>
      </c>
      <c r="P22" s="1107">
        <v>96.2</v>
      </c>
      <c r="Q22" s="1107">
        <v>82.2</v>
      </c>
    </row>
    <row r="23" spans="1:17" ht="11.25" customHeight="1">
      <c r="A23" s="1908"/>
      <c r="B23" s="445"/>
      <c r="C23" s="439">
        <v>11</v>
      </c>
      <c r="D23" s="1103"/>
      <c r="E23" s="1106">
        <v>95.1</v>
      </c>
      <c r="F23" s="1107">
        <v>95.1</v>
      </c>
      <c r="G23" s="1107">
        <v>104.3</v>
      </c>
      <c r="H23" s="1107">
        <v>96.7</v>
      </c>
      <c r="I23" s="1107">
        <v>89.2</v>
      </c>
      <c r="J23" s="1107">
        <v>67.599999999999994</v>
      </c>
      <c r="K23" s="1107">
        <v>87.1</v>
      </c>
      <c r="L23" s="1107">
        <v>92</v>
      </c>
      <c r="M23" s="1107">
        <v>66.099999999999994</v>
      </c>
      <c r="N23" s="1107">
        <v>155</v>
      </c>
      <c r="O23" s="1107">
        <v>50.8</v>
      </c>
      <c r="P23" s="1107">
        <v>91</v>
      </c>
      <c r="Q23" s="1107">
        <v>80.3</v>
      </c>
    </row>
    <row r="24" spans="1:17" ht="11.25" customHeight="1">
      <c r="A24" s="1908"/>
      <c r="B24" s="445"/>
      <c r="C24" s="439">
        <v>12</v>
      </c>
      <c r="D24" s="1103"/>
      <c r="E24" s="1106">
        <v>93.1</v>
      </c>
      <c r="F24" s="1107">
        <v>93</v>
      </c>
      <c r="G24" s="1107">
        <v>108.8</v>
      </c>
      <c r="H24" s="1107">
        <v>103.6</v>
      </c>
      <c r="I24" s="1107">
        <v>89.5</v>
      </c>
      <c r="J24" s="1107">
        <v>58.2</v>
      </c>
      <c r="K24" s="1107">
        <v>95.8</v>
      </c>
      <c r="L24" s="1107">
        <v>99.6</v>
      </c>
      <c r="M24" s="1107">
        <v>65.599999999999994</v>
      </c>
      <c r="N24" s="1107">
        <v>129.30000000000001</v>
      </c>
      <c r="O24" s="1107">
        <v>54.1</v>
      </c>
      <c r="P24" s="1107">
        <v>90.7</v>
      </c>
      <c r="Q24" s="1107">
        <v>81.900000000000006</v>
      </c>
    </row>
    <row r="25" spans="1:17" ht="11.25" customHeight="1">
      <c r="A25" s="1908"/>
      <c r="B25" s="445">
        <v>8</v>
      </c>
      <c r="C25" s="439">
        <v>1</v>
      </c>
      <c r="D25" s="1103"/>
      <c r="E25" s="1106">
        <v>101.1</v>
      </c>
      <c r="F25" s="1107">
        <v>101.1</v>
      </c>
      <c r="G25" s="1107">
        <v>109.2</v>
      </c>
      <c r="H25" s="1107">
        <v>113.8</v>
      </c>
      <c r="I25" s="1107">
        <v>92.9</v>
      </c>
      <c r="J25" s="1107">
        <v>87.4</v>
      </c>
      <c r="K25" s="1107">
        <v>99.7</v>
      </c>
      <c r="L25" s="1107">
        <v>116.1</v>
      </c>
      <c r="M25" s="1107">
        <v>70.099999999999994</v>
      </c>
      <c r="N25" s="1107">
        <v>130</v>
      </c>
      <c r="O25" s="1107">
        <v>60.6</v>
      </c>
      <c r="P25" s="1107">
        <v>103.9</v>
      </c>
      <c r="Q25" s="1107">
        <v>82</v>
      </c>
    </row>
    <row r="26" spans="1:17" ht="11.25" customHeight="1">
      <c r="A26" s="1908"/>
      <c r="B26" s="445"/>
      <c r="C26" s="439">
        <v>2</v>
      </c>
      <c r="D26" s="1103"/>
      <c r="E26" s="1106">
        <v>101.5</v>
      </c>
      <c r="F26" s="1107">
        <v>101.5</v>
      </c>
      <c r="G26" s="1107">
        <v>107.7</v>
      </c>
      <c r="H26" s="1107">
        <v>109.1</v>
      </c>
      <c r="I26" s="1107">
        <v>85.3</v>
      </c>
      <c r="J26" s="1107">
        <v>115.7</v>
      </c>
      <c r="K26" s="1107">
        <v>90.7</v>
      </c>
      <c r="L26" s="1107">
        <v>93.7</v>
      </c>
      <c r="M26" s="1107">
        <v>65.599999999999994</v>
      </c>
      <c r="N26" s="1107">
        <v>138</v>
      </c>
      <c r="O26" s="1107">
        <v>62.7</v>
      </c>
      <c r="P26" s="1107">
        <v>100.4</v>
      </c>
      <c r="Q26" s="1107">
        <v>79.099999999999994</v>
      </c>
    </row>
    <row r="27" spans="1:17" ht="11.25" customHeight="1">
      <c r="A27" s="1090"/>
      <c r="B27" s="445"/>
      <c r="C27" s="439">
        <v>3</v>
      </c>
      <c r="D27" s="1103"/>
      <c r="E27" s="1106">
        <v>98.7</v>
      </c>
      <c r="F27" s="1107">
        <v>98.9</v>
      </c>
      <c r="G27" s="1107">
        <v>99.5</v>
      </c>
      <c r="H27" s="1107">
        <v>112.9</v>
      </c>
      <c r="I27" s="1107">
        <v>85.8</v>
      </c>
      <c r="J27" s="1107">
        <v>100.7</v>
      </c>
      <c r="K27" s="1107">
        <v>83.8</v>
      </c>
      <c r="L27" s="1107">
        <v>83.6</v>
      </c>
      <c r="M27" s="1107">
        <v>67.900000000000006</v>
      </c>
      <c r="N27" s="1107">
        <v>136.9</v>
      </c>
      <c r="O27" s="1107">
        <v>81.8</v>
      </c>
      <c r="P27" s="1107">
        <v>89.5</v>
      </c>
      <c r="Q27" s="1107">
        <v>76.3</v>
      </c>
    </row>
    <row r="28" spans="1:17" ht="11.25" customHeight="1">
      <c r="A28" s="1090"/>
      <c r="B28" s="445"/>
      <c r="C28" s="439">
        <v>4</v>
      </c>
      <c r="D28" s="1103"/>
      <c r="E28" s="1104">
        <v>108.6</v>
      </c>
      <c r="F28" s="1105">
        <v>108.7</v>
      </c>
      <c r="G28" s="1105">
        <v>105.7</v>
      </c>
      <c r="H28" s="1105">
        <v>123.9</v>
      </c>
      <c r="I28" s="1105">
        <v>88.2</v>
      </c>
      <c r="J28" s="1105">
        <v>156.5</v>
      </c>
      <c r="K28" s="1105">
        <v>91.2</v>
      </c>
      <c r="L28" s="1105">
        <v>103.3</v>
      </c>
      <c r="M28" s="1105">
        <v>70.3</v>
      </c>
      <c r="N28" s="1105">
        <v>159</v>
      </c>
      <c r="O28" s="1105">
        <v>65.400000000000006</v>
      </c>
      <c r="P28" s="1105">
        <v>91.6</v>
      </c>
      <c r="Q28" s="1105">
        <v>83.4</v>
      </c>
    </row>
    <row r="29" spans="1:17" ht="11.25" customHeight="1">
      <c r="A29" s="1090"/>
      <c r="B29" s="445"/>
      <c r="C29" s="439">
        <v>5</v>
      </c>
      <c r="D29" s="1103"/>
      <c r="E29" s="1108">
        <v>102.7</v>
      </c>
      <c r="F29" s="1109">
        <v>102.7</v>
      </c>
      <c r="G29" s="1105">
        <v>97.7</v>
      </c>
      <c r="H29" s="1105">
        <v>112</v>
      </c>
      <c r="I29" s="1105">
        <v>89.5</v>
      </c>
      <c r="J29" s="1105">
        <v>125</v>
      </c>
      <c r="K29" s="1105">
        <v>90.7</v>
      </c>
      <c r="L29" s="1105">
        <v>103.7</v>
      </c>
      <c r="M29" s="1105">
        <v>70.7</v>
      </c>
      <c r="N29" s="1105">
        <v>153</v>
      </c>
      <c r="O29" s="1105">
        <v>53.8</v>
      </c>
      <c r="P29" s="1105">
        <v>90.7</v>
      </c>
      <c r="Q29" s="1105">
        <v>83</v>
      </c>
    </row>
    <row r="30" spans="1:17" ht="11.25" customHeight="1">
      <c r="A30" s="1090"/>
      <c r="B30" s="445"/>
      <c r="C30" s="439">
        <v>6</v>
      </c>
      <c r="D30" s="1103"/>
      <c r="E30" s="1110">
        <v>103</v>
      </c>
      <c r="F30" s="1111">
        <v>103</v>
      </c>
      <c r="G30" s="1112">
        <v>102.7</v>
      </c>
      <c r="H30" s="1109">
        <v>117.1</v>
      </c>
      <c r="I30" s="1112">
        <v>89.7</v>
      </c>
      <c r="J30" s="1109">
        <v>82.9</v>
      </c>
      <c r="K30" s="1109">
        <v>98</v>
      </c>
      <c r="L30" s="1109">
        <v>131.9</v>
      </c>
      <c r="M30" s="1113">
        <v>75.3</v>
      </c>
      <c r="N30" s="1111">
        <v>143.80000000000001</v>
      </c>
      <c r="O30" s="1109">
        <v>65</v>
      </c>
      <c r="P30" s="1111">
        <v>105.3</v>
      </c>
      <c r="Q30" s="1113">
        <v>95.2</v>
      </c>
    </row>
    <row r="31" spans="1:17" s="1" customFormat="1" ht="11.25" customHeight="1">
      <c r="A31" s="1114"/>
      <c r="B31" s="445"/>
      <c r="C31" s="439">
        <v>7</v>
      </c>
      <c r="D31" s="1103"/>
      <c r="E31" s="1115">
        <v>100.7</v>
      </c>
      <c r="F31" s="1116">
        <v>100.8</v>
      </c>
      <c r="G31" s="1116">
        <v>103.8</v>
      </c>
      <c r="H31" s="1116">
        <v>120.9</v>
      </c>
      <c r="I31" s="1116">
        <v>94.9</v>
      </c>
      <c r="J31" s="1116">
        <v>100.1</v>
      </c>
      <c r="K31" s="1116">
        <v>91.3</v>
      </c>
      <c r="L31" s="1116">
        <v>101.7</v>
      </c>
      <c r="M31" s="1116">
        <v>71</v>
      </c>
      <c r="N31" s="1116">
        <v>155.69999999999999</v>
      </c>
      <c r="O31" s="1116">
        <v>50.6</v>
      </c>
      <c r="P31" s="1116">
        <v>99.2</v>
      </c>
      <c r="Q31" s="1113">
        <v>89.5</v>
      </c>
    </row>
    <row r="32" spans="1:17" ht="11.25" customHeight="1">
      <c r="A32" s="1090"/>
      <c r="B32" s="1117"/>
      <c r="C32" s="1118"/>
      <c r="D32" s="1"/>
      <c r="E32" s="1119"/>
      <c r="F32" s="1120"/>
      <c r="G32" s="1120"/>
      <c r="H32" s="1120"/>
      <c r="I32" s="1120"/>
      <c r="J32" s="1120"/>
      <c r="K32" s="1120"/>
      <c r="L32" s="1120"/>
      <c r="M32" s="1120"/>
      <c r="N32" s="1120"/>
      <c r="O32" s="1120"/>
      <c r="P32" s="1120"/>
      <c r="Q32" s="1120"/>
    </row>
    <row r="33" spans="1:17" ht="11.25" customHeight="1">
      <c r="A33" s="1090"/>
      <c r="B33" s="1909" t="s">
        <v>269</v>
      </c>
      <c r="C33" s="1821"/>
      <c r="D33" s="1821"/>
      <c r="E33" s="1121">
        <v>-2.2000000000000002</v>
      </c>
      <c r="F33" s="1122">
        <v>-2.1</v>
      </c>
      <c r="G33" s="1122">
        <v>1.1000000000000001</v>
      </c>
      <c r="H33" s="1122">
        <v>3.2</v>
      </c>
      <c r="I33" s="1122">
        <v>5.8</v>
      </c>
      <c r="J33" s="1122">
        <v>20.7</v>
      </c>
      <c r="K33" s="1122">
        <v>-6.8</v>
      </c>
      <c r="L33" s="1122">
        <v>-22.9</v>
      </c>
      <c r="M33" s="1122">
        <v>-5.7</v>
      </c>
      <c r="N33" s="1122">
        <v>8.3000000000000007</v>
      </c>
      <c r="O33" s="1122">
        <v>-22.2</v>
      </c>
      <c r="P33" s="1122">
        <v>-5.8</v>
      </c>
      <c r="Q33" s="1122">
        <v>-6</v>
      </c>
    </row>
    <row r="34" spans="1:17" ht="11.25" customHeight="1">
      <c r="A34" s="1123"/>
      <c r="B34" s="1910" t="s">
        <v>270</v>
      </c>
      <c r="C34" s="1911"/>
      <c r="D34" s="1911"/>
      <c r="E34" s="1124">
        <v>1.4</v>
      </c>
      <c r="F34" s="1125">
        <v>1.4</v>
      </c>
      <c r="G34" s="1125">
        <v>0.1</v>
      </c>
      <c r="H34" s="1125">
        <v>13.7</v>
      </c>
      <c r="I34" s="1125">
        <v>7.9</v>
      </c>
      <c r="J34" s="1125">
        <v>9.6</v>
      </c>
      <c r="K34" s="1125">
        <v>-6.2</v>
      </c>
      <c r="L34" s="1125">
        <v>-17.100000000000001</v>
      </c>
      <c r="M34" s="1125">
        <v>0.7</v>
      </c>
      <c r="N34" s="1125">
        <v>24.1</v>
      </c>
      <c r="O34" s="1125">
        <v>-12.3</v>
      </c>
      <c r="P34" s="1125">
        <v>4.9000000000000004</v>
      </c>
      <c r="Q34" s="1125">
        <v>8.4</v>
      </c>
    </row>
    <row r="35" spans="1:17" s="499" customFormat="1" ht="12.75" customHeight="1">
      <c r="A35" s="1126"/>
      <c r="B35" s="1912" t="s">
        <v>98</v>
      </c>
      <c r="C35" s="1913"/>
      <c r="D35" s="1913"/>
      <c r="E35" s="1088">
        <v>9999.9999999999982</v>
      </c>
      <c r="F35" s="1089">
        <v>9998.2999999999975</v>
      </c>
      <c r="G35" s="1089">
        <v>1095.3999999999999</v>
      </c>
      <c r="H35" s="1089">
        <v>196.29999999999995</v>
      </c>
      <c r="I35" s="1089">
        <v>611.1</v>
      </c>
      <c r="J35" s="1089">
        <v>1009.6000000000001</v>
      </c>
      <c r="K35" s="1089">
        <v>701.00000000000011</v>
      </c>
      <c r="L35" s="1089">
        <v>160</v>
      </c>
      <c r="M35" s="1089">
        <v>209.5</v>
      </c>
      <c r="N35" s="1089">
        <v>964.09999999999991</v>
      </c>
      <c r="O35" s="1089">
        <v>328.3</v>
      </c>
      <c r="P35" s="1089">
        <v>890.3</v>
      </c>
      <c r="Q35" s="1089">
        <v>226.2</v>
      </c>
    </row>
    <row r="36" spans="1:17" ht="3.75" customHeight="1">
      <c r="A36" s="1090"/>
      <c r="B36" s="1127"/>
      <c r="C36" s="1102"/>
      <c r="D36" s="1102"/>
      <c r="E36" s="1092"/>
    </row>
    <row r="37" spans="1:17" ht="11.25" customHeight="1">
      <c r="A37" s="1099"/>
      <c r="B37" s="1094" t="s">
        <v>484</v>
      </c>
      <c r="C37" s="1095">
        <v>5</v>
      </c>
      <c r="D37" s="1096" t="s">
        <v>85</v>
      </c>
      <c r="E37" s="1128">
        <v>98.2</v>
      </c>
      <c r="F37" s="1129">
        <v>98.2</v>
      </c>
      <c r="G37" s="1129">
        <v>106</v>
      </c>
      <c r="H37" s="1129">
        <v>79.8</v>
      </c>
      <c r="I37" s="1129">
        <v>86.6</v>
      </c>
      <c r="J37" s="1129">
        <v>91.4</v>
      </c>
      <c r="K37" s="1129">
        <v>101.1</v>
      </c>
      <c r="L37" s="1129">
        <v>101.7</v>
      </c>
      <c r="M37" s="1129">
        <v>78.8</v>
      </c>
      <c r="N37" s="1129">
        <v>108.2</v>
      </c>
      <c r="O37" s="1129">
        <v>69.3</v>
      </c>
      <c r="P37" s="1129">
        <v>105.6</v>
      </c>
      <c r="Q37" s="1129">
        <v>87.5</v>
      </c>
    </row>
    <row r="38" spans="1:17" ht="11.25" customHeight="1">
      <c r="A38" s="1908" t="s">
        <v>100</v>
      </c>
      <c r="B38" s="1094"/>
      <c r="C38" s="1095">
        <v>6</v>
      </c>
      <c r="D38" s="1096"/>
      <c r="E38" s="1128">
        <v>96.7</v>
      </c>
      <c r="F38" s="1129">
        <v>96.7</v>
      </c>
      <c r="G38" s="1129">
        <v>106</v>
      </c>
      <c r="H38" s="1129">
        <v>76</v>
      </c>
      <c r="I38" s="1129">
        <v>84.7</v>
      </c>
      <c r="J38" s="1129">
        <v>88.6</v>
      </c>
      <c r="K38" s="1129">
        <v>95.1</v>
      </c>
      <c r="L38" s="1129">
        <v>99</v>
      </c>
      <c r="M38" s="1129">
        <v>70.7</v>
      </c>
      <c r="N38" s="1129">
        <v>105.6</v>
      </c>
      <c r="O38" s="1129">
        <v>50.5</v>
      </c>
      <c r="P38" s="1129">
        <v>106.1</v>
      </c>
      <c r="Q38" s="1129">
        <v>80.2</v>
      </c>
    </row>
    <row r="39" spans="1:17" ht="11.25" customHeight="1">
      <c r="A39" s="1908"/>
      <c r="B39" s="1094"/>
      <c r="C39" s="1095">
        <v>7</v>
      </c>
      <c r="D39" s="1096"/>
      <c r="E39" s="1128">
        <v>96.2</v>
      </c>
      <c r="F39" s="1129">
        <v>96.2</v>
      </c>
      <c r="G39" s="1129">
        <v>106.4</v>
      </c>
      <c r="H39" s="1129">
        <v>87.8</v>
      </c>
      <c r="I39" s="1129">
        <v>83.9</v>
      </c>
      <c r="J39" s="1129">
        <v>81.099999999999994</v>
      </c>
      <c r="K39" s="1129">
        <v>94.3</v>
      </c>
      <c r="L39" s="1129">
        <v>103.1</v>
      </c>
      <c r="M39" s="1129">
        <v>72.8</v>
      </c>
      <c r="N39" s="1129">
        <v>120.9</v>
      </c>
      <c r="O39" s="1129">
        <v>49.3</v>
      </c>
      <c r="P39" s="1130">
        <v>95.8</v>
      </c>
      <c r="Q39" s="1129">
        <v>84.4</v>
      </c>
    </row>
    <row r="40" spans="1:17" ht="11.25" customHeight="1">
      <c r="A40" s="1908"/>
      <c r="B40" s="500"/>
      <c r="C40" s="1102"/>
      <c r="D40" s="1102"/>
      <c r="E40" s="1092"/>
    </row>
    <row r="41" spans="1:17" ht="11.25" customHeight="1">
      <c r="A41" s="1908"/>
      <c r="B41" s="445">
        <v>7</v>
      </c>
      <c r="C41" s="439">
        <v>7</v>
      </c>
      <c r="D41" s="1103" t="s">
        <v>665</v>
      </c>
      <c r="E41" s="1104">
        <v>99.3</v>
      </c>
      <c r="F41" s="1105">
        <v>99.2</v>
      </c>
      <c r="G41" s="1105">
        <v>107.4</v>
      </c>
      <c r="H41" s="1105">
        <v>88.1</v>
      </c>
      <c r="I41" s="1105">
        <v>82.7</v>
      </c>
      <c r="J41" s="1105">
        <v>104.7</v>
      </c>
      <c r="K41" s="1105">
        <v>98.4</v>
      </c>
      <c r="L41" s="1105">
        <v>111.3</v>
      </c>
      <c r="M41" s="1105">
        <v>73.3</v>
      </c>
      <c r="N41" s="1105">
        <v>111.2</v>
      </c>
      <c r="O41" s="1105">
        <v>51.2</v>
      </c>
      <c r="P41" s="1105">
        <v>94</v>
      </c>
      <c r="Q41" s="1105">
        <v>85.3</v>
      </c>
    </row>
    <row r="42" spans="1:17" ht="11.25" customHeight="1">
      <c r="A42" s="1908"/>
      <c r="B42" s="445"/>
      <c r="C42" s="439">
        <v>8</v>
      </c>
      <c r="D42" s="1103"/>
      <c r="E42" s="1106">
        <v>94.4</v>
      </c>
      <c r="F42" s="1107">
        <v>94.4</v>
      </c>
      <c r="G42" s="1107">
        <v>107.9</v>
      </c>
      <c r="H42" s="1107">
        <v>85</v>
      </c>
      <c r="I42" s="1107">
        <v>76.8</v>
      </c>
      <c r="J42" s="1107">
        <v>86.9</v>
      </c>
      <c r="K42" s="1107">
        <v>93.2</v>
      </c>
      <c r="L42" s="1107">
        <v>93.3</v>
      </c>
      <c r="M42" s="1107">
        <v>72.599999999999994</v>
      </c>
      <c r="N42" s="1107">
        <v>102.5</v>
      </c>
      <c r="O42" s="1107">
        <v>47.5</v>
      </c>
      <c r="P42" s="1107">
        <v>95.2</v>
      </c>
      <c r="Q42" s="1107">
        <v>85.5</v>
      </c>
    </row>
    <row r="43" spans="1:17" ht="11.25" customHeight="1">
      <c r="A43" s="1908"/>
      <c r="B43" s="445"/>
      <c r="C43" s="439">
        <v>9</v>
      </c>
      <c r="D43" s="1103"/>
      <c r="E43" s="1104">
        <v>94.6</v>
      </c>
      <c r="F43" s="1105">
        <v>94.6</v>
      </c>
      <c r="G43" s="1105">
        <v>104.9</v>
      </c>
      <c r="H43" s="1105">
        <v>85.9</v>
      </c>
      <c r="I43" s="1105">
        <v>82.3</v>
      </c>
      <c r="J43" s="1105">
        <v>67.2</v>
      </c>
      <c r="K43" s="1105">
        <v>92</v>
      </c>
      <c r="L43" s="1105">
        <v>101.6</v>
      </c>
      <c r="M43" s="1105">
        <v>74.2</v>
      </c>
      <c r="N43" s="1105">
        <v>118.8</v>
      </c>
      <c r="O43" s="1105">
        <v>49</v>
      </c>
      <c r="P43" s="1105">
        <v>96.7</v>
      </c>
      <c r="Q43" s="1105">
        <v>83.5</v>
      </c>
    </row>
    <row r="44" spans="1:17" ht="11.25" customHeight="1">
      <c r="A44" s="1908"/>
      <c r="B44" s="445"/>
      <c r="C44" s="439">
        <v>10</v>
      </c>
      <c r="D44" s="1103"/>
      <c r="E44" s="1106">
        <v>94.9</v>
      </c>
      <c r="F44" s="1107">
        <v>94.9</v>
      </c>
      <c r="G44" s="1107">
        <v>99.5</v>
      </c>
      <c r="H44" s="1107">
        <v>86.8</v>
      </c>
      <c r="I44" s="1107">
        <v>87.9</v>
      </c>
      <c r="J44" s="1107">
        <v>76.3</v>
      </c>
      <c r="K44" s="1107">
        <v>84.6</v>
      </c>
      <c r="L44" s="1107">
        <v>108.6</v>
      </c>
      <c r="M44" s="1107">
        <v>74.2</v>
      </c>
      <c r="N44" s="1107">
        <v>134</v>
      </c>
      <c r="O44" s="1107">
        <v>46.6</v>
      </c>
      <c r="P44" s="1107">
        <v>93.6</v>
      </c>
      <c r="Q44" s="1107">
        <v>88.8</v>
      </c>
    </row>
    <row r="45" spans="1:17" ht="11.25" customHeight="1">
      <c r="A45" s="1908"/>
      <c r="B45" s="445"/>
      <c r="C45" s="439">
        <v>11</v>
      </c>
      <c r="D45" s="1103"/>
      <c r="E45" s="1106">
        <v>95.8</v>
      </c>
      <c r="F45" s="1107">
        <v>95.8</v>
      </c>
      <c r="G45" s="1107">
        <v>105</v>
      </c>
      <c r="H45" s="1107">
        <v>84.5</v>
      </c>
      <c r="I45" s="1107">
        <v>84.6</v>
      </c>
      <c r="J45" s="1107">
        <v>77.3</v>
      </c>
      <c r="K45" s="1107">
        <v>91.6</v>
      </c>
      <c r="L45" s="1107">
        <v>100.3</v>
      </c>
      <c r="M45" s="1107">
        <v>72</v>
      </c>
      <c r="N45" s="1107">
        <v>146.4</v>
      </c>
      <c r="O45" s="1107">
        <v>44.2</v>
      </c>
      <c r="P45" s="1107">
        <v>88.9</v>
      </c>
      <c r="Q45" s="1107">
        <v>87.7</v>
      </c>
    </row>
    <row r="46" spans="1:17" ht="11.25" customHeight="1">
      <c r="A46" s="1908"/>
      <c r="B46" s="445"/>
      <c r="C46" s="439">
        <v>12</v>
      </c>
      <c r="D46" s="1103"/>
      <c r="E46" s="1106">
        <v>93.6</v>
      </c>
      <c r="F46" s="1107">
        <v>93.5</v>
      </c>
      <c r="G46" s="1107">
        <v>108.5</v>
      </c>
      <c r="H46" s="1107">
        <v>85.6</v>
      </c>
      <c r="I46" s="1107">
        <v>83.7</v>
      </c>
      <c r="J46" s="1107">
        <v>63.8</v>
      </c>
      <c r="K46" s="1107">
        <v>95.7</v>
      </c>
      <c r="L46" s="1107">
        <v>100.5</v>
      </c>
      <c r="M46" s="1107">
        <v>69.7</v>
      </c>
      <c r="N46" s="1107">
        <v>125.1</v>
      </c>
      <c r="O46" s="1107">
        <v>50.1</v>
      </c>
      <c r="P46" s="1107">
        <v>90.7</v>
      </c>
      <c r="Q46" s="1107">
        <v>83.6</v>
      </c>
    </row>
    <row r="47" spans="1:17" ht="11.25" customHeight="1">
      <c r="A47" s="1908"/>
      <c r="B47" s="445">
        <v>8</v>
      </c>
      <c r="C47" s="439">
        <v>1</v>
      </c>
      <c r="D47" s="1103"/>
      <c r="E47" s="1106">
        <v>101.2</v>
      </c>
      <c r="F47" s="1107">
        <v>101.2</v>
      </c>
      <c r="G47" s="1107">
        <v>108.3</v>
      </c>
      <c r="H47" s="1107">
        <v>90.7</v>
      </c>
      <c r="I47" s="1107">
        <v>83.7</v>
      </c>
      <c r="J47" s="1107">
        <v>94.8</v>
      </c>
      <c r="K47" s="1107">
        <v>100.5</v>
      </c>
      <c r="L47" s="1107">
        <v>107.5</v>
      </c>
      <c r="M47" s="1107">
        <v>77.5</v>
      </c>
      <c r="N47" s="1107">
        <v>136.1</v>
      </c>
      <c r="O47" s="1107">
        <v>51.8</v>
      </c>
      <c r="P47" s="1107">
        <v>91.7</v>
      </c>
      <c r="Q47" s="1107">
        <v>84.3</v>
      </c>
    </row>
    <row r="48" spans="1:17" ht="11.25" customHeight="1">
      <c r="A48" s="1908"/>
      <c r="B48" s="445"/>
      <c r="C48" s="439">
        <v>2</v>
      </c>
      <c r="D48" s="1103"/>
      <c r="E48" s="1106">
        <v>103.1</v>
      </c>
      <c r="F48" s="1107">
        <v>103.1</v>
      </c>
      <c r="G48" s="1107">
        <v>113.3</v>
      </c>
      <c r="H48" s="1107">
        <v>88.5</v>
      </c>
      <c r="I48" s="1107">
        <v>86.7</v>
      </c>
      <c r="J48" s="1107">
        <v>131.5</v>
      </c>
      <c r="K48" s="1107">
        <v>91.9</v>
      </c>
      <c r="L48" s="1107">
        <v>102.4</v>
      </c>
      <c r="M48" s="1107">
        <v>69.599999999999994</v>
      </c>
      <c r="N48" s="1107">
        <v>131.9</v>
      </c>
      <c r="O48" s="1107">
        <v>51.6</v>
      </c>
      <c r="P48" s="1107">
        <v>96.3</v>
      </c>
      <c r="Q48" s="1107">
        <v>83.5</v>
      </c>
    </row>
    <row r="49" spans="1:17" ht="11.25" customHeight="1">
      <c r="A49" s="1090"/>
      <c r="B49" s="445"/>
      <c r="C49" s="439">
        <v>3</v>
      </c>
      <c r="D49" s="1103"/>
      <c r="E49" s="1106">
        <v>99.9</v>
      </c>
      <c r="F49" s="1107">
        <v>99.9</v>
      </c>
      <c r="G49" s="1107">
        <v>110.1</v>
      </c>
      <c r="H49" s="1107">
        <v>89.6</v>
      </c>
      <c r="I49" s="1107">
        <v>87.5</v>
      </c>
      <c r="J49" s="1107">
        <v>108.5</v>
      </c>
      <c r="K49" s="1107">
        <v>87.2</v>
      </c>
      <c r="L49" s="1107">
        <v>88.6</v>
      </c>
      <c r="M49" s="1107">
        <v>73.099999999999994</v>
      </c>
      <c r="N49" s="1107">
        <v>120.5</v>
      </c>
      <c r="O49" s="1107">
        <v>77.7</v>
      </c>
      <c r="P49" s="1107">
        <v>84.5</v>
      </c>
      <c r="Q49" s="1107">
        <v>84.7</v>
      </c>
    </row>
    <row r="50" spans="1:17" ht="11.25" customHeight="1">
      <c r="A50" s="1090"/>
      <c r="B50" s="445"/>
      <c r="C50" s="439">
        <v>4</v>
      </c>
      <c r="D50" s="1103"/>
      <c r="E50" s="1104">
        <v>106.9</v>
      </c>
      <c r="F50" s="1105">
        <v>106.9</v>
      </c>
      <c r="G50" s="1105">
        <v>101.3</v>
      </c>
      <c r="H50" s="1105">
        <v>89.7</v>
      </c>
      <c r="I50" s="1105">
        <v>91</v>
      </c>
      <c r="J50" s="1105">
        <v>174</v>
      </c>
      <c r="K50" s="1105">
        <v>89.9</v>
      </c>
      <c r="L50" s="1105">
        <v>99.7</v>
      </c>
      <c r="M50" s="1105">
        <v>69.5</v>
      </c>
      <c r="N50" s="1105">
        <v>141.1</v>
      </c>
      <c r="O50" s="1105">
        <v>58.9</v>
      </c>
      <c r="P50" s="1105">
        <v>85.1</v>
      </c>
      <c r="Q50" s="1105">
        <v>87</v>
      </c>
    </row>
    <row r="51" spans="1:17" ht="11.25" customHeight="1">
      <c r="A51" s="1090"/>
      <c r="B51" s="445"/>
      <c r="C51" s="439">
        <v>5</v>
      </c>
      <c r="D51" s="1103"/>
      <c r="E51" s="1108">
        <v>100.9</v>
      </c>
      <c r="F51" s="1109">
        <v>100.9</v>
      </c>
      <c r="G51" s="1105">
        <v>112.1</v>
      </c>
      <c r="H51" s="1105">
        <v>88.7</v>
      </c>
      <c r="I51" s="1105">
        <v>85.3</v>
      </c>
      <c r="J51" s="1105">
        <v>108.3</v>
      </c>
      <c r="K51" s="1105">
        <v>94.5</v>
      </c>
      <c r="L51" s="1105">
        <v>105.3</v>
      </c>
      <c r="M51" s="1105">
        <v>71.3</v>
      </c>
      <c r="N51" s="1105">
        <v>131.69999999999999</v>
      </c>
      <c r="O51" s="1105">
        <v>49.8</v>
      </c>
      <c r="P51" s="1105">
        <v>87.9</v>
      </c>
      <c r="Q51" s="1105">
        <v>94</v>
      </c>
    </row>
    <row r="52" spans="1:17" ht="11.25" customHeight="1">
      <c r="A52" s="1090"/>
      <c r="B52" s="445"/>
      <c r="C52" s="439">
        <v>6</v>
      </c>
      <c r="D52" s="1103"/>
      <c r="E52" s="1110">
        <v>98.4</v>
      </c>
      <c r="F52" s="1111">
        <v>98.4</v>
      </c>
      <c r="G52" s="1112">
        <v>104.5</v>
      </c>
      <c r="H52" s="1109">
        <v>94.4</v>
      </c>
      <c r="I52" s="1112">
        <v>86.6</v>
      </c>
      <c r="J52" s="1111">
        <v>92.1</v>
      </c>
      <c r="K52" s="1109">
        <v>95.7</v>
      </c>
      <c r="L52" s="1109">
        <v>114.3</v>
      </c>
      <c r="M52" s="1113">
        <v>72.5</v>
      </c>
      <c r="N52" s="1111">
        <v>128.19999999999999</v>
      </c>
      <c r="O52" s="1109">
        <v>61.1</v>
      </c>
      <c r="P52" s="1111">
        <v>98.7</v>
      </c>
      <c r="Q52" s="1113">
        <v>97.2</v>
      </c>
    </row>
    <row r="53" spans="1:17" s="1" customFormat="1" ht="11.25" customHeight="1">
      <c r="A53" s="1114"/>
      <c r="B53" s="445"/>
      <c r="C53" s="439">
        <v>7</v>
      </c>
      <c r="D53" s="1103"/>
      <c r="E53" s="1115">
        <v>100</v>
      </c>
      <c r="F53" s="1116">
        <v>100</v>
      </c>
      <c r="G53" s="1116">
        <v>111.8</v>
      </c>
      <c r="H53" s="1116">
        <v>92.6</v>
      </c>
      <c r="I53" s="1116">
        <v>91.4</v>
      </c>
      <c r="J53" s="1116">
        <v>115.7</v>
      </c>
      <c r="K53" s="1116">
        <v>90.7</v>
      </c>
      <c r="L53" s="1116">
        <v>99.4</v>
      </c>
      <c r="M53" s="1116">
        <v>73.099999999999994</v>
      </c>
      <c r="N53" s="1116">
        <v>143.9</v>
      </c>
      <c r="O53" s="1116">
        <v>41.6</v>
      </c>
      <c r="P53" s="1116">
        <v>93.6</v>
      </c>
      <c r="Q53" s="1113">
        <v>92.2</v>
      </c>
    </row>
    <row r="54" spans="1:17" ht="11.25" customHeight="1">
      <c r="A54" s="1090"/>
      <c r="B54" s="1117"/>
      <c r="C54" s="1118"/>
      <c r="D54" s="1"/>
      <c r="E54" s="1119"/>
      <c r="F54" s="1120"/>
      <c r="G54" s="1120"/>
      <c r="H54" s="1120"/>
      <c r="I54" s="1120"/>
      <c r="J54" s="1120"/>
      <c r="K54" s="1120"/>
      <c r="L54" s="1120"/>
      <c r="M54" s="1120"/>
      <c r="N54" s="1120"/>
      <c r="O54" s="1120"/>
      <c r="P54" s="1120"/>
      <c r="Q54" s="1120"/>
    </row>
    <row r="55" spans="1:17" ht="11.25" customHeight="1">
      <c r="A55" s="1090"/>
      <c r="B55" s="1909" t="s">
        <v>269</v>
      </c>
      <c r="C55" s="1821"/>
      <c r="D55" s="1821"/>
      <c r="E55" s="1121">
        <v>1.6</v>
      </c>
      <c r="F55" s="1122">
        <v>1.6</v>
      </c>
      <c r="G55" s="1122">
        <v>7</v>
      </c>
      <c r="H55" s="1122">
        <v>-1.9</v>
      </c>
      <c r="I55" s="1122">
        <v>5.5</v>
      </c>
      <c r="J55" s="1122">
        <v>25.6</v>
      </c>
      <c r="K55" s="1122">
        <v>-5.2</v>
      </c>
      <c r="L55" s="1122">
        <v>-13</v>
      </c>
      <c r="M55" s="1122">
        <v>0.8</v>
      </c>
      <c r="N55" s="1122">
        <v>12.2</v>
      </c>
      <c r="O55" s="1122">
        <v>-31.9</v>
      </c>
      <c r="P55" s="1122">
        <v>-5.2</v>
      </c>
      <c r="Q55" s="1122">
        <v>-5.0999999999999996</v>
      </c>
    </row>
    <row r="56" spans="1:17" ht="11.25" customHeight="1">
      <c r="A56" s="1123"/>
      <c r="B56" s="1910" t="s">
        <v>270</v>
      </c>
      <c r="C56" s="1911"/>
      <c r="D56" s="1911"/>
      <c r="E56" s="1124">
        <v>0.7</v>
      </c>
      <c r="F56" s="1125">
        <v>0.8</v>
      </c>
      <c r="G56" s="1125">
        <v>4.0999999999999996</v>
      </c>
      <c r="H56" s="1125">
        <v>5.2</v>
      </c>
      <c r="I56" s="1125">
        <v>10.6</v>
      </c>
      <c r="J56" s="1125">
        <v>10.4</v>
      </c>
      <c r="K56" s="1125">
        <v>-7.8</v>
      </c>
      <c r="L56" s="1125">
        <v>-10.7</v>
      </c>
      <c r="M56" s="1125">
        <v>-0.4</v>
      </c>
      <c r="N56" s="1125">
        <v>29.4</v>
      </c>
      <c r="O56" s="1125">
        <v>-18.8</v>
      </c>
      <c r="P56" s="1125">
        <v>-0.4</v>
      </c>
      <c r="Q56" s="1125">
        <v>8</v>
      </c>
    </row>
    <row r="57" spans="1:17" s="499" customFormat="1" ht="12.75" customHeight="1">
      <c r="A57" s="1126"/>
      <c r="B57" s="1912" t="s">
        <v>98</v>
      </c>
      <c r="C57" s="1913"/>
      <c r="D57" s="1913"/>
      <c r="E57" s="1131">
        <v>10000.000000000004</v>
      </c>
      <c r="F57" s="1132">
        <v>9990.5000000000036</v>
      </c>
      <c r="G57" s="1132">
        <v>2324.9000000000005</v>
      </c>
      <c r="H57" s="1132">
        <v>193.4</v>
      </c>
      <c r="I57" s="1132">
        <v>731.7</v>
      </c>
      <c r="J57" s="1132">
        <v>639</v>
      </c>
      <c r="K57" s="1132">
        <v>1027.3</v>
      </c>
      <c r="L57" s="1132">
        <v>369.1</v>
      </c>
      <c r="M57" s="1132">
        <v>194</v>
      </c>
      <c r="N57" s="1132">
        <v>362.09999999999997</v>
      </c>
      <c r="O57" s="1132">
        <v>221.5</v>
      </c>
      <c r="P57" s="1132">
        <v>228.5</v>
      </c>
      <c r="Q57" s="1132">
        <v>498.19999999999993</v>
      </c>
    </row>
    <row r="58" spans="1:17" ht="3" customHeight="1">
      <c r="A58" s="1090"/>
      <c r="B58" s="1091"/>
      <c r="C58" s="1"/>
      <c r="D58" s="1"/>
      <c r="E58" s="1092"/>
    </row>
    <row r="59" spans="1:17" ht="11.25" customHeight="1">
      <c r="A59" s="1099"/>
      <c r="B59" s="1094" t="s">
        <v>484</v>
      </c>
      <c r="C59" s="1095">
        <v>5</v>
      </c>
      <c r="D59" s="1096" t="s">
        <v>85</v>
      </c>
      <c r="E59" s="1128">
        <v>100.7</v>
      </c>
      <c r="F59" s="1129">
        <v>100.7</v>
      </c>
      <c r="G59" s="1129">
        <v>100.2</v>
      </c>
      <c r="H59" s="1129">
        <v>79.900000000000006</v>
      </c>
      <c r="I59" s="1129">
        <v>102.7</v>
      </c>
      <c r="J59" s="1129">
        <v>124.4</v>
      </c>
      <c r="K59" s="1129">
        <v>95.7</v>
      </c>
      <c r="L59" s="1129">
        <v>93.7</v>
      </c>
      <c r="M59" s="1129">
        <v>90.5</v>
      </c>
      <c r="N59" s="1129">
        <v>94.4</v>
      </c>
      <c r="O59" s="1129">
        <v>58.1</v>
      </c>
      <c r="P59" s="1129">
        <v>134.80000000000001</v>
      </c>
      <c r="Q59" s="1129">
        <v>88.3</v>
      </c>
    </row>
    <row r="60" spans="1:17" ht="11.25" customHeight="1">
      <c r="A60" s="1908" t="s">
        <v>101</v>
      </c>
      <c r="B60" s="1094"/>
      <c r="C60" s="1095">
        <v>6</v>
      </c>
      <c r="D60" s="1096"/>
      <c r="E60" s="1128">
        <v>102.2</v>
      </c>
      <c r="F60" s="1129">
        <v>102.2</v>
      </c>
      <c r="G60" s="1129">
        <v>101.1</v>
      </c>
      <c r="H60" s="1129">
        <v>83.4</v>
      </c>
      <c r="I60" s="1129">
        <v>94.3</v>
      </c>
      <c r="J60" s="1129">
        <v>112.1</v>
      </c>
      <c r="K60" s="1129">
        <v>100.2</v>
      </c>
      <c r="L60" s="1129">
        <v>90.9</v>
      </c>
      <c r="M60" s="1129">
        <v>50.6</v>
      </c>
      <c r="N60" s="1129">
        <v>164</v>
      </c>
      <c r="O60" s="1129">
        <v>57.8</v>
      </c>
      <c r="P60" s="1129">
        <v>143</v>
      </c>
      <c r="Q60" s="1129">
        <v>85.2</v>
      </c>
    </row>
    <row r="61" spans="1:17" ht="11.25" customHeight="1">
      <c r="A61" s="1908"/>
      <c r="B61" s="1094"/>
      <c r="C61" s="1095">
        <v>7</v>
      </c>
      <c r="D61" s="1096"/>
      <c r="E61" s="1128">
        <v>101.9</v>
      </c>
      <c r="F61" s="1129">
        <v>101.9</v>
      </c>
      <c r="G61" s="1129">
        <v>98.3</v>
      </c>
      <c r="H61" s="1130">
        <v>96.9</v>
      </c>
      <c r="I61" s="1129">
        <v>92</v>
      </c>
      <c r="J61" s="1129">
        <v>98.2</v>
      </c>
      <c r="K61" s="1129">
        <v>91.1</v>
      </c>
      <c r="L61" s="1129">
        <v>84.8</v>
      </c>
      <c r="M61" s="1129">
        <v>49.9</v>
      </c>
      <c r="N61" s="1129">
        <v>202.4</v>
      </c>
      <c r="O61" s="1129">
        <v>66.8</v>
      </c>
      <c r="P61" s="1129">
        <v>151.19999999999999</v>
      </c>
      <c r="Q61" s="1129">
        <v>95.8</v>
      </c>
    </row>
    <row r="62" spans="1:17" ht="11.25" customHeight="1">
      <c r="A62" s="1908"/>
      <c r="B62" s="500"/>
      <c r="C62" s="1102"/>
      <c r="D62" s="1102"/>
      <c r="E62" s="1092"/>
    </row>
    <row r="63" spans="1:17" ht="11.25" customHeight="1">
      <c r="A63" s="1908"/>
      <c r="B63" s="445">
        <v>7</v>
      </c>
      <c r="C63" s="439">
        <v>7</v>
      </c>
      <c r="D63" s="1103" t="s">
        <v>665</v>
      </c>
      <c r="E63" s="1104">
        <v>103.1</v>
      </c>
      <c r="F63" s="1105">
        <v>103.1</v>
      </c>
      <c r="G63" s="1105">
        <v>99.1</v>
      </c>
      <c r="H63" s="1105">
        <v>101.5</v>
      </c>
      <c r="I63" s="1105">
        <v>89.1</v>
      </c>
      <c r="J63" s="1105">
        <v>133.19999999999999</v>
      </c>
      <c r="K63" s="1105">
        <v>91.1</v>
      </c>
      <c r="L63" s="1105">
        <v>88.5</v>
      </c>
      <c r="M63" s="1105">
        <v>48.8</v>
      </c>
      <c r="N63" s="1105">
        <v>194.3</v>
      </c>
      <c r="O63" s="1105">
        <v>65.2</v>
      </c>
      <c r="P63" s="1105">
        <v>148.69999999999999</v>
      </c>
      <c r="Q63" s="1105">
        <v>98.5</v>
      </c>
    </row>
    <row r="64" spans="1:17" ht="11.25" customHeight="1">
      <c r="A64" s="1908"/>
      <c r="B64" s="445"/>
      <c r="C64" s="439">
        <v>8</v>
      </c>
      <c r="D64" s="1103"/>
      <c r="E64" s="1106">
        <v>102.6</v>
      </c>
      <c r="F64" s="1107">
        <v>102.6</v>
      </c>
      <c r="G64" s="1107">
        <v>98.1</v>
      </c>
      <c r="H64" s="1107">
        <v>98.6</v>
      </c>
      <c r="I64" s="1107">
        <v>92</v>
      </c>
      <c r="J64" s="1107">
        <v>104.8</v>
      </c>
      <c r="K64" s="1107">
        <v>91.1</v>
      </c>
      <c r="L64" s="1107">
        <v>97.5</v>
      </c>
      <c r="M64" s="1107">
        <v>48.3</v>
      </c>
      <c r="N64" s="1107">
        <v>214.8</v>
      </c>
      <c r="O64" s="1107">
        <v>71.3</v>
      </c>
      <c r="P64" s="1107">
        <v>95.1</v>
      </c>
      <c r="Q64" s="1107">
        <v>97.7</v>
      </c>
    </row>
    <row r="65" spans="1:17" ht="11.25" customHeight="1">
      <c r="A65" s="1908"/>
      <c r="B65" s="445"/>
      <c r="C65" s="439">
        <v>9</v>
      </c>
      <c r="D65" s="1103"/>
      <c r="E65" s="1104">
        <v>103.3</v>
      </c>
      <c r="F65" s="1105">
        <v>103.3</v>
      </c>
      <c r="G65" s="1105">
        <v>99.2</v>
      </c>
      <c r="H65" s="1105">
        <v>105</v>
      </c>
      <c r="I65" s="1105">
        <v>94.9</v>
      </c>
      <c r="J65" s="1105">
        <v>97.4</v>
      </c>
      <c r="K65" s="1105">
        <v>89.2</v>
      </c>
      <c r="L65" s="1105">
        <v>92</v>
      </c>
      <c r="M65" s="1105">
        <v>53.8</v>
      </c>
      <c r="N65" s="1105">
        <v>249.8</v>
      </c>
      <c r="O65" s="1105">
        <v>75.900000000000006</v>
      </c>
      <c r="P65" s="1105">
        <v>124</v>
      </c>
      <c r="Q65" s="1105">
        <v>97.1</v>
      </c>
    </row>
    <row r="66" spans="1:17" ht="11.25" customHeight="1">
      <c r="A66" s="1908"/>
      <c r="B66" s="445"/>
      <c r="C66" s="439">
        <v>10</v>
      </c>
      <c r="D66" s="1103"/>
      <c r="E66" s="1106">
        <v>104.6</v>
      </c>
      <c r="F66" s="1107">
        <v>104.6</v>
      </c>
      <c r="G66" s="1107">
        <v>99.5</v>
      </c>
      <c r="H66" s="1107">
        <v>99.7</v>
      </c>
      <c r="I66" s="1107">
        <v>97.2</v>
      </c>
      <c r="J66" s="1107">
        <v>81.3</v>
      </c>
      <c r="K66" s="1107">
        <v>88.9</v>
      </c>
      <c r="L66" s="1107">
        <v>89.6</v>
      </c>
      <c r="M66" s="1107">
        <v>52</v>
      </c>
      <c r="N66" s="1107">
        <v>232.6</v>
      </c>
      <c r="O66" s="1107">
        <v>83.5</v>
      </c>
      <c r="P66" s="1107">
        <v>174.9</v>
      </c>
      <c r="Q66" s="1107">
        <v>93.8</v>
      </c>
    </row>
    <row r="67" spans="1:17" ht="11.25" customHeight="1">
      <c r="A67" s="1908"/>
      <c r="B67" s="445"/>
      <c r="C67" s="439">
        <v>11</v>
      </c>
      <c r="D67" s="1103"/>
      <c r="E67" s="1106">
        <v>100.2</v>
      </c>
      <c r="F67" s="1107">
        <v>100.2</v>
      </c>
      <c r="G67" s="1107">
        <v>97.1</v>
      </c>
      <c r="H67" s="1107">
        <v>92.9</v>
      </c>
      <c r="I67" s="1107">
        <v>98.4</v>
      </c>
      <c r="J67" s="1107">
        <v>63.5</v>
      </c>
      <c r="K67" s="1107">
        <v>84.9</v>
      </c>
      <c r="L67" s="1107">
        <v>85.9</v>
      </c>
      <c r="M67" s="1107">
        <v>50</v>
      </c>
      <c r="N67" s="1107">
        <v>212.9</v>
      </c>
      <c r="O67" s="1107">
        <v>86.7</v>
      </c>
      <c r="P67" s="1107">
        <v>133.5</v>
      </c>
      <c r="Q67" s="1107">
        <v>91.5</v>
      </c>
    </row>
    <row r="68" spans="1:17" ht="11.25" customHeight="1">
      <c r="A68" s="1908"/>
      <c r="B68" s="445"/>
      <c r="C68" s="439">
        <v>12</v>
      </c>
      <c r="D68" s="1103"/>
      <c r="E68" s="1106">
        <v>99.9</v>
      </c>
      <c r="F68" s="1107">
        <v>99.9</v>
      </c>
      <c r="G68" s="1107">
        <v>98.4</v>
      </c>
      <c r="H68" s="1107">
        <v>90</v>
      </c>
      <c r="I68" s="1107">
        <v>100.7</v>
      </c>
      <c r="J68" s="1107">
        <v>86.2</v>
      </c>
      <c r="K68" s="1107">
        <v>84.4</v>
      </c>
      <c r="L68" s="1107">
        <v>82.4</v>
      </c>
      <c r="M68" s="1107">
        <v>56</v>
      </c>
      <c r="N68" s="1107">
        <v>183.2</v>
      </c>
      <c r="O68" s="1107">
        <v>78.7</v>
      </c>
      <c r="P68" s="1107">
        <v>103.9</v>
      </c>
      <c r="Q68" s="1107">
        <v>90.9</v>
      </c>
    </row>
    <row r="69" spans="1:17" ht="11.25" customHeight="1">
      <c r="A69" s="1908"/>
      <c r="B69" s="445">
        <v>8</v>
      </c>
      <c r="C69" s="439">
        <v>1</v>
      </c>
      <c r="D69" s="1103"/>
      <c r="E69" s="1106">
        <v>100.8</v>
      </c>
      <c r="F69" s="1107">
        <v>100.8</v>
      </c>
      <c r="G69" s="1107">
        <v>99.3</v>
      </c>
      <c r="H69" s="1107">
        <v>97.6</v>
      </c>
      <c r="I69" s="1107">
        <v>107.7</v>
      </c>
      <c r="J69" s="1107">
        <v>86.8</v>
      </c>
      <c r="K69" s="1107">
        <v>83.2</v>
      </c>
      <c r="L69" s="1107">
        <v>81.900000000000006</v>
      </c>
      <c r="M69" s="1107">
        <v>56.3</v>
      </c>
      <c r="N69" s="1107">
        <v>144.9</v>
      </c>
      <c r="O69" s="1107">
        <v>81.8</v>
      </c>
      <c r="P69" s="1107">
        <v>171.3</v>
      </c>
      <c r="Q69" s="1107">
        <v>89.3</v>
      </c>
    </row>
    <row r="70" spans="1:17" ht="11.25" customHeight="1">
      <c r="A70" s="1908"/>
      <c r="B70" s="445"/>
      <c r="C70" s="439">
        <v>2</v>
      </c>
      <c r="D70" s="1103"/>
      <c r="E70" s="1106">
        <v>97.6</v>
      </c>
      <c r="F70" s="1107">
        <v>97.6</v>
      </c>
      <c r="G70" s="1107">
        <v>97.6</v>
      </c>
      <c r="H70" s="1107">
        <v>97.9</v>
      </c>
      <c r="I70" s="1107">
        <v>100.2</v>
      </c>
      <c r="J70" s="1107">
        <v>76.599999999999994</v>
      </c>
      <c r="K70" s="1107">
        <v>83.3</v>
      </c>
      <c r="L70" s="1107">
        <v>80.099999999999994</v>
      </c>
      <c r="M70" s="1107">
        <v>66.400000000000006</v>
      </c>
      <c r="N70" s="1107">
        <v>121.9</v>
      </c>
      <c r="O70" s="1107">
        <v>93.4</v>
      </c>
      <c r="P70" s="1107">
        <v>153.1</v>
      </c>
      <c r="Q70" s="1107">
        <v>86.3</v>
      </c>
    </row>
    <row r="71" spans="1:17" ht="11.25" customHeight="1">
      <c r="A71" s="1090"/>
      <c r="B71" s="445"/>
      <c r="C71" s="439">
        <v>3</v>
      </c>
      <c r="D71" s="1103"/>
      <c r="E71" s="1106">
        <v>96</v>
      </c>
      <c r="F71" s="1107">
        <v>96</v>
      </c>
      <c r="G71" s="1107">
        <v>95.2</v>
      </c>
      <c r="H71" s="1107">
        <v>100.8</v>
      </c>
      <c r="I71" s="1107">
        <v>93.3</v>
      </c>
      <c r="J71" s="1107">
        <v>111.8</v>
      </c>
      <c r="K71" s="1107">
        <v>83.1</v>
      </c>
      <c r="L71" s="1107">
        <v>77.8</v>
      </c>
      <c r="M71" s="1107">
        <v>64.5</v>
      </c>
      <c r="N71" s="1107">
        <v>129</v>
      </c>
      <c r="O71" s="1107">
        <v>78.400000000000006</v>
      </c>
      <c r="P71" s="1107">
        <v>93.7</v>
      </c>
      <c r="Q71" s="1107">
        <v>81.8</v>
      </c>
    </row>
    <row r="72" spans="1:17" ht="11.25" customHeight="1">
      <c r="A72" s="1090"/>
      <c r="B72" s="445"/>
      <c r="C72" s="439">
        <v>4</v>
      </c>
      <c r="D72" s="1103"/>
      <c r="E72" s="1104">
        <v>97.7</v>
      </c>
      <c r="F72" s="1105">
        <v>97.7</v>
      </c>
      <c r="G72" s="1105">
        <v>98.1</v>
      </c>
      <c r="H72" s="1105">
        <v>136.19999999999999</v>
      </c>
      <c r="I72" s="1105">
        <v>84.4</v>
      </c>
      <c r="J72" s="1105">
        <v>129.6</v>
      </c>
      <c r="K72" s="1105">
        <v>83.7</v>
      </c>
      <c r="L72" s="1105">
        <v>77</v>
      </c>
      <c r="M72" s="1105">
        <v>72.099999999999994</v>
      </c>
      <c r="N72" s="1105">
        <v>115.5</v>
      </c>
      <c r="O72" s="1105">
        <v>75.400000000000006</v>
      </c>
      <c r="P72" s="1105">
        <v>92.9</v>
      </c>
      <c r="Q72" s="1105">
        <v>81.099999999999994</v>
      </c>
    </row>
    <row r="73" spans="1:17" ht="11.25" customHeight="1">
      <c r="A73" s="1090"/>
      <c r="B73" s="445"/>
      <c r="C73" s="439">
        <v>5</v>
      </c>
      <c r="D73" s="1103"/>
      <c r="E73" s="1104">
        <v>94.9</v>
      </c>
      <c r="F73" s="1105">
        <v>94.9</v>
      </c>
      <c r="G73" s="1105">
        <v>92.5</v>
      </c>
      <c r="H73" s="1105">
        <v>138.69999999999999</v>
      </c>
      <c r="I73" s="1105">
        <v>83.1</v>
      </c>
      <c r="J73" s="1105">
        <v>95.7</v>
      </c>
      <c r="K73" s="1105">
        <v>81.099999999999994</v>
      </c>
      <c r="L73" s="1105">
        <v>72.400000000000006</v>
      </c>
      <c r="M73" s="1105">
        <v>70.2</v>
      </c>
      <c r="N73" s="1105">
        <v>138.6</v>
      </c>
      <c r="O73" s="1105">
        <v>58.9</v>
      </c>
      <c r="P73" s="1105">
        <v>97</v>
      </c>
      <c r="Q73" s="1105">
        <v>80.099999999999994</v>
      </c>
    </row>
    <row r="74" spans="1:17" ht="11.25" customHeight="1">
      <c r="A74" s="1090"/>
      <c r="B74" s="445"/>
      <c r="C74" s="439">
        <v>6</v>
      </c>
      <c r="D74" s="1103"/>
      <c r="E74" s="1110">
        <v>98.5</v>
      </c>
      <c r="F74" s="1111">
        <v>98.5</v>
      </c>
      <c r="G74" s="1133">
        <v>95.5</v>
      </c>
      <c r="H74" s="1109">
        <v>137.5</v>
      </c>
      <c r="I74" s="1111">
        <v>69.3</v>
      </c>
      <c r="J74" s="1133">
        <v>110</v>
      </c>
      <c r="K74" s="1133">
        <v>83</v>
      </c>
      <c r="L74" s="1133">
        <v>71</v>
      </c>
      <c r="M74" s="1133">
        <v>96.7</v>
      </c>
      <c r="N74" s="1109">
        <v>164.9</v>
      </c>
      <c r="O74" s="1133">
        <v>43.6</v>
      </c>
      <c r="P74" s="1133">
        <v>170.4</v>
      </c>
      <c r="Q74" s="1133">
        <v>78.599999999999994</v>
      </c>
    </row>
    <row r="75" spans="1:17" ht="11.25" customHeight="1">
      <c r="A75" s="1090"/>
      <c r="B75" s="445"/>
      <c r="C75" s="439">
        <v>7</v>
      </c>
      <c r="D75" s="1103"/>
      <c r="E75" s="1115">
        <v>99.5</v>
      </c>
      <c r="F75" s="1116">
        <v>99.5</v>
      </c>
      <c r="G75" s="1116">
        <v>93.7</v>
      </c>
      <c r="H75" s="1116">
        <v>145.80000000000001</v>
      </c>
      <c r="I75" s="1116">
        <v>79.099999999999994</v>
      </c>
      <c r="J75" s="1116">
        <v>115.1</v>
      </c>
      <c r="K75" s="1133">
        <v>86.1</v>
      </c>
      <c r="L75" s="1133">
        <v>68.2</v>
      </c>
      <c r="M75" s="1133">
        <v>87.1</v>
      </c>
      <c r="N75" s="1133">
        <v>171.5</v>
      </c>
      <c r="O75" s="1133">
        <v>51.8</v>
      </c>
      <c r="P75" s="1133">
        <v>190.9</v>
      </c>
      <c r="Q75" s="1133">
        <v>78</v>
      </c>
    </row>
    <row r="76" spans="1:17" ht="11.25" customHeight="1">
      <c r="A76" s="1090"/>
      <c r="B76" s="1117"/>
      <c r="C76" s="1118"/>
      <c r="D76" s="1"/>
      <c r="E76" s="1119"/>
      <c r="F76" s="1120"/>
      <c r="G76" s="1120"/>
      <c r="H76" s="1120"/>
      <c r="I76" s="1120"/>
      <c r="J76" s="1120"/>
      <c r="K76" s="1120"/>
      <c r="L76" s="1120"/>
      <c r="M76" s="1120"/>
      <c r="N76" s="1120"/>
      <c r="O76" s="1120"/>
      <c r="P76" s="1120"/>
      <c r="Q76" s="1120"/>
    </row>
    <row r="77" spans="1:17" ht="11.25" customHeight="1">
      <c r="A77" s="1090"/>
      <c r="B77" s="1909" t="s">
        <v>269</v>
      </c>
      <c r="C77" s="1821"/>
      <c r="D77" s="1821"/>
      <c r="E77" s="1121">
        <v>1</v>
      </c>
      <c r="F77" s="1122">
        <v>1</v>
      </c>
      <c r="G77" s="1122">
        <v>-1.9</v>
      </c>
      <c r="H77" s="1122">
        <v>6</v>
      </c>
      <c r="I77" s="1122">
        <v>14.1</v>
      </c>
      <c r="J77" s="1122">
        <v>4.5999999999999996</v>
      </c>
      <c r="K77" s="1122">
        <v>3.7</v>
      </c>
      <c r="L77" s="1122">
        <v>-3.9</v>
      </c>
      <c r="M77" s="1122">
        <v>-9.9</v>
      </c>
      <c r="N77" s="1122">
        <v>4</v>
      </c>
      <c r="O77" s="1122">
        <v>18.8</v>
      </c>
      <c r="P77" s="1122">
        <v>12</v>
      </c>
      <c r="Q77" s="1122">
        <v>-0.8</v>
      </c>
    </row>
    <row r="78" spans="1:17" ht="11.25" customHeight="1">
      <c r="A78" s="1123"/>
      <c r="B78" s="1910" t="s">
        <v>270</v>
      </c>
      <c r="C78" s="1911"/>
      <c r="D78" s="1911"/>
      <c r="E78" s="1124">
        <v>-3.6</v>
      </c>
      <c r="F78" s="1125">
        <v>-3.6</v>
      </c>
      <c r="G78" s="1125">
        <v>-5.4</v>
      </c>
      <c r="H78" s="1125">
        <v>43.7</v>
      </c>
      <c r="I78" s="1125">
        <v>-11.2</v>
      </c>
      <c r="J78" s="1125">
        <v>-13.6</v>
      </c>
      <c r="K78" s="1125">
        <v>-5.5</v>
      </c>
      <c r="L78" s="1125">
        <v>-23</v>
      </c>
      <c r="M78" s="1125">
        <v>78.5</v>
      </c>
      <c r="N78" s="1125">
        <v>-11.7</v>
      </c>
      <c r="O78" s="1125">
        <v>-20.6</v>
      </c>
      <c r="P78" s="1125">
        <v>28.4</v>
      </c>
      <c r="Q78" s="1125">
        <v>-20.8</v>
      </c>
    </row>
    <row r="79" spans="1:17" ht="12" customHeight="1">
      <c r="B79" s="1134" t="s">
        <v>264</v>
      </c>
      <c r="C79" s="1135" t="s">
        <v>1129</v>
      </c>
      <c r="D79" s="1136"/>
    </row>
    <row r="80" spans="1:17" ht="12" customHeight="1">
      <c r="B80" s="1137"/>
      <c r="C80" s="655" t="s">
        <v>1128</v>
      </c>
      <c r="D80" s="1138"/>
    </row>
    <row r="81" spans="2:4">
      <c r="C81" s="655"/>
      <c r="D81" s="1138"/>
    </row>
    <row r="87" spans="2:4">
      <c r="B87" s="2"/>
      <c r="C87" s="1139"/>
      <c r="D87" s="1139"/>
    </row>
  </sheetData>
  <mergeCells count="27">
    <mergeCell ref="O10:Q10"/>
    <mergeCell ref="E11:E12"/>
    <mergeCell ref="F11:F12"/>
    <mergeCell ref="G11:G12"/>
    <mergeCell ref="H11:H12"/>
    <mergeCell ref="I11:I12"/>
    <mergeCell ref="J11:J12"/>
    <mergeCell ref="K11:K12"/>
    <mergeCell ref="L11:L12"/>
    <mergeCell ref="M11:M12"/>
    <mergeCell ref="N11:N12"/>
    <mergeCell ref="O11:O12"/>
    <mergeCell ref="P11:P12"/>
    <mergeCell ref="Q11:Q12"/>
    <mergeCell ref="A38:A48"/>
    <mergeCell ref="A16:A26"/>
    <mergeCell ref="B11:D12"/>
    <mergeCell ref="B33:D33"/>
    <mergeCell ref="B34:D34"/>
    <mergeCell ref="B13:D13"/>
    <mergeCell ref="B35:D35"/>
    <mergeCell ref="A60:A70"/>
    <mergeCell ref="B55:D55"/>
    <mergeCell ref="B56:D56"/>
    <mergeCell ref="B57:D57"/>
    <mergeCell ref="B78:D78"/>
    <mergeCell ref="B77:D77"/>
  </mergeCells>
  <phoneticPr fontId="5"/>
  <pageMargins left="0.39370078740157483" right="0.19685039370078741" top="0.70866141732283472" bottom="0.39370078740157483" header="0.39370078740157483" footer="0.19685039370078741"/>
  <pageSetup paperSize="9" scale="84" orientation="portrait" r:id="rId1"/>
  <headerFooter>
    <oddHeader>&amp;L&amp;"ＭＳ ゴシック,太字"&amp;17 4　鉱工業指数・景気動向指数</oddHeader>
    <oddFooter>&amp;C- 10 -</oddFooter>
  </headerFooter>
  <colBreaks count="1" manualBreakCount="1">
    <brk id="17" max="79"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2">
    <tabColor rgb="FFADF98F"/>
  </sheetPr>
  <dimension ref="A1:Q83"/>
  <sheetViews>
    <sheetView view="pageBreakPreview" zoomScaleNormal="100" zoomScaleSheetLayoutView="100" workbookViewId="0"/>
  </sheetViews>
  <sheetFormatPr defaultColWidth="10.109375" defaultRowHeight="11"/>
  <cols>
    <col min="1" max="12" width="9.6640625" style="2" customWidth="1"/>
    <col min="13" max="13" width="5" style="2" customWidth="1"/>
    <col min="14" max="14" width="3.109375" style="2" customWidth="1"/>
    <col min="15" max="15" width="6.6640625" style="2" customWidth="1"/>
    <col min="16" max="16" width="3.33203125" style="2" customWidth="1"/>
    <col min="17" max="17" width="6" style="2" customWidth="1"/>
    <col min="18" max="16384" width="10.109375" style="2"/>
  </cols>
  <sheetData>
    <row r="1" spans="1:17" ht="17.5">
      <c r="A1" s="1061"/>
      <c r="B1" s="3"/>
    </row>
    <row r="2" spans="1:17" ht="9" customHeight="1">
      <c r="A2" s="1062"/>
      <c r="B2" s="3"/>
    </row>
    <row r="3" spans="1:17" ht="18.75" customHeight="1">
      <c r="A3" s="1140"/>
      <c r="B3" s="1069"/>
      <c r="C3" s="1070"/>
      <c r="D3" s="1070"/>
      <c r="E3" s="1070"/>
      <c r="F3" s="1070"/>
      <c r="G3" s="1070"/>
      <c r="H3" s="1070"/>
      <c r="I3" s="1070"/>
      <c r="J3" s="1070"/>
      <c r="K3" s="1070"/>
      <c r="L3" s="1070"/>
    </row>
    <row r="4" spans="1:17" ht="3.75" customHeight="1">
      <c r="A4" s="1069"/>
      <c r="B4" s="1069"/>
      <c r="C4" s="1070"/>
      <c r="D4" s="1070"/>
      <c r="E4" s="1070"/>
      <c r="F4" s="1070"/>
      <c r="G4" s="1070"/>
      <c r="H4" s="1070"/>
      <c r="I4" s="1070"/>
      <c r="J4" s="1070"/>
      <c r="K4" s="1070"/>
      <c r="L4" s="1070"/>
    </row>
    <row r="5" spans="1:17" s="248" customFormat="1" ht="14.25" customHeight="1">
      <c r="A5" s="1140"/>
      <c r="B5" s="1069"/>
      <c r="C5" s="1070"/>
      <c r="D5" s="1070"/>
      <c r="E5" s="1070"/>
      <c r="F5" s="1070"/>
      <c r="G5" s="1070"/>
      <c r="H5" s="1070"/>
      <c r="I5" s="1070"/>
      <c r="J5" s="1070"/>
      <c r="K5" s="1070"/>
      <c r="L5" s="1070"/>
      <c r="M5" s="1073"/>
      <c r="N5" s="1073"/>
      <c r="O5" s="1073"/>
      <c r="P5" s="1073"/>
    </row>
    <row r="6" spans="1:17" s="248" customFormat="1" ht="14.25" customHeight="1">
      <c r="A6" s="1140"/>
      <c r="B6" s="1069"/>
      <c r="C6" s="1070"/>
      <c r="D6" s="1070"/>
      <c r="E6" s="1070"/>
      <c r="F6" s="1070"/>
      <c r="G6" s="1070"/>
      <c r="H6" s="1070"/>
      <c r="I6" s="1070"/>
      <c r="J6" s="1070"/>
      <c r="K6" s="1070"/>
      <c r="L6" s="1070"/>
      <c r="M6" s="1073"/>
      <c r="N6" s="1073"/>
      <c r="O6" s="1073"/>
      <c r="P6" s="1073"/>
    </row>
    <row r="7" spans="1:17" s="248" customFormat="1" ht="14.25" customHeight="1">
      <c r="A7" s="1140"/>
      <c r="B7" s="1069"/>
      <c r="C7" s="1070"/>
      <c r="D7" s="1070"/>
      <c r="E7" s="1070"/>
      <c r="F7" s="1070"/>
      <c r="G7" s="1070"/>
      <c r="H7" s="1070"/>
      <c r="I7" s="1070"/>
      <c r="J7" s="1070"/>
      <c r="K7" s="1070"/>
      <c r="L7" s="1070"/>
      <c r="M7" s="1073"/>
      <c r="N7" s="1073"/>
      <c r="O7" s="1073"/>
      <c r="P7" s="1073"/>
    </row>
    <row r="8" spans="1:17" s="248" customFormat="1" ht="5.25" customHeight="1">
      <c r="A8" s="1081"/>
      <c r="B8" s="1082"/>
      <c r="C8" s="1083"/>
      <c r="D8" s="1084"/>
      <c r="E8" s="1084"/>
      <c r="F8" s="1084"/>
      <c r="G8" s="1084"/>
      <c r="H8" s="1084"/>
      <c r="I8" s="1084"/>
      <c r="J8" s="1084"/>
      <c r="K8" s="1084"/>
      <c r="L8" s="1084"/>
      <c r="M8" s="1073"/>
      <c r="N8" s="1073"/>
      <c r="O8" s="1073"/>
      <c r="P8" s="1073"/>
    </row>
    <row r="9" spans="1:17" s="248" customFormat="1" ht="5.25" customHeight="1">
      <c r="A9" s="1081"/>
      <c r="B9" s="1082"/>
      <c r="C9" s="1083"/>
      <c r="D9" s="1084"/>
      <c r="E9" s="1073"/>
      <c r="F9" s="1073"/>
      <c r="G9" s="1073"/>
      <c r="H9" s="1073"/>
      <c r="I9" s="1073"/>
      <c r="J9" s="1073"/>
      <c r="K9" s="1073"/>
      <c r="L9" s="1073"/>
      <c r="M9" s="1073"/>
      <c r="N9" s="1073"/>
      <c r="O9" s="1073"/>
      <c r="P9" s="1073"/>
    </row>
    <row r="10" spans="1:17" ht="13.5" customHeight="1">
      <c r="B10" s="1085"/>
      <c r="C10" s="1086"/>
      <c r="D10" s="1086"/>
      <c r="O10" s="506"/>
      <c r="P10" s="506"/>
      <c r="Q10" s="506"/>
    </row>
    <row r="11" spans="1:17" s="103" customFormat="1" ht="15" customHeight="1">
      <c r="A11" s="1919" t="s">
        <v>969</v>
      </c>
      <c r="B11" s="1919" t="s">
        <v>970</v>
      </c>
      <c r="C11" s="1919" t="s">
        <v>971</v>
      </c>
      <c r="D11" s="1919" t="s">
        <v>972</v>
      </c>
      <c r="E11" s="1926" t="s">
        <v>973</v>
      </c>
      <c r="F11" s="501"/>
      <c r="G11" s="501"/>
      <c r="H11" s="501"/>
      <c r="I11" s="501"/>
      <c r="J11" s="501"/>
      <c r="K11" s="502"/>
      <c r="L11" s="1919" t="s">
        <v>974</v>
      </c>
      <c r="M11" s="1924" t="s">
        <v>84</v>
      </c>
      <c r="N11" s="1924"/>
      <c r="O11" s="1924"/>
      <c r="P11" s="503"/>
    </row>
    <row r="12" spans="1:17" s="103" customFormat="1" ht="30.75" customHeight="1">
      <c r="A12" s="1920"/>
      <c r="B12" s="1920"/>
      <c r="C12" s="1920"/>
      <c r="D12" s="1920"/>
      <c r="E12" s="1918"/>
      <c r="F12" s="504" t="s">
        <v>975</v>
      </c>
      <c r="G12" s="504" t="s">
        <v>976</v>
      </c>
      <c r="H12" s="504" t="s">
        <v>977</v>
      </c>
      <c r="I12" s="504" t="s">
        <v>978</v>
      </c>
      <c r="J12" s="504" t="s">
        <v>979</v>
      </c>
      <c r="K12" s="504" t="s">
        <v>980</v>
      </c>
      <c r="L12" s="1920"/>
      <c r="M12" s="1925"/>
      <c r="N12" s="1925"/>
      <c r="O12" s="1925"/>
      <c r="P12" s="505"/>
    </row>
    <row r="13" spans="1:17" s="499" customFormat="1" ht="12" customHeight="1">
      <c r="A13" s="1089">
        <v>1420.6999999999998</v>
      </c>
      <c r="B13" s="1089">
        <v>364.5</v>
      </c>
      <c r="C13" s="1089">
        <v>231.79999999999998</v>
      </c>
      <c r="D13" s="1089">
        <v>1098.3999999999999</v>
      </c>
      <c r="E13" s="1089">
        <v>581.79999999999995</v>
      </c>
      <c r="F13" s="1089">
        <v>117.29999999999998</v>
      </c>
      <c r="G13" s="1089">
        <v>148.39999999999998</v>
      </c>
      <c r="H13" s="1089">
        <v>74.900000000000006</v>
      </c>
      <c r="I13" s="1089">
        <v>85.8</v>
      </c>
      <c r="J13" s="1089">
        <v>33.1</v>
      </c>
      <c r="K13" s="1089">
        <v>122.3</v>
      </c>
      <c r="L13" s="1141">
        <v>1.7000000000000002</v>
      </c>
      <c r="M13" s="1142" t="s">
        <v>98</v>
      </c>
      <c r="N13" s="1143"/>
      <c r="O13" s="1144"/>
      <c r="P13" s="1145"/>
    </row>
    <row r="14" spans="1:17" ht="4.5" customHeight="1">
      <c r="L14" s="1146"/>
      <c r="M14" s="1127"/>
      <c r="N14" s="1102"/>
      <c r="O14" s="1147"/>
      <c r="P14" s="1090"/>
    </row>
    <row r="15" spans="1:17" ht="11.25" customHeight="1">
      <c r="A15" s="1098">
        <v>106.6</v>
      </c>
      <c r="B15" s="1098">
        <v>93.8</v>
      </c>
      <c r="C15" s="1098">
        <v>99.7</v>
      </c>
      <c r="D15" s="1098">
        <v>96.5</v>
      </c>
      <c r="E15" s="1098">
        <v>97.6</v>
      </c>
      <c r="F15" s="1098">
        <v>97.7</v>
      </c>
      <c r="G15" s="1098">
        <v>100.9</v>
      </c>
      <c r="H15" s="1098">
        <v>85.1</v>
      </c>
      <c r="I15" s="1098">
        <v>103.5</v>
      </c>
      <c r="J15" s="1098">
        <v>92.1</v>
      </c>
      <c r="K15" s="1098">
        <v>98.7</v>
      </c>
      <c r="L15" s="1148">
        <v>96.2</v>
      </c>
      <c r="M15" s="1094" t="s">
        <v>484</v>
      </c>
      <c r="N15" s="1095">
        <v>5</v>
      </c>
      <c r="O15" s="1149" t="s">
        <v>85</v>
      </c>
      <c r="P15" s="1908" t="s">
        <v>99</v>
      </c>
    </row>
    <row r="16" spans="1:17" ht="11.25" customHeight="1">
      <c r="A16" s="1101">
        <v>109.7</v>
      </c>
      <c r="B16" s="1101">
        <v>96.8</v>
      </c>
      <c r="C16" s="1101">
        <v>100.3</v>
      </c>
      <c r="D16" s="1101">
        <v>98.7</v>
      </c>
      <c r="E16" s="1101">
        <v>96.6</v>
      </c>
      <c r="F16" s="1101">
        <v>95.2</v>
      </c>
      <c r="G16" s="1101">
        <v>102.9</v>
      </c>
      <c r="H16" s="1101">
        <v>84</v>
      </c>
      <c r="I16" s="1101">
        <v>95</v>
      </c>
      <c r="J16" s="1101">
        <v>86.8</v>
      </c>
      <c r="K16" s="1101">
        <v>101.8</v>
      </c>
      <c r="L16" s="1150">
        <v>120.2</v>
      </c>
      <c r="M16" s="1094"/>
      <c r="N16" s="1095">
        <v>6</v>
      </c>
      <c r="O16" s="1149"/>
      <c r="P16" s="1908"/>
    </row>
    <row r="17" spans="1:16" ht="11.25" customHeight="1">
      <c r="A17" s="1101">
        <v>105.6</v>
      </c>
      <c r="B17" s="1151">
        <v>99.7</v>
      </c>
      <c r="C17" s="1101">
        <v>99.7</v>
      </c>
      <c r="D17" s="1151">
        <v>100.6</v>
      </c>
      <c r="E17" s="1101">
        <v>92</v>
      </c>
      <c r="F17" s="1101">
        <v>90</v>
      </c>
      <c r="G17" s="1101">
        <v>94.5</v>
      </c>
      <c r="H17" s="1101">
        <v>89.2</v>
      </c>
      <c r="I17" s="1101">
        <v>92.4</v>
      </c>
      <c r="J17" s="1101">
        <v>87.8</v>
      </c>
      <c r="K17" s="1101">
        <v>93.7</v>
      </c>
      <c r="L17" s="1150">
        <v>110.5</v>
      </c>
      <c r="M17" s="1094"/>
      <c r="N17" s="1095">
        <v>7</v>
      </c>
      <c r="O17" s="1149"/>
      <c r="P17" s="1908"/>
    </row>
    <row r="18" spans="1:16" ht="7.5" customHeight="1">
      <c r="L18" s="1146"/>
      <c r="M18" s="500"/>
      <c r="N18" s="1152"/>
      <c r="O18" s="1147"/>
      <c r="P18" s="1908"/>
    </row>
    <row r="19" spans="1:16" ht="11.25" customHeight="1">
      <c r="A19" s="1105">
        <v>107.1</v>
      </c>
      <c r="B19" s="1105">
        <v>102.4</v>
      </c>
      <c r="C19" s="1105">
        <v>100.9</v>
      </c>
      <c r="D19" s="1105">
        <v>103.1</v>
      </c>
      <c r="E19" s="1105">
        <v>92.9</v>
      </c>
      <c r="F19" s="1105">
        <v>89.1</v>
      </c>
      <c r="G19" s="1105">
        <v>97.5</v>
      </c>
      <c r="H19" s="1105">
        <v>87.6</v>
      </c>
      <c r="I19" s="1105">
        <v>98.7</v>
      </c>
      <c r="J19" s="1105">
        <v>88.8</v>
      </c>
      <c r="K19" s="1105">
        <v>95.3</v>
      </c>
      <c r="L19" s="1153">
        <v>107.7</v>
      </c>
      <c r="M19" s="445">
        <v>7</v>
      </c>
      <c r="N19" s="439">
        <v>7</v>
      </c>
      <c r="O19" s="1147" t="s">
        <v>665</v>
      </c>
      <c r="P19" s="1908"/>
    </row>
    <row r="20" spans="1:16" ht="11.25" customHeight="1">
      <c r="A20" s="1105">
        <v>100.1</v>
      </c>
      <c r="B20" s="1105">
        <v>98.6</v>
      </c>
      <c r="C20" s="1105">
        <v>100.9</v>
      </c>
      <c r="D20" s="1105">
        <v>100.6</v>
      </c>
      <c r="E20" s="1105">
        <v>89.8</v>
      </c>
      <c r="F20" s="1105">
        <v>88.2</v>
      </c>
      <c r="G20" s="1105">
        <v>95</v>
      </c>
      <c r="H20" s="1105">
        <v>89</v>
      </c>
      <c r="I20" s="1105">
        <v>93.7</v>
      </c>
      <c r="J20" s="1105">
        <v>88</v>
      </c>
      <c r="K20" s="1105">
        <v>77.8</v>
      </c>
      <c r="L20" s="1153">
        <v>110</v>
      </c>
      <c r="M20" s="445"/>
      <c r="N20" s="439">
        <v>8</v>
      </c>
      <c r="O20" s="1147"/>
      <c r="P20" s="1908"/>
    </row>
    <row r="21" spans="1:16" ht="11.25" customHeight="1">
      <c r="A21" s="1107">
        <v>112.1</v>
      </c>
      <c r="B21" s="1107">
        <v>104.6</v>
      </c>
      <c r="C21" s="1107">
        <v>99.3</v>
      </c>
      <c r="D21" s="1107">
        <v>101.4</v>
      </c>
      <c r="E21" s="1107">
        <v>93.4</v>
      </c>
      <c r="F21" s="1107">
        <v>92.5</v>
      </c>
      <c r="G21" s="1107">
        <v>93.3</v>
      </c>
      <c r="H21" s="1107">
        <v>89.9</v>
      </c>
      <c r="I21" s="1107">
        <v>92.4</v>
      </c>
      <c r="J21" s="1107">
        <v>88.2</v>
      </c>
      <c r="K21" s="1107">
        <v>96.4</v>
      </c>
      <c r="L21" s="1154">
        <v>113.8</v>
      </c>
      <c r="M21" s="445"/>
      <c r="N21" s="439">
        <v>9</v>
      </c>
      <c r="O21" s="1147"/>
      <c r="P21" s="1908"/>
    </row>
    <row r="22" spans="1:16" ht="11.25" customHeight="1">
      <c r="A22" s="1107">
        <v>100.2</v>
      </c>
      <c r="B22" s="1107">
        <v>99.6</v>
      </c>
      <c r="C22" s="1107">
        <v>99.2</v>
      </c>
      <c r="D22" s="1107">
        <v>101.7</v>
      </c>
      <c r="E22" s="1107">
        <v>90.5</v>
      </c>
      <c r="F22" s="1107">
        <v>93.1</v>
      </c>
      <c r="G22" s="1107">
        <v>90.2</v>
      </c>
      <c r="H22" s="1107">
        <v>90</v>
      </c>
      <c r="I22" s="1107">
        <v>91.3</v>
      </c>
      <c r="J22" s="1107">
        <v>88</v>
      </c>
      <c r="K22" s="1107">
        <v>91.8</v>
      </c>
      <c r="L22" s="1154">
        <v>106.7</v>
      </c>
      <c r="M22" s="445"/>
      <c r="N22" s="439">
        <v>10</v>
      </c>
      <c r="O22" s="1147"/>
      <c r="P22" s="1908"/>
    </row>
    <row r="23" spans="1:16" ht="11.25" customHeight="1">
      <c r="A23" s="1107">
        <v>98.4</v>
      </c>
      <c r="B23" s="1107">
        <v>96.4</v>
      </c>
      <c r="C23" s="1107">
        <v>99.1</v>
      </c>
      <c r="D23" s="1107">
        <v>100.9</v>
      </c>
      <c r="E23" s="1107">
        <v>88.8</v>
      </c>
      <c r="F23" s="1107">
        <v>83.3</v>
      </c>
      <c r="G23" s="1107">
        <v>87.2</v>
      </c>
      <c r="H23" s="1107">
        <v>89.8</v>
      </c>
      <c r="I23" s="1107">
        <v>86.9</v>
      </c>
      <c r="J23" s="1107">
        <v>86.6</v>
      </c>
      <c r="K23" s="1107">
        <v>95.7</v>
      </c>
      <c r="L23" s="1154">
        <v>111.9</v>
      </c>
      <c r="M23" s="445"/>
      <c r="N23" s="439">
        <v>11</v>
      </c>
      <c r="O23" s="1147"/>
      <c r="P23" s="1908"/>
    </row>
    <row r="24" spans="1:16" ht="11.25" customHeight="1">
      <c r="A24" s="1107">
        <v>103.2</v>
      </c>
      <c r="B24" s="1107">
        <v>96.6</v>
      </c>
      <c r="C24" s="1107">
        <v>98.1</v>
      </c>
      <c r="D24" s="1107">
        <v>99.4</v>
      </c>
      <c r="E24" s="1107">
        <v>88.3</v>
      </c>
      <c r="F24" s="1107">
        <v>91.2</v>
      </c>
      <c r="G24" s="1107">
        <v>86.6</v>
      </c>
      <c r="H24" s="1107">
        <v>86.9</v>
      </c>
      <c r="I24" s="1107">
        <v>88.5</v>
      </c>
      <c r="J24" s="1107">
        <v>84.3</v>
      </c>
      <c r="K24" s="1107">
        <v>89.8</v>
      </c>
      <c r="L24" s="1154">
        <v>109.4</v>
      </c>
      <c r="M24" s="445"/>
      <c r="N24" s="439">
        <v>12</v>
      </c>
      <c r="O24" s="1147"/>
      <c r="P24" s="1908"/>
    </row>
    <row r="25" spans="1:16" ht="11.25" customHeight="1">
      <c r="A25" s="1107">
        <v>114.5</v>
      </c>
      <c r="B25" s="1107">
        <v>101.4</v>
      </c>
      <c r="C25" s="1107">
        <v>103.1</v>
      </c>
      <c r="D25" s="1107">
        <v>100.4</v>
      </c>
      <c r="E25" s="1107">
        <v>91</v>
      </c>
      <c r="F25" s="1107">
        <v>77.900000000000006</v>
      </c>
      <c r="G25" s="1107">
        <v>87.2</v>
      </c>
      <c r="H25" s="1107">
        <v>88.5</v>
      </c>
      <c r="I25" s="1107">
        <v>90.6</v>
      </c>
      <c r="J25" s="1107">
        <v>91</v>
      </c>
      <c r="K25" s="1107">
        <v>108.5</v>
      </c>
      <c r="L25" s="1154">
        <v>95.4</v>
      </c>
      <c r="M25" s="445">
        <v>8</v>
      </c>
      <c r="N25" s="439">
        <v>1</v>
      </c>
      <c r="O25" s="1147"/>
      <c r="P25" s="1908"/>
    </row>
    <row r="26" spans="1:16" ht="11.25" customHeight="1">
      <c r="A26" s="1107">
        <v>99.8</v>
      </c>
      <c r="B26" s="1107">
        <v>104.4</v>
      </c>
      <c r="C26" s="1107">
        <v>100.1</v>
      </c>
      <c r="D26" s="1107">
        <v>104.4</v>
      </c>
      <c r="E26" s="1107">
        <v>85.6</v>
      </c>
      <c r="F26" s="1107">
        <v>76</v>
      </c>
      <c r="G26" s="1107">
        <v>86.4</v>
      </c>
      <c r="H26" s="1107">
        <v>88.4</v>
      </c>
      <c r="I26" s="1107">
        <v>92</v>
      </c>
      <c r="J26" s="1107">
        <v>86.1</v>
      </c>
      <c r="K26" s="1107">
        <v>86.7</v>
      </c>
      <c r="L26" s="1154">
        <v>113.4</v>
      </c>
      <c r="M26" s="445"/>
      <c r="N26" s="439">
        <v>2</v>
      </c>
      <c r="O26" s="1147"/>
      <c r="P26" s="1090"/>
    </row>
    <row r="27" spans="1:16" ht="11.25" customHeight="1">
      <c r="A27" s="1107">
        <v>106.3</v>
      </c>
      <c r="B27" s="1107">
        <v>106.8</v>
      </c>
      <c r="C27" s="1107">
        <v>98.7</v>
      </c>
      <c r="D27" s="1107">
        <v>100</v>
      </c>
      <c r="E27" s="1107">
        <v>85.6</v>
      </c>
      <c r="F27" s="1107">
        <v>64.099999999999994</v>
      </c>
      <c r="G27" s="1107">
        <v>92</v>
      </c>
      <c r="H27" s="1107">
        <v>89</v>
      </c>
      <c r="I27" s="1107">
        <v>85.2</v>
      </c>
      <c r="J27" s="1107">
        <v>81.8</v>
      </c>
      <c r="K27" s="1107">
        <v>98.4</v>
      </c>
      <c r="L27" s="1154">
        <v>117.4</v>
      </c>
      <c r="M27" s="445"/>
      <c r="N27" s="439">
        <v>3</v>
      </c>
      <c r="O27" s="1147"/>
      <c r="P27" s="1090"/>
    </row>
    <row r="28" spans="1:16" ht="11.25" customHeight="1">
      <c r="A28" s="1105">
        <v>112.4</v>
      </c>
      <c r="B28" s="1105">
        <v>113.2</v>
      </c>
      <c r="C28" s="1105">
        <v>98.2</v>
      </c>
      <c r="D28" s="1105">
        <v>98.7</v>
      </c>
      <c r="E28" s="1105">
        <v>86.8</v>
      </c>
      <c r="F28" s="1105">
        <v>78</v>
      </c>
      <c r="G28" s="1105">
        <v>83.8</v>
      </c>
      <c r="H28" s="1105">
        <v>88.2</v>
      </c>
      <c r="I28" s="1105">
        <v>86.3</v>
      </c>
      <c r="J28" s="1105">
        <v>86.8</v>
      </c>
      <c r="K28" s="1105">
        <v>95.7</v>
      </c>
      <c r="L28" s="1153">
        <v>118.7</v>
      </c>
      <c r="M28" s="445"/>
      <c r="N28" s="439">
        <v>4</v>
      </c>
      <c r="O28" s="1147"/>
      <c r="P28" s="1090"/>
    </row>
    <row r="29" spans="1:16" ht="11.25" customHeight="1">
      <c r="A29" s="1105">
        <v>110.2</v>
      </c>
      <c r="B29" s="1105">
        <v>109</v>
      </c>
      <c r="C29" s="1105">
        <v>100.3</v>
      </c>
      <c r="D29" s="1109">
        <v>100</v>
      </c>
      <c r="E29" s="1105">
        <v>88.1</v>
      </c>
      <c r="F29" s="1105">
        <v>85.7</v>
      </c>
      <c r="G29" s="1105">
        <v>90.8</v>
      </c>
      <c r="H29" s="1105">
        <v>87.2</v>
      </c>
      <c r="I29" s="1105">
        <v>86.7</v>
      </c>
      <c r="J29" s="1105">
        <v>91.7</v>
      </c>
      <c r="K29" s="1105">
        <v>87.6</v>
      </c>
      <c r="L29" s="1153">
        <v>116.4</v>
      </c>
      <c r="M29" s="445"/>
      <c r="N29" s="439">
        <v>5</v>
      </c>
      <c r="O29" s="1147"/>
      <c r="P29" s="1090"/>
    </row>
    <row r="30" spans="1:16" ht="11.25" customHeight="1">
      <c r="A30" s="1155">
        <v>107</v>
      </c>
      <c r="B30" s="1111">
        <v>108.7</v>
      </c>
      <c r="C30" s="1112">
        <v>101.5</v>
      </c>
      <c r="D30" s="1155">
        <v>99.6</v>
      </c>
      <c r="E30" s="1111">
        <v>94.8</v>
      </c>
      <c r="F30" s="1112">
        <v>99.3</v>
      </c>
      <c r="G30" s="1155">
        <v>99</v>
      </c>
      <c r="H30" s="1113">
        <v>85.4</v>
      </c>
      <c r="I30" s="1111">
        <v>81.8</v>
      </c>
      <c r="J30" s="1109">
        <v>85.5</v>
      </c>
      <c r="K30" s="1109">
        <v>106.1</v>
      </c>
      <c r="L30" s="1156">
        <v>111.3</v>
      </c>
      <c r="M30" s="445"/>
      <c r="N30" s="439">
        <v>6</v>
      </c>
      <c r="O30" s="1147"/>
      <c r="P30" s="1090"/>
    </row>
    <row r="31" spans="1:16" s="1" customFormat="1" ht="11.25" customHeight="1">
      <c r="A31" s="1116">
        <v>93.4</v>
      </c>
      <c r="B31" s="1116">
        <v>106.2</v>
      </c>
      <c r="C31" s="1116">
        <v>99.9</v>
      </c>
      <c r="D31" s="1116">
        <v>100.5</v>
      </c>
      <c r="E31" s="1116">
        <v>89.9</v>
      </c>
      <c r="F31" s="1116">
        <v>93</v>
      </c>
      <c r="G31" s="1116">
        <v>92.5</v>
      </c>
      <c r="H31" s="1116">
        <v>86.9</v>
      </c>
      <c r="I31" s="1116">
        <v>81.3</v>
      </c>
      <c r="J31" s="1116">
        <v>86</v>
      </c>
      <c r="K31" s="1116">
        <v>96.7</v>
      </c>
      <c r="L31" s="1157">
        <v>118.3</v>
      </c>
      <c r="M31" s="445"/>
      <c r="N31" s="439">
        <v>7</v>
      </c>
      <c r="O31" s="1147"/>
      <c r="P31" s="1114"/>
    </row>
    <row r="32" spans="1:16" ht="11.25" customHeight="1">
      <c r="A32" s="1120"/>
      <c r="B32" s="1120"/>
      <c r="C32" s="1120"/>
      <c r="D32" s="1120"/>
      <c r="E32" s="1120"/>
      <c r="F32" s="1120"/>
      <c r="G32" s="1120"/>
      <c r="H32" s="1120"/>
      <c r="I32" s="1120"/>
      <c r="J32" s="1120"/>
      <c r="K32" s="1120"/>
      <c r="L32" s="1158"/>
      <c r="M32" s="507"/>
      <c r="N32" s="1159"/>
      <c r="O32" s="1160"/>
      <c r="P32" s="1090"/>
    </row>
    <row r="33" spans="1:16" ht="11.25" customHeight="1">
      <c r="A33" s="1122">
        <v>-12.7</v>
      </c>
      <c r="B33" s="1122">
        <v>-2.2999999999999998</v>
      </c>
      <c r="C33" s="1122">
        <v>-1.6</v>
      </c>
      <c r="D33" s="1122">
        <v>0.9</v>
      </c>
      <c r="E33" s="1122">
        <v>-5.2</v>
      </c>
      <c r="F33" s="1122">
        <v>-6.3</v>
      </c>
      <c r="G33" s="1122">
        <v>-6.6</v>
      </c>
      <c r="H33" s="1122">
        <v>1.8</v>
      </c>
      <c r="I33" s="1122">
        <v>-0.6</v>
      </c>
      <c r="J33" s="1122">
        <v>0.6</v>
      </c>
      <c r="K33" s="1122">
        <v>-8.9</v>
      </c>
      <c r="L33" s="1161">
        <v>6.3</v>
      </c>
      <c r="M33" s="1927" t="s">
        <v>269</v>
      </c>
      <c r="N33" s="1927"/>
      <c r="O33" s="1928"/>
      <c r="P33" s="1162"/>
    </row>
    <row r="34" spans="1:16" ht="11.25" customHeight="1">
      <c r="A34" s="1125">
        <v>-12.8</v>
      </c>
      <c r="B34" s="1125">
        <v>3.7</v>
      </c>
      <c r="C34" s="1125">
        <v>-1</v>
      </c>
      <c r="D34" s="1125">
        <v>-2.5</v>
      </c>
      <c r="E34" s="1125">
        <v>-3.2</v>
      </c>
      <c r="F34" s="1125">
        <v>4.5</v>
      </c>
      <c r="G34" s="1125">
        <v>-5.0999999999999996</v>
      </c>
      <c r="H34" s="1125">
        <v>-0.8</v>
      </c>
      <c r="I34" s="1125">
        <v>-17.7</v>
      </c>
      <c r="J34" s="1125">
        <v>-3.1</v>
      </c>
      <c r="K34" s="1125">
        <v>1.4</v>
      </c>
      <c r="L34" s="1163">
        <v>9.9</v>
      </c>
      <c r="M34" s="1929" t="s">
        <v>270</v>
      </c>
      <c r="N34" s="1929"/>
      <c r="O34" s="1930"/>
      <c r="P34" s="1164"/>
    </row>
    <row r="35" spans="1:16" s="499" customFormat="1" ht="12.75" customHeight="1">
      <c r="A35" s="1089">
        <v>1427.2000000000003</v>
      </c>
      <c r="B35" s="1089">
        <v>325.39999999999998</v>
      </c>
      <c r="C35" s="1089">
        <v>220.29999999999995</v>
      </c>
      <c r="D35" s="1089">
        <v>1082.8</v>
      </c>
      <c r="E35" s="1089">
        <v>550.79999999999995</v>
      </c>
      <c r="F35" s="1089">
        <v>113.90000000000002</v>
      </c>
      <c r="G35" s="1089">
        <v>110.6</v>
      </c>
      <c r="H35" s="1089">
        <v>105.69999999999997</v>
      </c>
      <c r="I35" s="1089">
        <v>85.299999999999983</v>
      </c>
      <c r="J35" s="1089">
        <v>27.9</v>
      </c>
      <c r="K35" s="1089">
        <v>107.4</v>
      </c>
      <c r="L35" s="1141">
        <v>1.7000000000000002</v>
      </c>
      <c r="M35" s="508" t="s">
        <v>98</v>
      </c>
      <c r="N35" s="509"/>
      <c r="O35" s="510"/>
      <c r="P35" s="1087"/>
    </row>
    <row r="36" spans="1:16" ht="4.5" customHeight="1">
      <c r="L36" s="1146"/>
      <c r="M36" s="1127"/>
      <c r="N36" s="1102"/>
      <c r="O36" s="1147"/>
      <c r="P36" s="1090"/>
    </row>
    <row r="37" spans="1:16" ht="11.25" customHeight="1">
      <c r="A37" s="1098">
        <v>106.3</v>
      </c>
      <c r="B37" s="1098">
        <v>92.3</v>
      </c>
      <c r="C37" s="1098">
        <v>97.9</v>
      </c>
      <c r="D37" s="1098">
        <v>95.2</v>
      </c>
      <c r="E37" s="1098">
        <v>97.2</v>
      </c>
      <c r="F37" s="1098">
        <v>92.3</v>
      </c>
      <c r="G37" s="1098">
        <v>101.5</v>
      </c>
      <c r="H37" s="1098">
        <v>85.1</v>
      </c>
      <c r="I37" s="1098">
        <v>115.9</v>
      </c>
      <c r="J37" s="1098">
        <v>93.9</v>
      </c>
      <c r="K37" s="1098">
        <v>95.8</v>
      </c>
      <c r="L37" s="1148">
        <v>96.5</v>
      </c>
      <c r="M37" s="1094" t="s">
        <v>484</v>
      </c>
      <c r="N37" s="1095">
        <v>5</v>
      </c>
      <c r="O37" s="1149" t="s">
        <v>85</v>
      </c>
      <c r="P37" s="1908" t="s">
        <v>100</v>
      </c>
    </row>
    <row r="38" spans="1:16" ht="11.25" customHeight="1">
      <c r="A38" s="1101">
        <v>109.5</v>
      </c>
      <c r="B38" s="1101">
        <v>96.2</v>
      </c>
      <c r="C38" s="1101">
        <v>97.3</v>
      </c>
      <c r="D38" s="1101">
        <v>95.9</v>
      </c>
      <c r="E38" s="1101">
        <v>97.2</v>
      </c>
      <c r="F38" s="1101">
        <v>96.2</v>
      </c>
      <c r="G38" s="1101">
        <v>103.6</v>
      </c>
      <c r="H38" s="1101">
        <v>84.1</v>
      </c>
      <c r="I38" s="1101">
        <v>103.4</v>
      </c>
      <c r="J38" s="1101">
        <v>88.2</v>
      </c>
      <c r="K38" s="1101">
        <v>101.8</v>
      </c>
      <c r="L38" s="1150">
        <v>118.9</v>
      </c>
      <c r="M38" s="1094"/>
      <c r="N38" s="1095">
        <v>6</v>
      </c>
      <c r="O38" s="1149"/>
      <c r="P38" s="1908"/>
    </row>
    <row r="39" spans="1:16" ht="11.25" customHeight="1">
      <c r="A39" s="1101">
        <v>106.1</v>
      </c>
      <c r="B39" s="1151">
        <v>98.6</v>
      </c>
      <c r="C39" s="1101">
        <v>98</v>
      </c>
      <c r="D39" s="1151">
        <v>95.8</v>
      </c>
      <c r="E39" s="1101">
        <v>93.4</v>
      </c>
      <c r="F39" s="1101">
        <v>89.8</v>
      </c>
      <c r="G39" s="1101">
        <v>95.3</v>
      </c>
      <c r="H39" s="1101">
        <v>88.9</v>
      </c>
      <c r="I39" s="1101">
        <v>102.4</v>
      </c>
      <c r="J39" s="1101">
        <v>91.2</v>
      </c>
      <c r="K39" s="1101">
        <v>93.2</v>
      </c>
      <c r="L39" s="1150">
        <v>109.8</v>
      </c>
      <c r="M39" s="1094"/>
      <c r="N39" s="1095">
        <v>7</v>
      </c>
      <c r="O39" s="1149"/>
      <c r="P39" s="1908"/>
    </row>
    <row r="40" spans="1:16" ht="11.25" customHeight="1">
      <c r="L40" s="1146"/>
      <c r="M40" s="500"/>
      <c r="N40" s="1152"/>
      <c r="O40" s="1147"/>
      <c r="P40" s="1908"/>
    </row>
    <row r="41" spans="1:16" ht="11.25" customHeight="1">
      <c r="A41" s="1105">
        <v>110.8</v>
      </c>
      <c r="B41" s="1105">
        <v>97.9</v>
      </c>
      <c r="C41" s="1105">
        <v>96.6</v>
      </c>
      <c r="D41" s="1105">
        <v>99.6</v>
      </c>
      <c r="E41" s="1105">
        <v>95.9</v>
      </c>
      <c r="F41" s="1105">
        <v>91.1</v>
      </c>
      <c r="G41" s="1105">
        <v>98.4</v>
      </c>
      <c r="H41" s="1105">
        <v>87.8</v>
      </c>
      <c r="I41" s="1105">
        <v>117.7</v>
      </c>
      <c r="J41" s="1105">
        <v>91.8</v>
      </c>
      <c r="K41" s="1105">
        <v>95.5</v>
      </c>
      <c r="L41" s="1153">
        <v>108.2</v>
      </c>
      <c r="M41" s="445">
        <v>7</v>
      </c>
      <c r="N41" s="439">
        <v>7</v>
      </c>
      <c r="O41" s="1147" t="s">
        <v>665</v>
      </c>
      <c r="P41" s="1908"/>
    </row>
    <row r="42" spans="1:16" ht="11.25" customHeight="1">
      <c r="A42" s="1105">
        <v>101.2</v>
      </c>
      <c r="B42" s="1105">
        <v>100.2</v>
      </c>
      <c r="C42" s="1105">
        <v>96.4</v>
      </c>
      <c r="D42" s="1105">
        <v>95.1</v>
      </c>
      <c r="E42" s="1105">
        <v>89.4</v>
      </c>
      <c r="F42" s="1105">
        <v>80.400000000000006</v>
      </c>
      <c r="G42" s="1105">
        <v>95.8</v>
      </c>
      <c r="H42" s="1105">
        <v>89.4</v>
      </c>
      <c r="I42" s="1105">
        <v>106.1</v>
      </c>
      <c r="J42" s="1105">
        <v>92.9</v>
      </c>
      <c r="K42" s="1105">
        <v>71.400000000000006</v>
      </c>
      <c r="L42" s="1153">
        <v>108.5</v>
      </c>
      <c r="M42" s="445"/>
      <c r="N42" s="439">
        <v>8</v>
      </c>
      <c r="O42" s="1147"/>
      <c r="P42" s="1908"/>
    </row>
    <row r="43" spans="1:16" ht="11.25" customHeight="1">
      <c r="A43" s="1107">
        <v>110.1</v>
      </c>
      <c r="B43" s="1107">
        <v>106.6</v>
      </c>
      <c r="C43" s="1107">
        <v>96.8</v>
      </c>
      <c r="D43" s="1107">
        <v>96</v>
      </c>
      <c r="E43" s="1107">
        <v>92.9</v>
      </c>
      <c r="F43" s="1107">
        <v>87.1</v>
      </c>
      <c r="G43" s="1107">
        <v>94.1</v>
      </c>
      <c r="H43" s="1107">
        <v>89.4</v>
      </c>
      <c r="I43" s="1107">
        <v>105.8</v>
      </c>
      <c r="J43" s="1107">
        <v>90.1</v>
      </c>
      <c r="K43" s="1107">
        <v>93.9</v>
      </c>
      <c r="L43" s="1154">
        <v>108.3</v>
      </c>
      <c r="M43" s="445"/>
      <c r="N43" s="439">
        <v>9</v>
      </c>
      <c r="O43" s="1147"/>
      <c r="P43" s="1908"/>
    </row>
    <row r="44" spans="1:16" ht="11.25" customHeight="1">
      <c r="A44" s="1107">
        <v>100.8</v>
      </c>
      <c r="B44" s="1107">
        <v>99.8</v>
      </c>
      <c r="C44" s="1107">
        <v>98.5</v>
      </c>
      <c r="D44" s="1107">
        <v>97.3</v>
      </c>
      <c r="E44" s="1107">
        <v>91.6</v>
      </c>
      <c r="F44" s="1107">
        <v>86.9</v>
      </c>
      <c r="G44" s="1107">
        <v>91.1</v>
      </c>
      <c r="H44" s="1107">
        <v>88.9</v>
      </c>
      <c r="I44" s="1107">
        <v>97</v>
      </c>
      <c r="J44" s="1107">
        <v>94.8</v>
      </c>
      <c r="K44" s="1107">
        <v>93.8</v>
      </c>
      <c r="L44" s="1154">
        <v>108.4</v>
      </c>
      <c r="M44" s="445"/>
      <c r="N44" s="439">
        <v>10</v>
      </c>
      <c r="O44" s="1147"/>
      <c r="P44" s="1908"/>
    </row>
    <row r="45" spans="1:16" ht="11.25" customHeight="1">
      <c r="A45" s="1107">
        <v>100.9</v>
      </c>
      <c r="B45" s="1107">
        <v>95.9</v>
      </c>
      <c r="C45" s="1107">
        <v>96.8</v>
      </c>
      <c r="D45" s="1107">
        <v>94.7</v>
      </c>
      <c r="E45" s="1107">
        <v>92.5</v>
      </c>
      <c r="F45" s="1107">
        <v>81.3</v>
      </c>
      <c r="G45" s="1107">
        <v>88.2</v>
      </c>
      <c r="H45" s="1107">
        <v>89.2</v>
      </c>
      <c r="I45" s="1107">
        <v>99.1</v>
      </c>
      <c r="J45" s="1107">
        <v>86.4</v>
      </c>
      <c r="K45" s="1107">
        <v>110.7</v>
      </c>
      <c r="L45" s="1154">
        <v>109.5</v>
      </c>
      <c r="M45" s="445"/>
      <c r="N45" s="439">
        <v>11</v>
      </c>
      <c r="O45" s="1147"/>
      <c r="P45" s="1908"/>
    </row>
    <row r="46" spans="1:16" ht="11.25" customHeight="1">
      <c r="A46" s="1107">
        <v>103.3</v>
      </c>
      <c r="B46" s="1107">
        <v>94.5</v>
      </c>
      <c r="C46" s="1107">
        <v>98</v>
      </c>
      <c r="D46" s="1107">
        <v>93.5</v>
      </c>
      <c r="E46" s="1107">
        <v>86</v>
      </c>
      <c r="F46" s="1107">
        <v>78.099999999999994</v>
      </c>
      <c r="G46" s="1107">
        <v>87.7</v>
      </c>
      <c r="H46" s="1107">
        <v>88.5</v>
      </c>
      <c r="I46" s="1107">
        <v>96.3</v>
      </c>
      <c r="J46" s="1107">
        <v>87.6</v>
      </c>
      <c r="K46" s="1107">
        <v>91.8</v>
      </c>
      <c r="L46" s="1154">
        <v>108.8</v>
      </c>
      <c r="M46" s="445"/>
      <c r="N46" s="439">
        <v>12</v>
      </c>
      <c r="O46" s="1147"/>
      <c r="P46" s="1908"/>
    </row>
    <row r="47" spans="1:16" ht="11.25" customHeight="1">
      <c r="A47" s="1107">
        <v>115.4</v>
      </c>
      <c r="B47" s="1107">
        <v>106.9</v>
      </c>
      <c r="C47" s="1107">
        <v>102.1</v>
      </c>
      <c r="D47" s="1107">
        <v>95.9</v>
      </c>
      <c r="E47" s="1107">
        <v>89.3</v>
      </c>
      <c r="F47" s="1107">
        <v>83.4</v>
      </c>
      <c r="G47" s="1107">
        <v>88.2</v>
      </c>
      <c r="H47" s="1107">
        <v>87.4</v>
      </c>
      <c r="I47" s="1107">
        <v>86.5</v>
      </c>
      <c r="J47" s="1107">
        <v>88</v>
      </c>
      <c r="K47" s="1107">
        <v>100</v>
      </c>
      <c r="L47" s="1154">
        <v>103.7</v>
      </c>
      <c r="M47" s="445">
        <v>8</v>
      </c>
      <c r="N47" s="439">
        <v>1</v>
      </c>
      <c r="O47" s="1147"/>
      <c r="P47" s="1908"/>
    </row>
    <row r="48" spans="1:16" ht="11.25" customHeight="1">
      <c r="A48" s="1107">
        <v>105.1</v>
      </c>
      <c r="B48" s="1107">
        <v>103.4</v>
      </c>
      <c r="C48" s="1107">
        <v>95.4</v>
      </c>
      <c r="D48" s="1107">
        <v>96.7</v>
      </c>
      <c r="E48" s="1107">
        <v>89.7</v>
      </c>
      <c r="F48" s="1107">
        <v>80.900000000000006</v>
      </c>
      <c r="G48" s="1107">
        <v>87.3</v>
      </c>
      <c r="H48" s="1107">
        <v>86.4</v>
      </c>
      <c r="I48" s="1107">
        <v>101.1</v>
      </c>
      <c r="J48" s="1107">
        <v>91.8</v>
      </c>
      <c r="K48" s="1107">
        <v>85.8</v>
      </c>
      <c r="L48" s="1154">
        <v>115.2</v>
      </c>
      <c r="M48" s="445"/>
      <c r="N48" s="439">
        <v>2</v>
      </c>
      <c r="O48" s="1147"/>
      <c r="P48" s="1090"/>
    </row>
    <row r="49" spans="1:16" ht="11.25" customHeight="1">
      <c r="A49" s="1107">
        <v>110.8</v>
      </c>
      <c r="B49" s="1107">
        <v>105.3</v>
      </c>
      <c r="C49" s="1107">
        <v>102.9</v>
      </c>
      <c r="D49" s="1107">
        <v>93.7</v>
      </c>
      <c r="E49" s="1107">
        <v>88.5</v>
      </c>
      <c r="F49" s="1107">
        <v>74.900000000000006</v>
      </c>
      <c r="G49" s="1107">
        <v>93</v>
      </c>
      <c r="H49" s="1107">
        <v>88.9</v>
      </c>
      <c r="I49" s="1107">
        <v>90.8</v>
      </c>
      <c r="J49" s="1107">
        <v>83.4</v>
      </c>
      <c r="K49" s="1107">
        <v>95.9</v>
      </c>
      <c r="L49" s="1154">
        <v>116.3</v>
      </c>
      <c r="M49" s="445"/>
      <c r="N49" s="439">
        <v>3</v>
      </c>
      <c r="O49" s="1147"/>
      <c r="P49" s="1090"/>
    </row>
    <row r="50" spans="1:16" ht="11.25" customHeight="1">
      <c r="A50" s="1105">
        <v>113.7</v>
      </c>
      <c r="B50" s="1105">
        <v>109.8</v>
      </c>
      <c r="C50" s="1105">
        <v>99</v>
      </c>
      <c r="D50" s="1105">
        <v>93.4</v>
      </c>
      <c r="E50" s="1105">
        <v>90.7</v>
      </c>
      <c r="F50" s="1105">
        <v>83.1</v>
      </c>
      <c r="G50" s="1105">
        <v>85</v>
      </c>
      <c r="H50" s="1105">
        <v>87.9</v>
      </c>
      <c r="I50" s="1105">
        <v>107.3</v>
      </c>
      <c r="J50" s="1105">
        <v>86.1</v>
      </c>
      <c r="K50" s="1105">
        <v>93.3</v>
      </c>
      <c r="L50" s="1153">
        <v>115</v>
      </c>
      <c r="M50" s="445"/>
      <c r="N50" s="439">
        <v>4</v>
      </c>
      <c r="O50" s="1147"/>
      <c r="P50" s="1090"/>
    </row>
    <row r="51" spans="1:16" ht="11.25" customHeight="1">
      <c r="A51" s="1105">
        <v>108.4</v>
      </c>
      <c r="B51" s="1105">
        <v>110.7</v>
      </c>
      <c r="C51" s="1105">
        <v>97.6</v>
      </c>
      <c r="D51" s="1109">
        <v>94.4</v>
      </c>
      <c r="E51" s="1105">
        <v>88.6</v>
      </c>
      <c r="F51" s="1105">
        <v>80.099999999999994</v>
      </c>
      <c r="G51" s="1105">
        <v>92.4</v>
      </c>
      <c r="H51" s="1105">
        <v>85.6</v>
      </c>
      <c r="I51" s="1105">
        <v>96.9</v>
      </c>
      <c r="J51" s="1105">
        <v>100.1</v>
      </c>
      <c r="K51" s="1105">
        <v>83.6</v>
      </c>
      <c r="L51" s="1153">
        <v>113.9</v>
      </c>
      <c r="M51" s="445"/>
      <c r="N51" s="439">
        <v>5</v>
      </c>
      <c r="O51" s="1147"/>
      <c r="P51" s="1090"/>
    </row>
    <row r="52" spans="1:16" ht="11.25" customHeight="1">
      <c r="A52" s="1155">
        <v>104.7</v>
      </c>
      <c r="B52" s="1111">
        <v>108.6</v>
      </c>
      <c r="C52" s="1113">
        <v>99.9</v>
      </c>
      <c r="D52" s="1155">
        <v>94.9</v>
      </c>
      <c r="E52" s="1155">
        <v>91.8</v>
      </c>
      <c r="F52" s="1111">
        <v>78.099999999999994</v>
      </c>
      <c r="G52" s="1111">
        <v>100.9</v>
      </c>
      <c r="H52" s="1113">
        <v>85.4</v>
      </c>
      <c r="I52" s="1155">
        <v>100.2</v>
      </c>
      <c r="J52" s="1109">
        <v>97</v>
      </c>
      <c r="K52" s="1109">
        <v>97.6</v>
      </c>
      <c r="L52" s="1156">
        <v>118</v>
      </c>
      <c r="M52" s="445"/>
      <c r="N52" s="439">
        <v>6</v>
      </c>
      <c r="O52" s="1147"/>
      <c r="P52" s="1090"/>
    </row>
    <row r="53" spans="1:16" s="1" customFormat="1" ht="11.25" customHeight="1">
      <c r="A53" s="1116">
        <v>89.6</v>
      </c>
      <c r="B53" s="1116">
        <v>109.4</v>
      </c>
      <c r="C53" s="1116">
        <v>96.4</v>
      </c>
      <c r="D53" s="1116">
        <v>95.4</v>
      </c>
      <c r="E53" s="1116">
        <v>91.9</v>
      </c>
      <c r="F53" s="1116">
        <v>88.6</v>
      </c>
      <c r="G53" s="1116">
        <v>94.6</v>
      </c>
      <c r="H53" s="1116">
        <v>87.9</v>
      </c>
      <c r="I53" s="1116">
        <v>97.8</v>
      </c>
      <c r="J53" s="1116">
        <v>86.3</v>
      </c>
      <c r="K53" s="1116">
        <v>98.5</v>
      </c>
      <c r="L53" s="1157">
        <v>118.4</v>
      </c>
      <c r="M53" s="445"/>
      <c r="N53" s="439">
        <v>7</v>
      </c>
      <c r="O53" s="1147"/>
      <c r="P53" s="1114"/>
    </row>
    <row r="54" spans="1:16" ht="11.25" customHeight="1">
      <c r="A54" s="1120"/>
      <c r="B54" s="1120"/>
      <c r="C54" s="1120"/>
      <c r="D54" s="1120"/>
      <c r="E54" s="1120"/>
      <c r="F54" s="1120"/>
      <c r="G54" s="1120"/>
      <c r="H54" s="1120"/>
      <c r="I54" s="1120"/>
      <c r="J54" s="1120"/>
      <c r="K54" s="1120"/>
      <c r="L54" s="1158"/>
      <c r="M54" s="1165"/>
      <c r="N54" s="1159"/>
      <c r="O54" s="1160"/>
      <c r="P54" s="1090"/>
    </row>
    <row r="55" spans="1:16" ht="11.25" customHeight="1">
      <c r="A55" s="1122">
        <v>-14.4</v>
      </c>
      <c r="B55" s="1122">
        <v>0.7</v>
      </c>
      <c r="C55" s="1122">
        <v>-3.5</v>
      </c>
      <c r="D55" s="1122">
        <v>0.5</v>
      </c>
      <c r="E55" s="1122">
        <v>0.1</v>
      </c>
      <c r="F55" s="1122">
        <v>13.4</v>
      </c>
      <c r="G55" s="1122">
        <v>-6.2</v>
      </c>
      <c r="H55" s="1122">
        <v>2.9</v>
      </c>
      <c r="I55" s="1122">
        <v>-2.4</v>
      </c>
      <c r="J55" s="1122">
        <v>-11</v>
      </c>
      <c r="K55" s="1122">
        <v>0.9</v>
      </c>
      <c r="L55" s="1161">
        <v>0.3</v>
      </c>
      <c r="M55" s="1927" t="s">
        <v>269</v>
      </c>
      <c r="N55" s="1927"/>
      <c r="O55" s="1928"/>
      <c r="P55" s="1090"/>
    </row>
    <row r="56" spans="1:16" ht="11.25" customHeight="1">
      <c r="A56" s="1125">
        <v>-19.100000000000001</v>
      </c>
      <c r="B56" s="1125">
        <v>11.7</v>
      </c>
      <c r="C56" s="1125">
        <v>-0.2</v>
      </c>
      <c r="D56" s="1125">
        <v>-4.2</v>
      </c>
      <c r="E56" s="1125">
        <v>-4.0999999999999996</v>
      </c>
      <c r="F56" s="1125">
        <v>-2.7</v>
      </c>
      <c r="G56" s="1125">
        <v>-3.8</v>
      </c>
      <c r="H56" s="1125">
        <v>0.1</v>
      </c>
      <c r="I56" s="1125">
        <v>-16.899999999999999</v>
      </c>
      <c r="J56" s="1125">
        <v>-6</v>
      </c>
      <c r="K56" s="1125">
        <v>3.2</v>
      </c>
      <c r="L56" s="1163">
        <v>9.5</v>
      </c>
      <c r="M56" s="1929" t="s">
        <v>270</v>
      </c>
      <c r="N56" s="1929"/>
      <c r="O56" s="1930"/>
      <c r="P56" s="1123"/>
    </row>
    <row r="57" spans="1:16" s="499" customFormat="1" ht="12" customHeight="1">
      <c r="A57" s="1089">
        <v>1429.8999999999996</v>
      </c>
      <c r="B57" s="1089">
        <v>379.2</v>
      </c>
      <c r="C57" s="1089">
        <v>220.6</v>
      </c>
      <c r="D57" s="1089">
        <v>604.6</v>
      </c>
      <c r="E57" s="1089">
        <v>566.5</v>
      </c>
      <c r="F57" s="1089">
        <v>230.4</v>
      </c>
      <c r="G57" s="1166" t="s">
        <v>816</v>
      </c>
      <c r="H57" s="1089">
        <v>52.6</v>
      </c>
      <c r="I57" s="1089">
        <v>110.6</v>
      </c>
      <c r="J57" s="1089">
        <v>73.400000000000006</v>
      </c>
      <c r="K57" s="1089">
        <v>99.499999999999986</v>
      </c>
      <c r="L57" s="1141">
        <v>9.5</v>
      </c>
      <c r="M57" s="508" t="s">
        <v>98</v>
      </c>
      <c r="N57" s="509"/>
      <c r="O57" s="510"/>
      <c r="P57" s="1087"/>
    </row>
    <row r="58" spans="1:16" ht="4.5" customHeight="1">
      <c r="L58" s="1146"/>
      <c r="M58" s="1127"/>
      <c r="N58" s="1102"/>
      <c r="O58" s="1147"/>
      <c r="P58" s="1090"/>
    </row>
    <row r="59" spans="1:16" ht="11.25" customHeight="1">
      <c r="A59" s="1098">
        <v>102.2</v>
      </c>
      <c r="B59" s="1098">
        <v>100.2</v>
      </c>
      <c r="C59" s="1098">
        <v>95</v>
      </c>
      <c r="D59" s="1098">
        <v>102.9</v>
      </c>
      <c r="E59" s="1098">
        <v>112.7</v>
      </c>
      <c r="F59" s="1098">
        <v>137.69999999999999</v>
      </c>
      <c r="G59" s="1167" t="s">
        <v>929</v>
      </c>
      <c r="H59" s="1098">
        <v>98</v>
      </c>
      <c r="I59" s="1098">
        <v>104.6</v>
      </c>
      <c r="J59" s="1098">
        <v>82.3</v>
      </c>
      <c r="K59" s="1098">
        <v>93.9</v>
      </c>
      <c r="L59" s="1148">
        <v>99.4</v>
      </c>
      <c r="M59" s="1094" t="s">
        <v>484</v>
      </c>
      <c r="N59" s="1095">
        <v>5</v>
      </c>
      <c r="O59" s="1149" t="s">
        <v>85</v>
      </c>
      <c r="P59" s="1908" t="s">
        <v>101</v>
      </c>
    </row>
    <row r="60" spans="1:16" ht="11.25" customHeight="1">
      <c r="A60" s="1101">
        <v>94.9</v>
      </c>
      <c r="B60" s="1101">
        <v>113.9</v>
      </c>
      <c r="C60" s="1101">
        <v>95.4</v>
      </c>
      <c r="D60" s="1101">
        <v>118.3</v>
      </c>
      <c r="E60" s="1101">
        <v>112.4</v>
      </c>
      <c r="F60" s="1101">
        <v>133.1</v>
      </c>
      <c r="G60" s="1167" t="s">
        <v>929</v>
      </c>
      <c r="H60" s="1101">
        <v>99.2</v>
      </c>
      <c r="I60" s="1101">
        <v>98.6</v>
      </c>
      <c r="J60" s="1101">
        <v>85.5</v>
      </c>
      <c r="K60" s="1101">
        <v>106.3</v>
      </c>
      <c r="L60" s="1150">
        <v>99.3</v>
      </c>
      <c r="M60" s="1094"/>
      <c r="N60" s="1095">
        <v>6</v>
      </c>
      <c r="O60" s="1149"/>
      <c r="P60" s="1908"/>
    </row>
    <row r="61" spans="1:16" ht="11.25" customHeight="1">
      <c r="A61" s="1101">
        <v>99.8</v>
      </c>
      <c r="B61" s="1151">
        <v>137.30000000000001</v>
      </c>
      <c r="C61" s="1101">
        <v>99.1</v>
      </c>
      <c r="D61" s="1101">
        <v>100.7</v>
      </c>
      <c r="E61" s="1101">
        <v>102.3</v>
      </c>
      <c r="F61" s="1101">
        <v>107.8</v>
      </c>
      <c r="G61" s="1167" t="s">
        <v>929</v>
      </c>
      <c r="H61" s="1101">
        <v>110.4</v>
      </c>
      <c r="I61" s="1101">
        <v>101.6</v>
      </c>
      <c r="J61" s="1101">
        <v>87.8</v>
      </c>
      <c r="K61" s="1101">
        <v>96.9</v>
      </c>
      <c r="L61" s="1150">
        <v>99.4</v>
      </c>
      <c r="M61" s="1094"/>
      <c r="N61" s="1095">
        <v>7</v>
      </c>
      <c r="O61" s="1149"/>
      <c r="P61" s="1908"/>
    </row>
    <row r="62" spans="1:16" ht="11.25" customHeight="1">
      <c r="G62" s="1102"/>
      <c r="L62" s="1146"/>
      <c r="M62" s="500"/>
      <c r="N62" s="1152"/>
      <c r="O62" s="1147"/>
      <c r="P62" s="1908"/>
    </row>
    <row r="63" spans="1:16" ht="11.25" customHeight="1">
      <c r="A63" s="1105">
        <v>95.7</v>
      </c>
      <c r="B63" s="1105">
        <v>149.5</v>
      </c>
      <c r="C63" s="1105">
        <v>95.6</v>
      </c>
      <c r="D63" s="1105">
        <v>99.7</v>
      </c>
      <c r="E63" s="1105">
        <v>99.5</v>
      </c>
      <c r="F63" s="1105">
        <v>100.5</v>
      </c>
      <c r="G63" s="1168" t="s">
        <v>929</v>
      </c>
      <c r="H63" s="1105">
        <v>132.19999999999999</v>
      </c>
      <c r="I63" s="1105">
        <v>100.7</v>
      </c>
      <c r="J63" s="1105">
        <v>87.5</v>
      </c>
      <c r="K63" s="1105">
        <v>90.8</v>
      </c>
      <c r="L63" s="1153">
        <v>99.2</v>
      </c>
      <c r="M63" s="445">
        <v>7</v>
      </c>
      <c r="N63" s="439">
        <v>7</v>
      </c>
      <c r="O63" s="1147" t="s">
        <v>665</v>
      </c>
      <c r="P63" s="1908"/>
    </row>
    <row r="64" spans="1:16" ht="11.25" customHeight="1">
      <c r="A64" s="1105">
        <v>100.2</v>
      </c>
      <c r="B64" s="1105">
        <v>147.80000000000001</v>
      </c>
      <c r="C64" s="1105">
        <v>98.3</v>
      </c>
      <c r="D64" s="1105">
        <v>98.3</v>
      </c>
      <c r="E64" s="1105">
        <v>100.3</v>
      </c>
      <c r="F64" s="1105">
        <v>103.9</v>
      </c>
      <c r="G64" s="1168" t="s">
        <v>929</v>
      </c>
      <c r="H64" s="1105">
        <v>117.5</v>
      </c>
      <c r="I64" s="1105">
        <v>98.2</v>
      </c>
      <c r="J64" s="1105">
        <v>87.2</v>
      </c>
      <c r="K64" s="1105">
        <v>97.2</v>
      </c>
      <c r="L64" s="1153">
        <v>99.2</v>
      </c>
      <c r="M64" s="445"/>
      <c r="N64" s="439">
        <v>8</v>
      </c>
      <c r="O64" s="1147"/>
      <c r="P64" s="1908"/>
    </row>
    <row r="65" spans="1:16" ht="11.25" customHeight="1">
      <c r="A65" s="1107">
        <v>101.9</v>
      </c>
      <c r="B65" s="1107">
        <v>143.4</v>
      </c>
      <c r="C65" s="1107">
        <v>97.7</v>
      </c>
      <c r="D65" s="1107">
        <v>98.8</v>
      </c>
      <c r="E65" s="1107">
        <v>99.9</v>
      </c>
      <c r="F65" s="1107">
        <v>105.7</v>
      </c>
      <c r="G65" s="1168" t="s">
        <v>929</v>
      </c>
      <c r="H65" s="1107">
        <v>89.7</v>
      </c>
      <c r="I65" s="1107">
        <v>97</v>
      </c>
      <c r="J65" s="1107">
        <v>87.8</v>
      </c>
      <c r="K65" s="1107">
        <v>100</v>
      </c>
      <c r="L65" s="1154">
        <v>99.5</v>
      </c>
      <c r="M65" s="445"/>
      <c r="N65" s="439">
        <v>9</v>
      </c>
      <c r="O65" s="1147"/>
      <c r="P65" s="1908"/>
    </row>
    <row r="66" spans="1:16" ht="11.25" customHeight="1">
      <c r="A66" s="1107">
        <v>104.4</v>
      </c>
      <c r="B66" s="1107">
        <v>142.1</v>
      </c>
      <c r="C66" s="1107">
        <v>95.8</v>
      </c>
      <c r="D66" s="1107">
        <v>101.8</v>
      </c>
      <c r="E66" s="1107">
        <v>103.2</v>
      </c>
      <c r="F66" s="1107">
        <v>108.1</v>
      </c>
      <c r="G66" s="1168" t="s">
        <v>929</v>
      </c>
      <c r="H66" s="1107">
        <v>125.7</v>
      </c>
      <c r="I66" s="1107">
        <v>98.6</v>
      </c>
      <c r="J66" s="1107">
        <v>84.9</v>
      </c>
      <c r="K66" s="1107">
        <v>99.7</v>
      </c>
      <c r="L66" s="1154">
        <v>99.3</v>
      </c>
      <c r="M66" s="445"/>
      <c r="N66" s="439">
        <v>10</v>
      </c>
      <c r="O66" s="1147"/>
      <c r="P66" s="1908"/>
    </row>
    <row r="67" spans="1:16" ht="11.25" customHeight="1">
      <c r="A67" s="1107">
        <v>105.5</v>
      </c>
      <c r="B67" s="1107">
        <v>141.9</v>
      </c>
      <c r="C67" s="1107">
        <v>100.3</v>
      </c>
      <c r="D67" s="1107">
        <v>104.6</v>
      </c>
      <c r="E67" s="1107">
        <v>99.8</v>
      </c>
      <c r="F67" s="1107">
        <v>107.6</v>
      </c>
      <c r="G67" s="1168" t="s">
        <v>929</v>
      </c>
      <c r="H67" s="1107">
        <v>138.1</v>
      </c>
      <c r="I67" s="1107">
        <v>96.7</v>
      </c>
      <c r="J67" s="1107">
        <v>86.4</v>
      </c>
      <c r="K67" s="1107">
        <v>85.1</v>
      </c>
      <c r="L67" s="1154">
        <v>99.5</v>
      </c>
      <c r="M67" s="445"/>
      <c r="N67" s="439">
        <v>11</v>
      </c>
      <c r="O67" s="1147"/>
      <c r="P67" s="1908"/>
    </row>
    <row r="68" spans="1:16" ht="11.25" customHeight="1">
      <c r="A68" s="1107">
        <v>105.7</v>
      </c>
      <c r="B68" s="1107">
        <v>142.5</v>
      </c>
      <c r="C68" s="1107">
        <v>99</v>
      </c>
      <c r="D68" s="1107">
        <v>104.9</v>
      </c>
      <c r="E68" s="1107">
        <v>100.1</v>
      </c>
      <c r="F68" s="1107">
        <v>114</v>
      </c>
      <c r="G68" s="1168" t="s">
        <v>929</v>
      </c>
      <c r="H68" s="1107">
        <v>88.3</v>
      </c>
      <c r="I68" s="1107">
        <v>99.6</v>
      </c>
      <c r="J68" s="1107">
        <v>86.6</v>
      </c>
      <c r="K68" s="1107">
        <v>85.7</v>
      </c>
      <c r="L68" s="1154">
        <v>99.4</v>
      </c>
      <c r="M68" s="445"/>
      <c r="N68" s="439">
        <v>12</v>
      </c>
      <c r="O68" s="1147"/>
      <c r="P68" s="1908"/>
    </row>
    <row r="69" spans="1:16" ht="11.25" customHeight="1">
      <c r="A69" s="1107">
        <v>109</v>
      </c>
      <c r="B69" s="1107">
        <v>138.6</v>
      </c>
      <c r="C69" s="1107">
        <v>101</v>
      </c>
      <c r="D69" s="1107">
        <v>102.2</v>
      </c>
      <c r="E69" s="1107">
        <v>104.9</v>
      </c>
      <c r="F69" s="1107">
        <v>110.6</v>
      </c>
      <c r="G69" s="1168" t="s">
        <v>929</v>
      </c>
      <c r="H69" s="1107">
        <v>100</v>
      </c>
      <c r="I69" s="1107">
        <v>106.8</v>
      </c>
      <c r="J69" s="1107">
        <v>88.6</v>
      </c>
      <c r="K69" s="1107">
        <v>105.7</v>
      </c>
      <c r="L69" s="1154">
        <v>98.7</v>
      </c>
      <c r="M69" s="445">
        <v>8</v>
      </c>
      <c r="N69" s="439">
        <v>1</v>
      </c>
      <c r="O69" s="1147"/>
      <c r="P69" s="1908"/>
    </row>
    <row r="70" spans="1:16" ht="11.25" customHeight="1">
      <c r="A70" s="1107">
        <v>100.9</v>
      </c>
      <c r="B70" s="1107">
        <v>138</v>
      </c>
      <c r="C70" s="1107">
        <v>100.6</v>
      </c>
      <c r="D70" s="1107">
        <v>101.9</v>
      </c>
      <c r="E70" s="1107">
        <v>105.2</v>
      </c>
      <c r="F70" s="1107">
        <v>107.2</v>
      </c>
      <c r="G70" s="1168" t="s">
        <v>929</v>
      </c>
      <c r="H70" s="1107">
        <v>110.1</v>
      </c>
      <c r="I70" s="1107">
        <v>106.4</v>
      </c>
      <c r="J70" s="1107">
        <v>88.3</v>
      </c>
      <c r="K70" s="1107">
        <v>102.1</v>
      </c>
      <c r="L70" s="1154">
        <v>99.2</v>
      </c>
      <c r="M70" s="445"/>
      <c r="N70" s="439">
        <v>2</v>
      </c>
      <c r="O70" s="1147"/>
      <c r="P70" s="1090"/>
    </row>
    <row r="71" spans="1:16" ht="11.25" customHeight="1">
      <c r="A71" s="1107">
        <v>91.7</v>
      </c>
      <c r="B71" s="1107">
        <v>139.80000000000001</v>
      </c>
      <c r="C71" s="1107">
        <v>93.4</v>
      </c>
      <c r="D71" s="1107">
        <v>103.4</v>
      </c>
      <c r="E71" s="1107">
        <v>100</v>
      </c>
      <c r="F71" s="1107">
        <v>97.6</v>
      </c>
      <c r="G71" s="1168" t="s">
        <v>929</v>
      </c>
      <c r="H71" s="1107">
        <v>97.3</v>
      </c>
      <c r="I71" s="1107">
        <v>108.5</v>
      </c>
      <c r="J71" s="1107">
        <v>89.4</v>
      </c>
      <c r="K71" s="1107">
        <v>102.5</v>
      </c>
      <c r="L71" s="1154">
        <v>99</v>
      </c>
      <c r="M71" s="445"/>
      <c r="N71" s="439">
        <v>3</v>
      </c>
      <c r="O71" s="1147"/>
      <c r="P71" s="1090"/>
    </row>
    <row r="72" spans="1:16" ht="11.25" customHeight="1">
      <c r="A72" s="1105">
        <v>94.1</v>
      </c>
      <c r="B72" s="1105">
        <v>142.19999999999999</v>
      </c>
      <c r="C72" s="1105">
        <v>84.2</v>
      </c>
      <c r="D72" s="1105">
        <v>105.5</v>
      </c>
      <c r="E72" s="1105">
        <v>96.1</v>
      </c>
      <c r="F72" s="1105">
        <v>92.1</v>
      </c>
      <c r="G72" s="1168" t="s">
        <v>929</v>
      </c>
      <c r="H72" s="1105">
        <v>90.4</v>
      </c>
      <c r="I72" s="1105">
        <v>104.9</v>
      </c>
      <c r="J72" s="1105">
        <v>91.8</v>
      </c>
      <c r="K72" s="1105">
        <v>93.1</v>
      </c>
      <c r="L72" s="1153">
        <v>99.3</v>
      </c>
      <c r="M72" s="445"/>
      <c r="N72" s="439">
        <v>4</v>
      </c>
      <c r="O72" s="1147"/>
      <c r="P72" s="1090"/>
    </row>
    <row r="73" spans="1:16" ht="11.25" customHeight="1">
      <c r="A73" s="1105">
        <v>93</v>
      </c>
      <c r="B73" s="1105">
        <v>141.1</v>
      </c>
      <c r="C73" s="1105">
        <v>89.6</v>
      </c>
      <c r="D73" s="1105">
        <v>107.5</v>
      </c>
      <c r="E73" s="1105">
        <v>99.6</v>
      </c>
      <c r="F73" s="1105">
        <v>93.9</v>
      </c>
      <c r="G73" s="1168" t="s">
        <v>929</v>
      </c>
      <c r="H73" s="1105">
        <v>131.80000000000001</v>
      </c>
      <c r="I73" s="1105">
        <v>103.9</v>
      </c>
      <c r="J73" s="1105">
        <v>88.8</v>
      </c>
      <c r="K73" s="1105">
        <v>103.1</v>
      </c>
      <c r="L73" s="1153">
        <v>99.3</v>
      </c>
      <c r="M73" s="445"/>
      <c r="N73" s="439">
        <v>5</v>
      </c>
      <c r="O73" s="1147"/>
      <c r="P73" s="1090"/>
    </row>
    <row r="74" spans="1:16" ht="11.25" customHeight="1">
      <c r="A74" s="1155">
        <v>96.8</v>
      </c>
      <c r="B74" s="1155">
        <v>139.6</v>
      </c>
      <c r="C74" s="1133">
        <v>89.6</v>
      </c>
      <c r="D74" s="1155">
        <v>104.5</v>
      </c>
      <c r="E74" s="1109">
        <v>102.4</v>
      </c>
      <c r="F74" s="1109">
        <v>104.7</v>
      </c>
      <c r="G74" s="1169" t="s">
        <v>929</v>
      </c>
      <c r="H74" s="1133">
        <v>122.8</v>
      </c>
      <c r="I74" s="1111">
        <v>101.6</v>
      </c>
      <c r="J74" s="1109">
        <v>86.2</v>
      </c>
      <c r="K74" s="1109">
        <v>101.2</v>
      </c>
      <c r="L74" s="1170">
        <v>99.3</v>
      </c>
      <c r="M74" s="445"/>
      <c r="N74" s="439">
        <v>6</v>
      </c>
      <c r="O74" s="1147"/>
      <c r="P74" s="1090"/>
    </row>
    <row r="75" spans="1:16" ht="11.25" customHeight="1">
      <c r="A75" s="1116">
        <v>101.4</v>
      </c>
      <c r="B75" s="1116">
        <v>135.4</v>
      </c>
      <c r="C75" s="1116">
        <v>89.5</v>
      </c>
      <c r="D75" s="1116">
        <v>101.2</v>
      </c>
      <c r="E75" s="1116">
        <v>101.2</v>
      </c>
      <c r="F75" s="1116">
        <v>106.8</v>
      </c>
      <c r="G75" s="1116" t="s">
        <v>929</v>
      </c>
      <c r="H75" s="1116">
        <v>99.7</v>
      </c>
      <c r="I75" s="1116">
        <v>100.8</v>
      </c>
      <c r="J75" s="1116">
        <v>87.9</v>
      </c>
      <c r="K75" s="1116">
        <v>101.7</v>
      </c>
      <c r="L75" s="1157">
        <v>99.3</v>
      </c>
      <c r="M75" s="445"/>
      <c r="N75" s="439">
        <v>7</v>
      </c>
      <c r="O75" s="1147"/>
      <c r="P75" s="1090"/>
    </row>
    <row r="76" spans="1:16" ht="11.25" customHeight="1">
      <c r="A76" s="1120"/>
      <c r="B76" s="1120"/>
      <c r="C76" s="1120"/>
      <c r="D76" s="1120"/>
      <c r="E76" s="1120"/>
      <c r="F76" s="1120"/>
      <c r="G76" s="1120"/>
      <c r="H76" s="1120"/>
      <c r="I76" s="1120"/>
      <c r="J76" s="1120"/>
      <c r="K76" s="1120"/>
      <c r="L76" s="1158"/>
      <c r="M76" s="1171"/>
      <c r="N76" s="1102"/>
      <c r="O76" s="1147"/>
      <c r="P76" s="1090"/>
    </row>
    <row r="77" spans="1:16" ht="11.25" customHeight="1">
      <c r="A77" s="1122">
        <v>4.8</v>
      </c>
      <c r="B77" s="1122">
        <v>-3</v>
      </c>
      <c r="C77" s="1122">
        <v>-0.1</v>
      </c>
      <c r="D77" s="1122">
        <v>-3.2</v>
      </c>
      <c r="E77" s="1122">
        <v>-1.2</v>
      </c>
      <c r="F77" s="1122">
        <v>2</v>
      </c>
      <c r="G77" s="1172" t="s">
        <v>929</v>
      </c>
      <c r="H77" s="1122">
        <v>-18.8</v>
      </c>
      <c r="I77" s="1122">
        <v>-0.8</v>
      </c>
      <c r="J77" s="1122">
        <v>2</v>
      </c>
      <c r="K77" s="1122">
        <v>0.5</v>
      </c>
      <c r="L77" s="1161">
        <v>0</v>
      </c>
      <c r="M77" s="1927" t="s">
        <v>269</v>
      </c>
      <c r="N77" s="1927"/>
      <c r="O77" s="1928"/>
      <c r="P77" s="1090"/>
    </row>
    <row r="78" spans="1:16" ht="11.25" customHeight="1">
      <c r="A78" s="1125">
        <v>5.9</v>
      </c>
      <c r="B78" s="1125">
        <v>-9.4</v>
      </c>
      <c r="C78" s="1125">
        <v>-6.4</v>
      </c>
      <c r="D78" s="1125">
        <v>1.5</v>
      </c>
      <c r="E78" s="1125">
        <v>1.7</v>
      </c>
      <c r="F78" s="1125">
        <v>6.3</v>
      </c>
      <c r="G78" s="1173" t="s">
        <v>929</v>
      </c>
      <c r="H78" s="1125">
        <v>-24.6</v>
      </c>
      <c r="I78" s="1125">
        <v>0.1</v>
      </c>
      <c r="J78" s="1125">
        <v>0.5</v>
      </c>
      <c r="K78" s="1125">
        <v>12</v>
      </c>
      <c r="L78" s="1163">
        <v>0.1</v>
      </c>
      <c r="M78" s="1929" t="s">
        <v>270</v>
      </c>
      <c r="N78" s="1929"/>
      <c r="O78" s="1930"/>
      <c r="P78" s="1123"/>
    </row>
    <row r="79" spans="1:16" ht="12" customHeight="1">
      <c r="N79" s="1073" t="s">
        <v>271</v>
      </c>
      <c r="O79" s="211"/>
    </row>
    <row r="80" spans="1:16" ht="12" customHeight="1"/>
    <row r="83" spans="15:15">
      <c r="O83" s="1174"/>
    </row>
  </sheetData>
  <mergeCells count="16">
    <mergeCell ref="M77:O77"/>
    <mergeCell ref="M78:O78"/>
    <mergeCell ref="M33:O33"/>
    <mergeCell ref="M34:O34"/>
    <mergeCell ref="P37:P47"/>
    <mergeCell ref="M55:O55"/>
    <mergeCell ref="M56:O56"/>
    <mergeCell ref="P59:P69"/>
    <mergeCell ref="L11:L12"/>
    <mergeCell ref="M11:O12"/>
    <mergeCell ref="P15:P25"/>
    <mergeCell ref="A11:A12"/>
    <mergeCell ref="B11:B12"/>
    <mergeCell ref="C11:C12"/>
    <mergeCell ref="D11:D12"/>
    <mergeCell ref="E11:E12"/>
  </mergeCells>
  <phoneticPr fontId="5"/>
  <pageMargins left="0.59055118110236227" right="0.39370078740157483" top="0.70866141732283472" bottom="0.39370078740157483" header="0.39370078740157483" footer="0.19685039370078741"/>
  <pageSetup paperSize="9" scale="85" orientation="portrait" r:id="rId1"/>
  <headerFooter alignWithMargins="0">
    <oddHeader>&amp;R&amp;"ＭＳ ゴシック,太字"&amp;14 &amp;17 4　鉱工業指数・景気動向指数</oddHeader>
    <oddFooter>&amp;C- 11 -</oddFooter>
  </headerFooter>
  <rowBreaks count="1" manualBreakCount="1">
    <brk id="79" max="31" man="1"/>
  </rowBreaks>
  <colBreaks count="1" manualBreakCount="1">
    <brk id="16" max="78"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tabColor rgb="FFADF98F"/>
  </sheetPr>
  <dimension ref="A1:Q87"/>
  <sheetViews>
    <sheetView view="pageBreakPreview" zoomScaleNormal="80" zoomScaleSheetLayoutView="100" workbookViewId="0"/>
  </sheetViews>
  <sheetFormatPr defaultColWidth="9.33203125" defaultRowHeight="11"/>
  <cols>
    <col min="1" max="1" width="3.6640625" style="92" customWidth="1"/>
    <col min="2" max="2" width="32" style="92" customWidth="1"/>
    <col min="3" max="3" width="9.6640625" style="92" customWidth="1"/>
    <col min="4" max="16" width="10.6640625" style="92" customWidth="1"/>
    <col min="17" max="17" width="4.33203125" style="92" customWidth="1"/>
    <col min="18" max="16384" width="9.33203125" style="92"/>
  </cols>
  <sheetData>
    <row r="1" spans="1:17" ht="27.5">
      <c r="A1" s="1175" t="s">
        <v>926</v>
      </c>
      <c r="B1"/>
      <c r="C1" s="1176"/>
      <c r="D1" s="1177"/>
      <c r="E1" s="1177"/>
      <c r="F1" s="1178"/>
      <c r="G1" s="1178"/>
      <c r="H1" s="1178"/>
      <c r="I1" s="1178"/>
      <c r="J1" s="1175" t="s">
        <v>1152</v>
      </c>
      <c r="K1" s="1178"/>
      <c r="L1" s="1178"/>
      <c r="M1" s="1178"/>
      <c r="N1" s="666"/>
      <c r="O1" s="1178"/>
      <c r="P1" s="1178"/>
    </row>
    <row r="2" spans="1:17" ht="12" customHeight="1" thickBot="1">
      <c r="A2"/>
      <c r="B2" s="1179"/>
      <c r="C2" s="1179"/>
      <c r="D2" s="1177"/>
      <c r="E2" s="1177"/>
      <c r="F2" s="1178"/>
      <c r="G2" s="1178"/>
      <c r="H2" s="1178"/>
      <c r="I2" s="1178"/>
      <c r="J2" s="1178"/>
      <c r="K2" s="1178"/>
      <c r="L2" s="1178"/>
      <c r="M2" s="1178"/>
      <c r="N2" s="1178"/>
      <c r="O2" s="1178"/>
      <c r="P2" s="1178"/>
    </row>
    <row r="3" spans="1:17" ht="5.25" customHeight="1">
      <c r="A3" s="1180"/>
      <c r="B3" s="1181"/>
      <c r="C3" s="1182"/>
      <c r="D3" s="1182"/>
      <c r="E3" s="1182"/>
      <c r="F3" s="1182"/>
      <c r="G3" s="1182"/>
      <c r="H3" s="1182"/>
      <c r="I3" s="1182"/>
      <c r="J3" s="1183"/>
      <c r="K3" s="1184"/>
      <c r="L3" s="1185"/>
      <c r="M3" s="77"/>
      <c r="N3" s="77"/>
      <c r="O3" s="77"/>
      <c r="P3" s="77"/>
    </row>
    <row r="4" spans="1:17" ht="26.25" customHeight="1">
      <c r="A4" s="1186"/>
      <c r="B4" s="1187" t="s">
        <v>1073</v>
      </c>
      <c r="C4"/>
      <c r="D4"/>
      <c r="E4"/>
      <c r="F4"/>
      <c r="G4"/>
      <c r="H4"/>
      <c r="I4"/>
      <c r="J4"/>
      <c r="K4"/>
      <c r="L4" s="1188"/>
      <c r="M4" s="77"/>
      <c r="N4" s="77"/>
      <c r="O4" s="77"/>
      <c r="P4" s="77"/>
    </row>
    <row r="5" spans="1:17" ht="25.5" customHeight="1">
      <c r="A5" s="1189"/>
      <c r="B5" s="1190" t="s">
        <v>1137</v>
      </c>
      <c r="C5" s="915"/>
      <c r="D5" s="915"/>
      <c r="E5" s="915"/>
      <c r="F5" s="915"/>
      <c r="G5" s="915"/>
      <c r="H5" s="915"/>
      <c r="I5" s="915"/>
      <c r="J5" s="915"/>
      <c r="K5" s="1191"/>
      <c r="L5" s="1192"/>
      <c r="M5" s="1191"/>
      <c r="N5" s="1191"/>
      <c r="O5" s="1191"/>
      <c r="P5" s="1191"/>
    </row>
    <row r="6" spans="1:17" ht="25.5" customHeight="1">
      <c r="A6" s="1189"/>
      <c r="B6" s="1190" t="s">
        <v>1138</v>
      </c>
      <c r="C6" s="915"/>
      <c r="D6" s="915"/>
      <c r="E6" s="915"/>
      <c r="F6" s="915"/>
      <c r="G6" s="915"/>
      <c r="H6" s="915"/>
      <c r="I6" s="915"/>
      <c r="J6" s="915"/>
      <c r="K6" s="1191"/>
      <c r="L6" s="1192"/>
      <c r="M6" s="1191"/>
      <c r="N6" s="1191"/>
      <c r="O6" s="1191"/>
      <c r="P6" s="1191"/>
    </row>
    <row r="7" spans="1:17" ht="25.5" customHeight="1">
      <c r="A7" s="1189"/>
      <c r="B7" s="1190" t="s">
        <v>1139</v>
      </c>
      <c r="C7" s="915"/>
      <c r="D7" s="1193"/>
      <c r="E7" s="915"/>
      <c r="F7" s="915"/>
      <c r="G7" s="915"/>
      <c r="H7" s="915"/>
      <c r="I7" s="915"/>
      <c r="J7" s="915"/>
      <c r="K7" s="1191"/>
      <c r="L7" s="1192"/>
      <c r="M7" s="1191"/>
      <c r="N7" s="1191"/>
      <c r="O7" s="1191"/>
      <c r="P7" s="1191"/>
    </row>
    <row r="8" spans="1:17" ht="7.5" customHeight="1" thickBot="1">
      <c r="A8" s="1194"/>
      <c r="B8" s="1195"/>
      <c r="C8" s="1195"/>
      <c r="D8" s="1196"/>
      <c r="E8" s="1196"/>
      <c r="F8" s="1197"/>
      <c r="G8" s="1196"/>
      <c r="H8" s="1196"/>
      <c r="I8" s="1196"/>
      <c r="J8" s="1196"/>
      <c r="K8" s="1196"/>
      <c r="L8" s="1198"/>
      <c r="M8" s="1199"/>
      <c r="N8" s="1199"/>
      <c r="O8" s="1199"/>
      <c r="P8" s="1199"/>
    </row>
    <row r="9" spans="1:17" ht="15.75" customHeight="1">
      <c r="A9"/>
      <c r="B9" s="1200"/>
      <c r="C9" s="1200"/>
      <c r="D9" s="1199"/>
      <c r="E9" s="1199"/>
      <c r="F9" s="1201"/>
      <c r="G9" s="1199"/>
      <c r="H9" s="1199"/>
      <c r="I9" s="1199"/>
      <c r="J9" s="1199"/>
      <c r="K9" s="1199"/>
      <c r="L9" s="1199"/>
      <c r="M9" s="1199"/>
      <c r="N9" s="1199"/>
      <c r="O9" s="1199"/>
      <c r="P9" s="1199"/>
    </row>
    <row r="10" spans="1:17" ht="16.5" customHeight="1">
      <c r="A10"/>
      <c r="B10" s="1202" t="s">
        <v>290</v>
      </c>
      <c r="C10" s="1203"/>
      <c r="D10" s="1204"/>
      <c r="E10" s="1178"/>
      <c r="F10" s="1178"/>
      <c r="G10" s="1178"/>
      <c r="H10" s="1178"/>
      <c r="I10" s="1178"/>
      <c r="J10" s="1178"/>
      <c r="K10" s="1178"/>
      <c r="L10" s="1178"/>
      <c r="M10" s="1178"/>
      <c r="N10" s="1178"/>
      <c r="O10" s="1178"/>
      <c r="P10" s="1205" t="s">
        <v>801</v>
      </c>
    </row>
    <row r="11" spans="1:17" ht="13.5" customHeight="1">
      <c r="A11" s="393"/>
      <c r="B11" s="1939" t="s">
        <v>314</v>
      </c>
      <c r="C11" s="1935" t="s">
        <v>788</v>
      </c>
      <c r="D11" s="463" t="s">
        <v>928</v>
      </c>
      <c r="E11" s="464"/>
      <c r="F11" s="464"/>
      <c r="G11" s="464"/>
      <c r="H11" s="464"/>
      <c r="I11" s="464"/>
      <c r="J11" s="464"/>
      <c r="K11" s="464"/>
      <c r="L11" s="464"/>
      <c r="M11" s="464"/>
      <c r="N11" s="464"/>
      <c r="O11" s="464"/>
      <c r="P11" s="465"/>
      <c r="Q11" s="97"/>
    </row>
    <row r="12" spans="1:17" ht="13.5" customHeight="1">
      <c r="A12" s="457"/>
      <c r="B12" s="1940"/>
      <c r="C12" s="1936"/>
      <c r="D12" s="466">
        <v>7</v>
      </c>
      <c r="E12" s="467"/>
      <c r="F12" s="467"/>
      <c r="G12" s="467"/>
      <c r="H12" s="467"/>
      <c r="I12" s="467"/>
      <c r="J12" s="467">
        <v>8</v>
      </c>
      <c r="K12" s="467"/>
      <c r="L12" s="467"/>
      <c r="M12" s="467"/>
      <c r="N12" s="467"/>
      <c r="O12" s="467"/>
      <c r="P12" s="468"/>
      <c r="Q12" s="97"/>
    </row>
    <row r="13" spans="1:17" ht="17.25" customHeight="1">
      <c r="A13" s="394"/>
      <c r="B13" s="1941"/>
      <c r="C13" s="1937"/>
      <c r="D13" s="416">
        <v>7</v>
      </c>
      <c r="E13" s="416">
        <v>8</v>
      </c>
      <c r="F13" s="416">
        <v>9</v>
      </c>
      <c r="G13" s="416">
        <v>10</v>
      </c>
      <c r="H13" s="416">
        <v>11</v>
      </c>
      <c r="I13" s="416">
        <v>12</v>
      </c>
      <c r="J13" s="417">
        <v>1</v>
      </c>
      <c r="K13" s="416">
        <v>2</v>
      </c>
      <c r="L13" s="417">
        <v>3</v>
      </c>
      <c r="M13" s="416">
        <v>4</v>
      </c>
      <c r="N13" s="416">
        <v>5</v>
      </c>
      <c r="O13" s="417">
        <v>6</v>
      </c>
      <c r="P13" s="418">
        <v>7</v>
      </c>
      <c r="Q13" s="97"/>
    </row>
    <row r="14" spans="1:17" ht="16.5" customHeight="1">
      <c r="A14" s="1206"/>
      <c r="B14" s="1934" t="s">
        <v>291</v>
      </c>
      <c r="C14" s="1207" t="s">
        <v>292</v>
      </c>
      <c r="D14" s="1208">
        <v>-0.41493775933609067</v>
      </c>
      <c r="E14" s="1208">
        <v>-0.83507306889352517</v>
      </c>
      <c r="F14" s="1208">
        <v>3.1975244971634802</v>
      </c>
      <c r="G14" s="1208">
        <v>-2.0512820512820511</v>
      </c>
      <c r="H14" s="1208">
        <v>-0.10368066355624087</v>
      </c>
      <c r="I14" s="1208">
        <v>-0.3116883116883235</v>
      </c>
      <c r="J14" s="1208">
        <v>4.2769857433808589</v>
      </c>
      <c r="K14" s="1208">
        <v>-4.5894951555328918</v>
      </c>
      <c r="L14" s="1208">
        <v>3.8894575230296806</v>
      </c>
      <c r="M14" s="1208">
        <v>2.9673590504451046</v>
      </c>
      <c r="N14" s="1208">
        <v>-1.077902988731009</v>
      </c>
      <c r="O14" s="1209">
        <v>-9.8570724494819434E-2</v>
      </c>
      <c r="P14" s="1210">
        <v>-0.99108027750247762</v>
      </c>
    </row>
    <row r="15" spans="1:17" ht="16.5" customHeight="1">
      <c r="A15" s="1211"/>
      <c r="B15" s="1931"/>
      <c r="C15" s="1213" t="s">
        <v>293</v>
      </c>
      <c r="D15" s="1214">
        <v>-0.17</v>
      </c>
      <c r="E15" s="1214">
        <v>-0.26</v>
      </c>
      <c r="F15" s="1214">
        <v>0.97</v>
      </c>
      <c r="G15" s="1214">
        <v>-0.62</v>
      </c>
      <c r="H15" s="1214">
        <v>-0.01</v>
      </c>
      <c r="I15" s="1214">
        <v>-0.05</v>
      </c>
      <c r="J15" s="1214">
        <v>1.34</v>
      </c>
      <c r="K15" s="1214">
        <v>-1.38</v>
      </c>
      <c r="L15" s="1214">
        <v>1.29</v>
      </c>
      <c r="M15" s="1214">
        <v>1.02</v>
      </c>
      <c r="N15" s="1214">
        <v>-0.35</v>
      </c>
      <c r="O15" s="1214">
        <v>-0.02</v>
      </c>
      <c r="P15" s="1215">
        <v>-0.32</v>
      </c>
    </row>
    <row r="16" spans="1:17" ht="16.5" customHeight="1">
      <c r="A16" s="1211"/>
      <c r="B16" s="1938" t="s">
        <v>294</v>
      </c>
      <c r="C16" s="1207" t="s">
        <v>295</v>
      </c>
      <c r="D16" s="1209">
        <v>-0.30000000000001137</v>
      </c>
      <c r="E16" s="1209">
        <v>-4.8999999999999915</v>
      </c>
      <c r="F16" s="1209">
        <v>6.3782625467251925</v>
      </c>
      <c r="G16" s="1209">
        <v>-0.79999999999999716</v>
      </c>
      <c r="H16" s="1209">
        <v>-2.9000000000000057</v>
      </c>
      <c r="I16" s="1209">
        <v>0.2000000000000029</v>
      </c>
      <c r="J16" s="1209">
        <v>-4.2048984398308562</v>
      </c>
      <c r="K16" s="1209">
        <v>5.3000000000000114</v>
      </c>
      <c r="L16" s="1209">
        <v>4.5</v>
      </c>
      <c r="M16" s="1209">
        <v>-1.7000000000000033</v>
      </c>
      <c r="N16" s="1209">
        <v>-7.4245312382283863</v>
      </c>
      <c r="O16" s="1209">
        <v>5.8929515535218693</v>
      </c>
      <c r="P16" s="1210">
        <v>7.8264415524105058</v>
      </c>
    </row>
    <row r="17" spans="1:16" ht="16.5" customHeight="1">
      <c r="A17" s="1211"/>
      <c r="B17" s="1938"/>
      <c r="C17" s="1213" t="s">
        <v>293</v>
      </c>
      <c r="D17" s="1214">
        <v>-0.02</v>
      </c>
      <c r="E17" s="1214">
        <v>-1.66</v>
      </c>
      <c r="F17" s="1214">
        <v>2.48</v>
      </c>
      <c r="G17" s="1214">
        <v>-0.13</v>
      </c>
      <c r="H17" s="1214">
        <v>-0.91</v>
      </c>
      <c r="I17" s="1214">
        <v>0.24</v>
      </c>
      <c r="J17" s="1214">
        <v>-1.35</v>
      </c>
      <c r="K17" s="1214">
        <v>2.12</v>
      </c>
      <c r="L17" s="1214">
        <v>1.86</v>
      </c>
      <c r="M17" s="1214">
        <v>-0.5</v>
      </c>
      <c r="N17" s="1214">
        <v>-2.78</v>
      </c>
      <c r="O17" s="1214">
        <v>2.58</v>
      </c>
      <c r="P17" s="1215">
        <v>3.42</v>
      </c>
    </row>
    <row r="18" spans="1:16" ht="16.5" customHeight="1">
      <c r="A18" s="1211"/>
      <c r="B18" s="1932" t="s">
        <v>296</v>
      </c>
      <c r="C18" s="1217" t="s">
        <v>292</v>
      </c>
      <c r="D18" s="1209">
        <v>-8.9918256130790191</v>
      </c>
      <c r="E18" s="1209">
        <v>-4.8709206039941551</v>
      </c>
      <c r="F18" s="1209">
        <v>12.101313320825518</v>
      </c>
      <c r="G18" s="1209">
        <v>1.4925373134328357</v>
      </c>
      <c r="H18" s="1209">
        <v>-8.1160734527318077</v>
      </c>
      <c r="I18" s="1209">
        <v>25.986842105263158</v>
      </c>
      <c r="J18" s="1209">
        <v>-26.565924240844488</v>
      </c>
      <c r="K18" s="1209">
        <v>34.910850573609444</v>
      </c>
      <c r="L18" s="1209">
        <v>-24.743465634075513</v>
      </c>
      <c r="M18" s="1209">
        <v>-2.0535714285714288</v>
      </c>
      <c r="N18" s="1209">
        <v>-9.0523338048090523</v>
      </c>
      <c r="O18" s="1209">
        <v>25.656478691347395</v>
      </c>
      <c r="P18" s="1210">
        <v>-16.790736145574854</v>
      </c>
    </row>
    <row r="19" spans="1:16" ht="16.5" customHeight="1">
      <c r="A19" s="1211"/>
      <c r="B19" s="1932"/>
      <c r="C19" s="1218" t="s">
        <v>293</v>
      </c>
      <c r="D19" s="1214">
        <v>-0.55000000000000004</v>
      </c>
      <c r="E19" s="1214">
        <v>-0.28999999999999998</v>
      </c>
      <c r="F19" s="1214">
        <v>0.77</v>
      </c>
      <c r="G19" s="1214">
        <v>0.1</v>
      </c>
      <c r="H19" s="1214">
        <v>-0.48</v>
      </c>
      <c r="I19" s="1214">
        <v>1.61</v>
      </c>
      <c r="J19" s="1214">
        <v>-1.65</v>
      </c>
      <c r="K19" s="1214">
        <v>2.19</v>
      </c>
      <c r="L19" s="1214">
        <v>-1.61</v>
      </c>
      <c r="M19" s="1214">
        <v>-0.14000000000000001</v>
      </c>
      <c r="N19" s="1214">
        <v>-0.6</v>
      </c>
      <c r="O19" s="1214">
        <v>1.76</v>
      </c>
      <c r="P19" s="1215">
        <v>-1.19</v>
      </c>
    </row>
    <row r="20" spans="1:16" ht="16.5" customHeight="1">
      <c r="A20" s="1219" t="s">
        <v>104</v>
      </c>
      <c r="B20" s="1932" t="s">
        <v>297</v>
      </c>
      <c r="C20" s="1217" t="s">
        <v>292</v>
      </c>
      <c r="D20" s="1209">
        <v>-0.31654280209193503</v>
      </c>
      <c r="E20" s="1209">
        <v>3.0541604452287228</v>
      </c>
      <c r="F20" s="1209">
        <v>-4.6584806922734883</v>
      </c>
      <c r="G20" s="1209">
        <v>-2.2737736851425536</v>
      </c>
      <c r="H20" s="1209">
        <v>0.13603980954426664</v>
      </c>
      <c r="I20" s="1209">
        <v>2.6337157987643427</v>
      </c>
      <c r="J20" s="1209">
        <v>-2.6981212035598263</v>
      </c>
      <c r="K20" s="1209">
        <v>-6.23108157991879</v>
      </c>
      <c r="L20" s="1209">
        <v>8.2063648653586192</v>
      </c>
      <c r="M20" s="1209">
        <v>4.0440165061898208</v>
      </c>
      <c r="N20" s="1209">
        <v>-3.4423643969005004</v>
      </c>
      <c r="O20" s="1209">
        <v>-0.44755244755244755</v>
      </c>
      <c r="P20" s="1210">
        <v>6.1610569575111231</v>
      </c>
    </row>
    <row r="21" spans="1:16" ht="16.5" customHeight="1">
      <c r="A21" s="1219"/>
      <c r="B21" s="1932"/>
      <c r="C21" s="1218" t="s">
        <v>293</v>
      </c>
      <c r="D21" s="1214">
        <v>-0.1</v>
      </c>
      <c r="E21" s="1214">
        <v>0.56999999999999995</v>
      </c>
      <c r="F21" s="1214">
        <v>-0.91</v>
      </c>
      <c r="G21" s="1214">
        <v>-0.47</v>
      </c>
      <c r="H21" s="1214">
        <v>0.02</v>
      </c>
      <c r="I21" s="1214">
        <v>0.51</v>
      </c>
      <c r="J21" s="1214">
        <v>-0.53</v>
      </c>
      <c r="K21" s="1214">
        <v>-1.23</v>
      </c>
      <c r="L21" s="1214">
        <v>1.69</v>
      </c>
      <c r="M21" s="1214">
        <v>0.86</v>
      </c>
      <c r="N21" s="1214">
        <v>-0.76</v>
      </c>
      <c r="O21" s="1214">
        <v>-0.08</v>
      </c>
      <c r="P21" s="1215">
        <v>1.37</v>
      </c>
    </row>
    <row r="22" spans="1:16" ht="16.5" customHeight="1">
      <c r="A22" s="1219" t="s">
        <v>105</v>
      </c>
      <c r="B22" s="1932" t="s">
        <v>298</v>
      </c>
      <c r="C22" s="1217" t="s">
        <v>292</v>
      </c>
      <c r="D22" s="1209">
        <v>-3.0487216594307767</v>
      </c>
      <c r="E22" s="1209">
        <v>-5.0627825213460582</v>
      </c>
      <c r="F22" s="1209">
        <v>0.68813228572895802</v>
      </c>
      <c r="G22" s="1209">
        <v>4.0933278755628355E-2</v>
      </c>
      <c r="H22" s="1209">
        <v>0.39822331137999689</v>
      </c>
      <c r="I22" s="1209">
        <v>-3.8747208227289258</v>
      </c>
      <c r="J22" s="1209">
        <v>3.7524037212203112</v>
      </c>
      <c r="K22" s="1209">
        <v>-2.0095841706600712</v>
      </c>
      <c r="L22" s="1209">
        <v>-7.145931967761916</v>
      </c>
      <c r="M22" s="1209">
        <v>14.791923448669138</v>
      </c>
      <c r="N22" s="1209">
        <v>-9.3718493841230899</v>
      </c>
      <c r="O22" s="1209">
        <v>1.714389932518694</v>
      </c>
      <c r="P22" s="1210">
        <v>-5.8057312988462968</v>
      </c>
    </row>
    <row r="23" spans="1:16" ht="16.5" customHeight="1">
      <c r="A23" s="1219"/>
      <c r="B23" s="1932"/>
      <c r="C23" s="1218" t="s">
        <v>293</v>
      </c>
      <c r="D23" s="1214">
        <v>-0.67</v>
      </c>
      <c r="E23" s="1214">
        <v>-1.03</v>
      </c>
      <c r="F23" s="1214">
        <v>0.13</v>
      </c>
      <c r="G23" s="1214">
        <v>0.01</v>
      </c>
      <c r="H23" s="1214">
        <v>7.0000000000000007E-2</v>
      </c>
      <c r="I23" s="1214">
        <v>-0.76</v>
      </c>
      <c r="J23" s="1214">
        <v>0.74</v>
      </c>
      <c r="K23" s="1214">
        <v>-0.42</v>
      </c>
      <c r="L23" s="1214">
        <v>-1.46</v>
      </c>
      <c r="M23" s="1214">
        <v>3.18</v>
      </c>
      <c r="N23" s="1214">
        <v>-2.0699999999999998</v>
      </c>
      <c r="O23" s="1214">
        <v>0.36</v>
      </c>
      <c r="P23" s="1215">
        <v>-1.32</v>
      </c>
    </row>
    <row r="24" spans="1:16" ht="16.5" customHeight="1">
      <c r="A24" s="1220" t="s">
        <v>108</v>
      </c>
      <c r="B24" s="1932" t="s">
        <v>299</v>
      </c>
      <c r="C24" s="1217" t="s">
        <v>292</v>
      </c>
      <c r="D24" s="1209">
        <v>14.141414141414144</v>
      </c>
      <c r="E24" s="1209">
        <v>-2.150537634408602</v>
      </c>
      <c r="F24" s="1209">
        <v>0</v>
      </c>
      <c r="G24" s="1209">
        <v>-4.166666666666667</v>
      </c>
      <c r="H24" s="1209">
        <v>2.0618556701030926</v>
      </c>
      <c r="I24" s="1209">
        <v>-20.560747663551403</v>
      </c>
      <c r="J24" s="1209">
        <v>12.612612612612615</v>
      </c>
      <c r="K24" s="1209">
        <v>-3.7735849056603774</v>
      </c>
      <c r="L24" s="1209">
        <v>13.861386138613861</v>
      </c>
      <c r="M24" s="1209">
        <v>-31.168705087609109</v>
      </c>
      <c r="N24" s="1209">
        <v>27.118644067796616</v>
      </c>
      <c r="O24" s="1209">
        <v>-7.5471698113207548</v>
      </c>
      <c r="P24" s="1210">
        <v>22.222222222222218</v>
      </c>
    </row>
    <row r="25" spans="1:16" ht="16.5" customHeight="1">
      <c r="A25" s="1220"/>
      <c r="B25" s="1932"/>
      <c r="C25" s="1218" t="s">
        <v>293</v>
      </c>
      <c r="D25" s="1214">
        <v>0.71</v>
      </c>
      <c r="E25" s="1214">
        <v>-0.09</v>
      </c>
      <c r="F25" s="1214">
        <v>0.05</v>
      </c>
      <c r="G25" s="1214">
        <v>-0.16</v>
      </c>
      <c r="H25" s="1214">
        <v>0.13</v>
      </c>
      <c r="I25" s="1214">
        <v>-0.9</v>
      </c>
      <c r="J25" s="1214">
        <v>0.65</v>
      </c>
      <c r="K25" s="1214">
        <v>-0.1</v>
      </c>
      <c r="L25" s="1214">
        <v>0.75</v>
      </c>
      <c r="M25" s="1214">
        <v>-1.51</v>
      </c>
      <c r="N25" s="1214">
        <v>1.5</v>
      </c>
      <c r="O25" s="1214">
        <v>-0.34</v>
      </c>
      <c r="P25" s="1215">
        <v>1.25</v>
      </c>
    </row>
    <row r="26" spans="1:16" ht="16.5" customHeight="1">
      <c r="A26" s="1219" t="s">
        <v>109</v>
      </c>
      <c r="B26" s="1932" t="s">
        <v>449</v>
      </c>
      <c r="C26" s="1217" t="s">
        <v>295</v>
      </c>
      <c r="D26" s="1209">
        <v>2.4000000000000052</v>
      </c>
      <c r="E26" s="1209">
        <v>0.5</v>
      </c>
      <c r="F26" s="1209">
        <v>-0.40000000000000563</v>
      </c>
      <c r="G26" s="1209">
        <v>1.6000000000000085</v>
      </c>
      <c r="H26" s="1209">
        <v>0.59999999999999432</v>
      </c>
      <c r="I26" s="1209">
        <v>-0.70000000000000284</v>
      </c>
      <c r="J26" s="1209">
        <v>1.9000000000000057</v>
      </c>
      <c r="K26" s="1209">
        <v>1.7999999999999974</v>
      </c>
      <c r="L26" s="1209">
        <v>1.2999999999999972</v>
      </c>
      <c r="M26" s="1209">
        <v>6.0155613322878256</v>
      </c>
      <c r="N26" s="1209">
        <v>2.5999999999999943</v>
      </c>
      <c r="O26" s="1209">
        <v>-2.5</v>
      </c>
      <c r="P26" s="1210">
        <v>1.2000000000000028</v>
      </c>
    </row>
    <row r="27" spans="1:16" ht="16.5" customHeight="1">
      <c r="A27" s="1219"/>
      <c r="B27" s="1932"/>
      <c r="C27" s="1218" t="s">
        <v>293</v>
      </c>
      <c r="D27" s="1214">
        <v>1.2</v>
      </c>
      <c r="E27" s="1214">
        <v>0.26</v>
      </c>
      <c r="F27" s="1214">
        <v>-0.18</v>
      </c>
      <c r="G27" s="1214">
        <v>0.81</v>
      </c>
      <c r="H27" s="1214">
        <v>0.31</v>
      </c>
      <c r="I27" s="1214">
        <v>-0.32</v>
      </c>
      <c r="J27" s="1214">
        <v>0.98</v>
      </c>
      <c r="K27" s="1214">
        <v>0.97</v>
      </c>
      <c r="L27" s="1214">
        <v>0.77</v>
      </c>
      <c r="M27" s="1214">
        <v>3.38</v>
      </c>
      <c r="N27" s="1214">
        <v>1.53</v>
      </c>
      <c r="O27" s="1214">
        <v>-1.27</v>
      </c>
      <c r="P27" s="1215">
        <v>0.79</v>
      </c>
    </row>
    <row r="28" spans="1:16" ht="16.5" customHeight="1">
      <c r="A28" s="1219"/>
      <c r="B28" s="1221" t="s">
        <v>300</v>
      </c>
      <c r="C28" s="1222" t="s">
        <v>293</v>
      </c>
      <c r="D28" s="1223">
        <v>-0.06</v>
      </c>
      <c r="E28" s="1223">
        <v>-0.14000000000000001</v>
      </c>
      <c r="F28" s="1223">
        <v>-0.11</v>
      </c>
      <c r="G28" s="1223">
        <v>-0.18</v>
      </c>
      <c r="H28" s="1223">
        <v>-0.15</v>
      </c>
      <c r="I28" s="1223">
        <v>-0.19</v>
      </c>
      <c r="J28" s="1223">
        <v>-0.13</v>
      </c>
      <c r="K28" s="1223">
        <v>-0.08</v>
      </c>
      <c r="L28" s="1223">
        <v>-0.13</v>
      </c>
      <c r="M28" s="1223">
        <v>-0.12</v>
      </c>
      <c r="N28" s="1223">
        <v>-0.16</v>
      </c>
      <c r="O28" s="1223">
        <v>-0.12</v>
      </c>
      <c r="P28" s="1224">
        <v>-0.13</v>
      </c>
    </row>
    <row r="29" spans="1:16" ht="16.5" customHeight="1">
      <c r="A29" s="1219"/>
      <c r="B29" s="1225"/>
      <c r="C29" s="1226"/>
      <c r="D29" s="1208">
        <v>89.65</v>
      </c>
      <c r="E29" s="1208">
        <v>87.02</v>
      </c>
      <c r="F29" s="1208">
        <v>90.21</v>
      </c>
      <c r="G29" s="1208">
        <v>89.56</v>
      </c>
      <c r="H29" s="1208">
        <v>88.54</v>
      </c>
      <c r="I29" s="1208">
        <v>88.68</v>
      </c>
      <c r="J29" s="1208">
        <v>88.73</v>
      </c>
      <c r="K29" s="1208">
        <v>90.8</v>
      </c>
      <c r="L29" s="1208">
        <v>93.96</v>
      </c>
      <c r="M29" s="1208">
        <v>100.13</v>
      </c>
      <c r="N29" s="1208">
        <v>96.42</v>
      </c>
      <c r="O29" s="1208">
        <v>99.28</v>
      </c>
      <c r="P29" s="1227">
        <v>103.15</v>
      </c>
    </row>
    <row r="30" spans="1:16" ht="16.5" customHeight="1">
      <c r="A30" s="1211"/>
      <c r="B30" s="1228" t="s">
        <v>301</v>
      </c>
      <c r="C30" s="1229" t="s">
        <v>295</v>
      </c>
      <c r="D30" s="1230">
        <v>0.34000000000000341</v>
      </c>
      <c r="E30" s="1230">
        <v>-2.6300000000000097</v>
      </c>
      <c r="F30" s="1230">
        <v>3.1899999999999977</v>
      </c>
      <c r="G30" s="1230">
        <v>-0.64999999999999147</v>
      </c>
      <c r="H30" s="1230">
        <v>-1.019999999999996</v>
      </c>
      <c r="I30" s="1230">
        <v>0.14000000000000057</v>
      </c>
      <c r="J30" s="1230">
        <v>4.9999999999997158E-2</v>
      </c>
      <c r="K30" s="1230">
        <v>2.0699999999999932</v>
      </c>
      <c r="L30" s="1230">
        <v>3.1599999999999966</v>
      </c>
      <c r="M30" s="1230">
        <v>6.1700000000000017</v>
      </c>
      <c r="N30" s="1230">
        <v>-3.7099999999999937</v>
      </c>
      <c r="O30" s="1230">
        <v>2.8599999999999994</v>
      </c>
      <c r="P30" s="1231">
        <v>3.8700000000000045</v>
      </c>
    </row>
    <row r="31" spans="1:16" ht="16.5" customHeight="1">
      <c r="A31" s="1211"/>
      <c r="B31" s="1232"/>
      <c r="C31" s="1226"/>
      <c r="D31" s="1208">
        <v>89.09</v>
      </c>
      <c r="E31" s="1208">
        <v>88.66</v>
      </c>
      <c r="F31" s="1208">
        <v>88.96</v>
      </c>
      <c r="G31" s="1208">
        <v>88.93</v>
      </c>
      <c r="H31" s="1208">
        <v>89.44</v>
      </c>
      <c r="I31" s="1208">
        <v>88.93</v>
      </c>
      <c r="J31" s="1208">
        <v>88.65</v>
      </c>
      <c r="K31" s="1208">
        <v>89.4</v>
      </c>
      <c r="L31" s="1208">
        <v>91.16</v>
      </c>
      <c r="M31" s="1208">
        <v>94.96</v>
      </c>
      <c r="N31" s="1208">
        <v>96.84</v>
      </c>
      <c r="O31" s="1208">
        <v>98.61</v>
      </c>
      <c r="P31" s="1227">
        <v>99.62</v>
      </c>
    </row>
    <row r="32" spans="1:16" ht="16.5" customHeight="1">
      <c r="A32" s="1211"/>
      <c r="B32" s="1233" t="s">
        <v>302</v>
      </c>
      <c r="C32" s="1229" t="s">
        <v>295</v>
      </c>
      <c r="D32" s="1230">
        <v>1.1099999999999994</v>
      </c>
      <c r="E32" s="1230">
        <v>-0.43000000000000682</v>
      </c>
      <c r="F32" s="1230">
        <v>0.29999999999999716</v>
      </c>
      <c r="G32" s="1230">
        <v>-2.9999999999986926E-2</v>
      </c>
      <c r="H32" s="1230">
        <v>0.50999999999999091</v>
      </c>
      <c r="I32" s="1230">
        <v>-0.50999999999999091</v>
      </c>
      <c r="J32" s="1230">
        <v>-0.28000000000000114</v>
      </c>
      <c r="K32" s="1230">
        <v>0.75</v>
      </c>
      <c r="L32" s="1230">
        <v>1.7599999999999909</v>
      </c>
      <c r="M32" s="1230">
        <v>3.7999999999999972</v>
      </c>
      <c r="N32" s="1230">
        <v>1.8800000000000097</v>
      </c>
      <c r="O32" s="1230">
        <v>1.769999999999996</v>
      </c>
      <c r="P32" s="1231">
        <v>1.0100000000000051</v>
      </c>
    </row>
    <row r="33" spans="1:16" ht="16.5" customHeight="1">
      <c r="A33" s="1211"/>
      <c r="B33" s="1232"/>
      <c r="C33" s="1226"/>
      <c r="D33" s="1208">
        <v>90.53</v>
      </c>
      <c r="E33" s="1208">
        <v>89.55</v>
      </c>
      <c r="F33" s="1208">
        <v>88.91</v>
      </c>
      <c r="G33" s="1208">
        <v>88.63</v>
      </c>
      <c r="H33" s="1208">
        <v>88.94</v>
      </c>
      <c r="I33" s="1208">
        <v>89</v>
      </c>
      <c r="J33" s="1208">
        <v>88.91</v>
      </c>
      <c r="K33" s="1208">
        <v>89.08</v>
      </c>
      <c r="L33" s="1208">
        <v>90.07</v>
      </c>
      <c r="M33" s="1208">
        <v>91.49</v>
      </c>
      <c r="N33" s="1208">
        <v>92.47</v>
      </c>
      <c r="O33" s="1208">
        <v>94</v>
      </c>
      <c r="P33" s="1227">
        <v>96.07</v>
      </c>
    </row>
    <row r="34" spans="1:16" ht="16.5" customHeight="1">
      <c r="A34" s="1234"/>
      <c r="B34" s="1233" t="s">
        <v>303</v>
      </c>
      <c r="C34" s="1229" t="s">
        <v>295</v>
      </c>
      <c r="D34" s="1230">
        <v>-0.46999999999999886</v>
      </c>
      <c r="E34" s="1230">
        <v>-0.98000000000000398</v>
      </c>
      <c r="F34" s="1230">
        <v>-0.64000000000000057</v>
      </c>
      <c r="G34" s="1230">
        <v>-0.28000000000000114</v>
      </c>
      <c r="H34" s="1230">
        <v>0.31000000000000227</v>
      </c>
      <c r="I34" s="1230">
        <v>6.0000000000002274E-2</v>
      </c>
      <c r="J34" s="1230">
        <v>-9.0000000000003411E-2</v>
      </c>
      <c r="K34" s="1230">
        <v>0.17000000000000171</v>
      </c>
      <c r="L34" s="1230">
        <v>0.98999999999999488</v>
      </c>
      <c r="M34" s="1230">
        <v>1.4200000000000017</v>
      </c>
      <c r="N34" s="1230">
        <v>0.98000000000000398</v>
      </c>
      <c r="O34" s="1230">
        <v>1.5300000000000011</v>
      </c>
      <c r="P34" s="1231">
        <v>2.0699999999999932</v>
      </c>
    </row>
    <row r="35" spans="1:16" ht="16.5" customHeight="1">
      <c r="A35" s="1206"/>
      <c r="B35" s="1235" t="s">
        <v>304</v>
      </c>
      <c r="C35" s="1207" t="s">
        <v>292</v>
      </c>
      <c r="D35" s="1208">
        <v>-2.9732408325074333</v>
      </c>
      <c r="E35" s="1208">
        <v>-5.4780361757106064</v>
      </c>
      <c r="F35" s="1208">
        <v>1.3720316622691413</v>
      </c>
      <c r="G35" s="1208">
        <v>-0.20986358866736918</v>
      </c>
      <c r="H35" s="1208">
        <v>-0.10509721492381348</v>
      </c>
      <c r="I35" s="1208">
        <v>-2.1253985122210417</v>
      </c>
      <c r="J35" s="1208">
        <v>8.2389289392378995</v>
      </c>
      <c r="K35" s="1208">
        <v>0.39486673247779441</v>
      </c>
      <c r="L35" s="1208">
        <v>-2.797202797202794</v>
      </c>
      <c r="M35" s="1208">
        <v>6.856790323076245</v>
      </c>
      <c r="N35" s="1208">
        <v>-5.5844770468528067</v>
      </c>
      <c r="O35" s="1208">
        <v>0.2916869227029627</v>
      </c>
      <c r="P35" s="1227">
        <v>-2.2582228767795747</v>
      </c>
    </row>
    <row r="36" spans="1:16" ht="16.5" customHeight="1">
      <c r="A36" s="1211"/>
      <c r="B36" s="1212"/>
      <c r="C36" s="1213" t="s">
        <v>293</v>
      </c>
      <c r="D36" s="1214">
        <v>-0.51</v>
      </c>
      <c r="E36" s="1214">
        <v>-0.9</v>
      </c>
      <c r="F36" s="1214">
        <v>0.22</v>
      </c>
      <c r="G36" s="1214">
        <v>-0.03</v>
      </c>
      <c r="H36" s="1214">
        <v>-0.01</v>
      </c>
      <c r="I36" s="1214">
        <v>-0.33</v>
      </c>
      <c r="J36" s="1214">
        <v>1.36</v>
      </c>
      <c r="K36" s="1214">
        <v>7.0000000000000007E-2</v>
      </c>
      <c r="L36" s="1214">
        <v>-0.47</v>
      </c>
      <c r="M36" s="1214">
        <v>1.1599999999999999</v>
      </c>
      <c r="N36" s="1214">
        <v>-0.94</v>
      </c>
      <c r="O36" s="1214">
        <v>0.06</v>
      </c>
      <c r="P36" s="1215">
        <v>-0.42</v>
      </c>
    </row>
    <row r="37" spans="1:16" ht="16.5" customHeight="1">
      <c r="A37" s="1211"/>
      <c r="B37" s="1212" t="s">
        <v>305</v>
      </c>
      <c r="C37" s="1207" t="s">
        <v>292</v>
      </c>
      <c r="D37" s="1209">
        <v>-0.1455811909101293</v>
      </c>
      <c r="E37" s="1209">
        <v>-5.2510440701845216</v>
      </c>
      <c r="F37" s="1209">
        <v>-0.62527676123816267</v>
      </c>
      <c r="G37" s="1209">
        <v>-5.1711219070478016</v>
      </c>
      <c r="H37" s="1209">
        <v>5.1076090625581045</v>
      </c>
      <c r="I37" s="1209">
        <v>0.10043818030002261</v>
      </c>
      <c r="J37" s="1209">
        <v>5.6563638825514637</v>
      </c>
      <c r="K37" s="1209">
        <v>-1.9888232366854082</v>
      </c>
      <c r="L37" s="1209">
        <v>-1.7821779292637139</v>
      </c>
      <c r="M37" s="1209">
        <v>-4.1068526210042435</v>
      </c>
      <c r="N37" s="1209">
        <v>0.94987983354663741</v>
      </c>
      <c r="O37" s="1209"/>
      <c r="P37" s="1210"/>
    </row>
    <row r="38" spans="1:16" ht="16.5" customHeight="1">
      <c r="A38" s="1211"/>
      <c r="B38" s="1212"/>
      <c r="C38" s="1213" t="s">
        <v>293</v>
      </c>
      <c r="D38" s="1214">
        <v>-0.06</v>
      </c>
      <c r="E38" s="1214">
        <v>-1.36</v>
      </c>
      <c r="F38" s="1214">
        <v>-0.15</v>
      </c>
      <c r="G38" s="1214">
        <v>-1.29</v>
      </c>
      <c r="H38" s="1214">
        <v>1.31</v>
      </c>
      <c r="I38" s="1214">
        <v>0.04</v>
      </c>
      <c r="J38" s="1214">
        <v>1.46</v>
      </c>
      <c r="K38" s="1214">
        <v>-0.52</v>
      </c>
      <c r="L38" s="1214">
        <v>-0.46</v>
      </c>
      <c r="M38" s="1214">
        <v>-1.06</v>
      </c>
      <c r="N38" s="1214">
        <v>0.28000000000000003</v>
      </c>
      <c r="O38" s="1214"/>
      <c r="P38" s="1215"/>
    </row>
    <row r="39" spans="1:16" ht="16.5" customHeight="1">
      <c r="A39" s="1211"/>
      <c r="B39" s="1216" t="s">
        <v>306</v>
      </c>
      <c r="C39" s="1207" t="s">
        <v>292</v>
      </c>
      <c r="D39" s="1209">
        <v>0.3055687266213597</v>
      </c>
      <c r="E39" s="1209">
        <v>-6.0481248645133157</v>
      </c>
      <c r="F39" s="1209">
        <v>3.7866881099455219</v>
      </c>
      <c r="G39" s="1209">
        <v>-8.8829777269917347</v>
      </c>
      <c r="H39" s="1209">
        <v>-4.2604308480820103</v>
      </c>
      <c r="I39" s="1209">
        <v>16.62884258304106</v>
      </c>
      <c r="J39" s="1209">
        <v>-16.498903447112415</v>
      </c>
      <c r="K39" s="1209">
        <v>8.3364332282631963</v>
      </c>
      <c r="L39" s="1209">
        <v>14.871259568545586</v>
      </c>
      <c r="M39" s="1209">
        <v>-0.90441798425400854</v>
      </c>
      <c r="N39" s="1209">
        <v>-4.252052599959951</v>
      </c>
      <c r="O39" s="1209">
        <v>9.8249027237354127</v>
      </c>
      <c r="P39" s="1210">
        <v>-8.3621786099528368</v>
      </c>
    </row>
    <row r="40" spans="1:16" ht="16.5" customHeight="1">
      <c r="A40" s="1211"/>
      <c r="B40" s="1216"/>
      <c r="C40" s="1218" t="s">
        <v>293</v>
      </c>
      <c r="D40" s="1214">
        <v>-0.15</v>
      </c>
      <c r="E40" s="1214">
        <v>-0.31</v>
      </c>
      <c r="F40" s="1214">
        <v>-0.04</v>
      </c>
      <c r="G40" s="1214">
        <v>-0.4</v>
      </c>
      <c r="H40" s="1214">
        <v>-0.28000000000000003</v>
      </c>
      <c r="I40" s="1214">
        <v>0.27</v>
      </c>
      <c r="J40" s="1214">
        <v>-0.63</v>
      </c>
      <c r="K40" s="1214">
        <v>0.09</v>
      </c>
      <c r="L40" s="1214">
        <v>0.26</v>
      </c>
      <c r="M40" s="1214">
        <v>-0.15</v>
      </c>
      <c r="N40" s="1214">
        <v>-0.31</v>
      </c>
      <c r="O40" s="1214">
        <v>0.17</v>
      </c>
      <c r="P40" s="1215">
        <v>-0.39</v>
      </c>
    </row>
    <row r="41" spans="1:16" ht="16.5" customHeight="1">
      <c r="A41" s="1211"/>
      <c r="B41" s="1212" t="s">
        <v>307</v>
      </c>
      <c r="C41" s="1207" t="s">
        <v>292</v>
      </c>
      <c r="D41" s="1209">
        <v>-4.3737574552683816</v>
      </c>
      <c r="E41" s="1209">
        <v>-8.0338266384778105</v>
      </c>
      <c r="F41" s="1209">
        <v>-3.0184460592509819</v>
      </c>
      <c r="G41" s="1209">
        <v>5.0884955752212484</v>
      </c>
      <c r="H41" s="1209">
        <v>0</v>
      </c>
      <c r="I41" s="1209">
        <v>-8.4317032040472171</v>
      </c>
      <c r="J41" s="1209">
        <v>15.783783783783779</v>
      </c>
      <c r="K41" s="1209">
        <v>5.9309674282936404</v>
      </c>
      <c r="L41" s="1209">
        <v>-4.7365877235379461</v>
      </c>
      <c r="M41" s="1209">
        <v>13.120330407608627</v>
      </c>
      <c r="N41" s="1209">
        <v>-9.8186643078283886</v>
      </c>
      <c r="O41" s="1209">
        <v>-4.4698050404184535</v>
      </c>
      <c r="P41" s="1210">
        <v>2.0221473278767541</v>
      </c>
    </row>
    <row r="42" spans="1:16" ht="16.5" customHeight="1">
      <c r="A42" s="1211"/>
      <c r="B42" s="1212"/>
      <c r="C42" s="1213" t="s">
        <v>293</v>
      </c>
      <c r="D42" s="1214">
        <v>-0.35</v>
      </c>
      <c r="E42" s="1214">
        <v>-0.64</v>
      </c>
      <c r="F42" s="1214">
        <v>-0.23</v>
      </c>
      <c r="G42" s="1214">
        <v>0.39</v>
      </c>
      <c r="H42" s="1214">
        <v>0</v>
      </c>
      <c r="I42" s="1214">
        <v>-0.65</v>
      </c>
      <c r="J42" s="1214">
        <v>1.23</v>
      </c>
      <c r="K42" s="1214">
        <v>0.48</v>
      </c>
      <c r="L42" s="1214">
        <v>-0.37</v>
      </c>
      <c r="M42" s="1214">
        <v>1.06</v>
      </c>
      <c r="N42" s="1214">
        <v>-0.78</v>
      </c>
      <c r="O42" s="1214">
        <v>-0.39</v>
      </c>
      <c r="P42" s="1215">
        <v>0.18</v>
      </c>
    </row>
    <row r="43" spans="1:16" ht="16.5" customHeight="1">
      <c r="A43" s="1219" t="s">
        <v>114</v>
      </c>
      <c r="B43" s="1236" t="s">
        <v>1157</v>
      </c>
      <c r="C43" s="1207" t="s">
        <v>292</v>
      </c>
      <c r="D43" s="1209">
        <v>1.2778707356578953</v>
      </c>
      <c r="E43" s="1209">
        <v>-0.9288561829081855</v>
      </c>
      <c r="F43" s="1209">
        <v>-0.9570133060707211</v>
      </c>
      <c r="G43" s="1209">
        <v>2.3901531638955476</v>
      </c>
      <c r="H43" s="1209">
        <v>-1.8390140222594724</v>
      </c>
      <c r="I43" s="1209">
        <v>-8.0452340702680897E-2</v>
      </c>
      <c r="J43" s="1209">
        <v>4.893071225863058</v>
      </c>
      <c r="K43" s="1209">
        <v>-1.4985108015390196</v>
      </c>
      <c r="L43" s="1209">
        <v>9.5978294126280964E-2</v>
      </c>
      <c r="M43" s="1209">
        <v>-1.9776563088084758</v>
      </c>
      <c r="N43" s="1209">
        <v>-1.0821205696764509</v>
      </c>
      <c r="O43" s="1209">
        <v>2.0923252068344951</v>
      </c>
      <c r="P43" s="1210">
        <v>1.0984542120455636</v>
      </c>
    </row>
    <row r="44" spans="1:16" ht="16.5" customHeight="1">
      <c r="A44" s="1219"/>
      <c r="B44" s="1236"/>
      <c r="C44" s="1218" t="s">
        <v>293</v>
      </c>
      <c r="D44" s="1214">
        <v>0.43</v>
      </c>
      <c r="E44" s="1214">
        <v>-0.31</v>
      </c>
      <c r="F44" s="1214">
        <v>-0.3</v>
      </c>
      <c r="G44" s="1214">
        <v>0.77</v>
      </c>
      <c r="H44" s="1214">
        <v>-0.59</v>
      </c>
      <c r="I44" s="1214">
        <v>-0.02</v>
      </c>
      <c r="J44" s="1214">
        <v>1.6</v>
      </c>
      <c r="K44" s="1214">
        <v>-0.52</v>
      </c>
      <c r="L44" s="1214">
        <v>0.02</v>
      </c>
      <c r="M44" s="1214">
        <v>-0.67</v>
      </c>
      <c r="N44" s="1214">
        <v>-0.37</v>
      </c>
      <c r="O44" s="1214">
        <v>0.78</v>
      </c>
      <c r="P44" s="1215">
        <v>0.4</v>
      </c>
    </row>
    <row r="45" spans="1:16" ht="16.5" customHeight="1">
      <c r="A45" s="1219" t="s">
        <v>118</v>
      </c>
      <c r="B45" s="1212" t="s">
        <v>308</v>
      </c>
      <c r="C45" s="1207" t="s">
        <v>295</v>
      </c>
      <c r="D45" s="1237">
        <v>-1.0000000000000009E-2</v>
      </c>
      <c r="E45" s="1237">
        <v>-1.0000000000000009E-2</v>
      </c>
      <c r="F45" s="1237">
        <v>-1.0000000000000007E-2</v>
      </c>
      <c r="G45" s="1237">
        <v>0</v>
      </c>
      <c r="H45" s="1237">
        <v>0</v>
      </c>
      <c r="I45" s="1237">
        <v>0</v>
      </c>
      <c r="J45" s="1237">
        <v>-1.0000000000000009E-2</v>
      </c>
      <c r="K45" s="1237">
        <v>2.7105054312137611E-20</v>
      </c>
      <c r="L45" s="1237">
        <v>-9.9999999999998996E-3</v>
      </c>
      <c r="M45" s="1237">
        <v>9.9999999999998979E-3</v>
      </c>
      <c r="N45" s="1237">
        <v>0</v>
      </c>
      <c r="O45" s="1237">
        <v>1.0000000000000009E-2</v>
      </c>
      <c r="P45" s="1238">
        <v>-1.9999999999999907E-2</v>
      </c>
    </row>
    <row r="46" spans="1:16" ht="16.5" customHeight="1">
      <c r="A46" s="1219"/>
      <c r="B46" s="1212"/>
      <c r="C46" s="1213" t="s">
        <v>293</v>
      </c>
      <c r="D46" s="1214">
        <v>-0.28999999999999998</v>
      </c>
      <c r="E46" s="1214">
        <v>-0.28999999999999998</v>
      </c>
      <c r="F46" s="1214">
        <v>-0.27</v>
      </c>
      <c r="G46" s="1214">
        <v>-0.01</v>
      </c>
      <c r="H46" s="1214">
        <v>-0.01</v>
      </c>
      <c r="I46" s="1214">
        <v>-0.01</v>
      </c>
      <c r="J46" s="1214">
        <v>-0.27</v>
      </c>
      <c r="K46" s="1214">
        <v>-0.01</v>
      </c>
      <c r="L46" s="1214">
        <v>-0.27</v>
      </c>
      <c r="M46" s="1214">
        <v>0.27</v>
      </c>
      <c r="N46" s="1214">
        <v>0</v>
      </c>
      <c r="O46" s="1214">
        <v>0.3</v>
      </c>
      <c r="P46" s="1215">
        <v>-0.6</v>
      </c>
    </row>
    <row r="47" spans="1:16" ht="16.5" customHeight="1">
      <c r="A47" s="1220" t="s">
        <v>108</v>
      </c>
      <c r="B47" s="1212" t="s">
        <v>905</v>
      </c>
      <c r="C47" s="1207" t="s">
        <v>292</v>
      </c>
      <c r="D47" s="1209">
        <v>0.30000000000000027</v>
      </c>
      <c r="E47" s="1209">
        <v>1.1000000000000001</v>
      </c>
      <c r="F47" s="1209">
        <v>1.1000000000000001</v>
      </c>
      <c r="G47" s="1209">
        <v>1.4</v>
      </c>
      <c r="H47" s="1209">
        <v>0</v>
      </c>
      <c r="I47" s="1209">
        <v>-2.7</v>
      </c>
      <c r="J47" s="1209">
        <v>4.8000000000000007</v>
      </c>
      <c r="K47" s="1209">
        <v>-1.1999999999999997</v>
      </c>
      <c r="L47" s="1209">
        <v>-0.20000000000000018</v>
      </c>
      <c r="M47" s="1209">
        <v>1.2000000000000002</v>
      </c>
      <c r="N47" s="1209">
        <v>2.6000000000000005</v>
      </c>
      <c r="O47" s="1209">
        <v>-5.6999999999999993</v>
      </c>
      <c r="P47" s="1210">
        <v>3.3</v>
      </c>
    </row>
    <row r="48" spans="1:16" ht="16.5" customHeight="1">
      <c r="A48" s="1220"/>
      <c r="B48" s="1212"/>
      <c r="C48" s="1213" t="s">
        <v>293</v>
      </c>
      <c r="D48" s="1214">
        <v>0.04</v>
      </c>
      <c r="E48" s="1214">
        <v>0.15</v>
      </c>
      <c r="F48" s="1214">
        <v>0.14000000000000001</v>
      </c>
      <c r="G48" s="1214">
        <v>0.18</v>
      </c>
      <c r="H48" s="1214">
        <v>0</v>
      </c>
      <c r="I48" s="1214">
        <v>-0.35</v>
      </c>
      <c r="J48" s="1214">
        <v>0.64</v>
      </c>
      <c r="K48" s="1214">
        <v>-0.17</v>
      </c>
      <c r="L48" s="1214">
        <v>-0.03</v>
      </c>
      <c r="M48" s="1214">
        <v>0.17</v>
      </c>
      <c r="N48" s="1214">
        <v>0.36</v>
      </c>
      <c r="O48" s="1214">
        <v>-0.87</v>
      </c>
      <c r="P48" s="1215">
        <v>0.5</v>
      </c>
    </row>
    <row r="49" spans="1:16" ht="16.5" customHeight="1">
      <c r="A49" s="1219" t="s">
        <v>109</v>
      </c>
      <c r="B49" s="1212" t="s">
        <v>309</v>
      </c>
      <c r="C49" s="1207" t="s">
        <v>295</v>
      </c>
      <c r="D49" s="1239">
        <v>6.800000000000006E-2</v>
      </c>
      <c r="E49" s="1239">
        <v>-0.11881455244564532</v>
      </c>
      <c r="F49" s="1239">
        <v>5.9000000000000156E-2</v>
      </c>
      <c r="G49" s="1239">
        <v>9.9999999999988987E-4</v>
      </c>
      <c r="H49" s="1239">
        <v>-2.4999999999999911E-2</v>
      </c>
      <c r="I49" s="1239">
        <v>4.0000000000000036E-3</v>
      </c>
      <c r="J49" s="1239">
        <v>3.2000000000000028E-2</v>
      </c>
      <c r="K49" s="1239">
        <v>4.9999999999998934E-3</v>
      </c>
      <c r="L49" s="1239">
        <v>-2.0000000000000018E-3</v>
      </c>
      <c r="M49" s="1239">
        <v>0.10537164785024392</v>
      </c>
      <c r="N49" s="1239">
        <v>-0.10884888267519344</v>
      </c>
      <c r="O49" s="1239">
        <v>3.2999999999999918E-2</v>
      </c>
      <c r="P49" s="1240">
        <v>5.500000000000016E-2</v>
      </c>
    </row>
    <row r="50" spans="1:16" ht="16.5" customHeight="1">
      <c r="A50" s="1219"/>
      <c r="B50" s="1212"/>
      <c r="C50" s="1213" t="s">
        <v>293</v>
      </c>
      <c r="D50" s="1214">
        <v>0.73</v>
      </c>
      <c r="E50" s="1214">
        <v>-1.33</v>
      </c>
      <c r="F50" s="1214">
        <v>0.61</v>
      </c>
      <c r="G50" s="1214">
        <v>-0.01</v>
      </c>
      <c r="H50" s="1214">
        <v>-0.28999999999999998</v>
      </c>
      <c r="I50" s="1214">
        <v>0.03</v>
      </c>
      <c r="J50" s="1214">
        <v>0.34</v>
      </c>
      <c r="K50" s="1214">
        <v>0.04</v>
      </c>
      <c r="L50" s="1214">
        <v>-0.03</v>
      </c>
      <c r="M50" s="1214">
        <v>1.17</v>
      </c>
      <c r="N50" s="1214">
        <v>-1.24</v>
      </c>
      <c r="O50" s="1214">
        <v>0.4</v>
      </c>
      <c r="P50" s="1215">
        <v>0.66</v>
      </c>
    </row>
    <row r="51" spans="1:16" ht="16.5" customHeight="1">
      <c r="A51" s="1211"/>
      <c r="B51" s="1212" t="s">
        <v>900</v>
      </c>
      <c r="C51" s="1207" t="s">
        <v>292</v>
      </c>
      <c r="D51" s="1241">
        <v>2.1297718911391783</v>
      </c>
      <c r="E51" s="1209">
        <v>-3.4409759965590236</v>
      </c>
      <c r="F51" s="1209">
        <v>1.0787521653514163</v>
      </c>
      <c r="G51" s="1209">
        <v>-1.8987106547519055</v>
      </c>
      <c r="H51" s="1209">
        <v>2.9222351793693955</v>
      </c>
      <c r="I51" s="1209">
        <v>-0.95021060463154461</v>
      </c>
      <c r="J51" s="1209">
        <v>7.6117083169365181</v>
      </c>
      <c r="K51" s="1209">
        <v>-3.9923668793777782</v>
      </c>
      <c r="L51" s="1209">
        <v>5.7913653201622859</v>
      </c>
      <c r="M51" s="1209">
        <v>5.9520808372728862</v>
      </c>
      <c r="N51" s="1209">
        <v>-2.4053980017381189</v>
      </c>
      <c r="O51" s="1209">
        <v>-2.4442852516608933</v>
      </c>
      <c r="P51" s="1210">
        <v>-1.6158764771195442</v>
      </c>
    </row>
    <row r="52" spans="1:16" ht="16.5" customHeight="1">
      <c r="A52" s="1211"/>
      <c r="B52" s="1242"/>
      <c r="C52" s="1213" t="s">
        <v>293</v>
      </c>
      <c r="D52" s="1243">
        <v>0.23</v>
      </c>
      <c r="E52" s="1244">
        <v>-0.34</v>
      </c>
      <c r="F52" s="1244">
        <v>0.11</v>
      </c>
      <c r="G52" s="1244">
        <v>-0.18</v>
      </c>
      <c r="H52" s="1244">
        <v>0.28999999999999998</v>
      </c>
      <c r="I52" s="1244">
        <v>-0.09</v>
      </c>
      <c r="J52" s="1244">
        <v>0.77</v>
      </c>
      <c r="K52" s="1244">
        <v>-0.4</v>
      </c>
      <c r="L52" s="1244">
        <v>0.6</v>
      </c>
      <c r="M52" s="1244">
        <v>0.62</v>
      </c>
      <c r="N52" s="1244">
        <v>-0.24</v>
      </c>
      <c r="O52" s="1244">
        <v>-0.28000000000000003</v>
      </c>
      <c r="P52" s="1245">
        <v>-0.18</v>
      </c>
    </row>
    <row r="53" spans="1:16" ht="16.5" customHeight="1">
      <c r="A53" s="1211"/>
      <c r="B53" s="1225"/>
      <c r="C53" s="1226"/>
      <c r="D53" s="1209">
        <v>104.14</v>
      </c>
      <c r="E53" s="1209">
        <v>98.81</v>
      </c>
      <c r="F53" s="1209">
        <v>98.9</v>
      </c>
      <c r="G53" s="1209">
        <v>98.32</v>
      </c>
      <c r="H53" s="1209">
        <v>98.75</v>
      </c>
      <c r="I53" s="1209">
        <v>97.63</v>
      </c>
      <c r="J53" s="1209">
        <v>104.14</v>
      </c>
      <c r="K53" s="1209">
        <v>103.2</v>
      </c>
      <c r="L53" s="1209">
        <v>102.45</v>
      </c>
      <c r="M53" s="1209">
        <v>105.03</v>
      </c>
      <c r="N53" s="1209">
        <v>101.78</v>
      </c>
      <c r="O53" s="1209">
        <v>101.92</v>
      </c>
      <c r="P53" s="1210">
        <v>102.04</v>
      </c>
    </row>
    <row r="54" spans="1:16" ht="16.5" customHeight="1">
      <c r="A54" s="1211"/>
      <c r="B54" s="1228" t="s">
        <v>310</v>
      </c>
      <c r="C54" s="1229" t="s">
        <v>295</v>
      </c>
      <c r="D54" s="1230">
        <v>7.9999999999998295E-2</v>
      </c>
      <c r="E54" s="1230">
        <v>-5.3299999999999983</v>
      </c>
      <c r="F54" s="1230">
        <v>9.0000000000003411E-2</v>
      </c>
      <c r="G54" s="1230">
        <v>-0.58000000000001251</v>
      </c>
      <c r="H54" s="1230">
        <v>0.43000000000000682</v>
      </c>
      <c r="I54" s="1230">
        <v>-1.1200000000000045</v>
      </c>
      <c r="J54" s="1230">
        <v>6.5100000000000051</v>
      </c>
      <c r="K54" s="1230">
        <v>-0.93999999999999773</v>
      </c>
      <c r="L54" s="1230">
        <v>-0.75</v>
      </c>
      <c r="M54" s="1230">
        <v>2.5799999999999983</v>
      </c>
      <c r="N54" s="1230">
        <v>-3.25</v>
      </c>
      <c r="O54" s="1230">
        <v>0.14000000000000057</v>
      </c>
      <c r="P54" s="1231">
        <v>0.12000000000000455</v>
      </c>
    </row>
    <row r="55" spans="1:16" ht="16.5" customHeight="1">
      <c r="A55" s="1211"/>
      <c r="B55" s="1232"/>
      <c r="C55" s="1226"/>
      <c r="D55" s="1209">
        <v>104.11</v>
      </c>
      <c r="E55" s="1209">
        <v>102.34</v>
      </c>
      <c r="F55" s="1209">
        <v>100.62</v>
      </c>
      <c r="G55" s="1209">
        <v>98.68</v>
      </c>
      <c r="H55" s="1209">
        <v>98.66</v>
      </c>
      <c r="I55" s="1209">
        <v>98.23</v>
      </c>
      <c r="J55" s="1209">
        <v>100.17</v>
      </c>
      <c r="K55" s="1209">
        <v>101.66</v>
      </c>
      <c r="L55" s="1209">
        <v>103.26</v>
      </c>
      <c r="M55" s="1209">
        <v>103.56</v>
      </c>
      <c r="N55" s="1209">
        <v>103.09</v>
      </c>
      <c r="O55" s="1209">
        <v>102.91</v>
      </c>
      <c r="P55" s="1210">
        <v>101.91</v>
      </c>
    </row>
    <row r="56" spans="1:16" ht="16.5" customHeight="1">
      <c r="A56" s="1211"/>
      <c r="B56" s="1233" t="s">
        <v>302</v>
      </c>
      <c r="C56" s="1229" t="s">
        <v>295</v>
      </c>
      <c r="D56" s="1230">
        <v>1.6700000000000017</v>
      </c>
      <c r="E56" s="1230">
        <v>-1.769999999999996</v>
      </c>
      <c r="F56" s="1230">
        <v>-1.7199999999999989</v>
      </c>
      <c r="G56" s="1230">
        <v>-1.9399999999999977</v>
      </c>
      <c r="H56" s="1230">
        <v>-2.0000000000010232E-2</v>
      </c>
      <c r="I56" s="1230">
        <v>-0.42999999999999261</v>
      </c>
      <c r="J56" s="1230">
        <v>1.9399999999999977</v>
      </c>
      <c r="K56" s="1230">
        <v>1.4899999999999949</v>
      </c>
      <c r="L56" s="1230">
        <v>1.6000000000000085</v>
      </c>
      <c r="M56" s="1230">
        <v>0.29999999999999716</v>
      </c>
      <c r="N56" s="1230">
        <v>-0.46999999999999886</v>
      </c>
      <c r="O56" s="1230">
        <v>-0.18000000000000682</v>
      </c>
      <c r="P56" s="1231">
        <v>-1</v>
      </c>
    </row>
    <row r="57" spans="1:16" ht="16.5" customHeight="1">
      <c r="A57" s="1211"/>
      <c r="B57" s="1232"/>
      <c r="C57" s="1226"/>
      <c r="D57" s="1209">
        <v>101.78</v>
      </c>
      <c r="E57" s="1209">
        <v>102.06</v>
      </c>
      <c r="F57" s="1209">
        <v>102.01</v>
      </c>
      <c r="G57" s="1209">
        <v>100.85</v>
      </c>
      <c r="H57" s="1209">
        <v>99.78</v>
      </c>
      <c r="I57" s="1209">
        <v>98.48</v>
      </c>
      <c r="J57" s="1209">
        <v>99.55</v>
      </c>
      <c r="K57" s="1209">
        <v>100.41</v>
      </c>
      <c r="L57" s="1209">
        <v>101.23</v>
      </c>
      <c r="M57" s="1209">
        <v>102.49</v>
      </c>
      <c r="N57" s="1209">
        <v>103.32</v>
      </c>
      <c r="O57" s="1209">
        <v>102.88</v>
      </c>
      <c r="P57" s="1210">
        <v>102.64</v>
      </c>
    </row>
    <row r="58" spans="1:16" ht="16.5" customHeight="1">
      <c r="A58" s="1234"/>
      <c r="B58" s="1233" t="s">
        <v>450</v>
      </c>
      <c r="C58" s="1229" t="s">
        <v>295</v>
      </c>
      <c r="D58" s="1230">
        <v>0.46999999999999886</v>
      </c>
      <c r="E58" s="1230">
        <v>0.28000000000000114</v>
      </c>
      <c r="F58" s="1230">
        <v>-4.9999999999997158E-2</v>
      </c>
      <c r="G58" s="1230">
        <v>-1.1600000000000108</v>
      </c>
      <c r="H58" s="1230">
        <v>-1.0699999999999932</v>
      </c>
      <c r="I58" s="1230">
        <v>-1.2999999999999972</v>
      </c>
      <c r="J58" s="1230">
        <v>1.0699999999999932</v>
      </c>
      <c r="K58" s="1230">
        <v>0.85999999999999943</v>
      </c>
      <c r="L58" s="1230">
        <v>0.82000000000000739</v>
      </c>
      <c r="M58" s="1230">
        <v>1.2599999999999909</v>
      </c>
      <c r="N58" s="1230">
        <v>0.82999999999999829</v>
      </c>
      <c r="O58" s="1230">
        <v>-0.43999999999999773</v>
      </c>
      <c r="P58" s="1231">
        <v>-0.23999999999999488</v>
      </c>
    </row>
    <row r="59" spans="1:16" ht="16.5" customHeight="1">
      <c r="A59" s="1206"/>
      <c r="B59" s="1934" t="s">
        <v>311</v>
      </c>
      <c r="C59" s="1207" t="s">
        <v>292</v>
      </c>
      <c r="D59" s="1208">
        <v>2.0578147966682945</v>
      </c>
      <c r="E59" s="1208">
        <v>-0.48614487117160915</v>
      </c>
      <c r="F59" s="1208">
        <v>0.67994171928120717</v>
      </c>
      <c r="G59" s="1208">
        <v>1.250601250601248</v>
      </c>
      <c r="H59" s="1208">
        <v>-4.118162755324394</v>
      </c>
      <c r="I59" s="1208">
        <v>-0.29985007496251592</v>
      </c>
      <c r="J59" s="1208">
        <v>0.89686098654707669</v>
      </c>
      <c r="K59" s="1209">
        <v>-3.2258064516129061</v>
      </c>
      <c r="L59" s="1209">
        <v>-1.6528925619834651</v>
      </c>
      <c r="M59" s="1209">
        <v>1.7552916881775973</v>
      </c>
      <c r="N59" s="1208">
        <v>-2.9075804776739318</v>
      </c>
      <c r="O59" s="1208">
        <v>3.5051752295006473</v>
      </c>
      <c r="P59" s="1227">
        <v>1.0101010101010104</v>
      </c>
    </row>
    <row r="60" spans="1:16" ht="16.5" customHeight="1">
      <c r="A60" s="1211"/>
      <c r="B60" s="1931"/>
      <c r="C60" s="1213" t="s">
        <v>293</v>
      </c>
      <c r="D60" s="1214">
        <v>0.81</v>
      </c>
      <c r="E60" s="1214">
        <v>-0.21</v>
      </c>
      <c r="F60" s="1214">
        <v>0.21</v>
      </c>
      <c r="G60" s="1214">
        <v>0.43</v>
      </c>
      <c r="H60" s="1214">
        <v>-1.6</v>
      </c>
      <c r="I60" s="1214">
        <v>-0.13</v>
      </c>
      <c r="J60" s="1214">
        <v>0.32</v>
      </c>
      <c r="K60" s="1214">
        <v>-1.28</v>
      </c>
      <c r="L60" s="1214">
        <v>-0.64</v>
      </c>
      <c r="M60" s="1214">
        <v>0.7</v>
      </c>
      <c r="N60" s="1214">
        <v>-1.19</v>
      </c>
      <c r="O60" s="1214">
        <v>1.4</v>
      </c>
      <c r="P60" s="1215">
        <v>0.39</v>
      </c>
    </row>
    <row r="61" spans="1:16" ht="16.5" customHeight="1">
      <c r="A61" s="1211"/>
      <c r="B61" s="1932" t="s">
        <v>906</v>
      </c>
      <c r="C61" s="1217" t="s">
        <v>292</v>
      </c>
      <c r="D61" s="1209" t="s">
        <v>931</v>
      </c>
      <c r="E61" s="1209" t="s">
        <v>931</v>
      </c>
      <c r="F61" s="1209" t="s">
        <v>931</v>
      </c>
      <c r="G61" s="1209" t="s">
        <v>931</v>
      </c>
      <c r="H61" s="1209" t="s">
        <v>931</v>
      </c>
      <c r="I61" s="1209" t="s">
        <v>931</v>
      </c>
      <c r="J61" s="1209" t="s">
        <v>931</v>
      </c>
      <c r="K61" s="1237" t="s">
        <v>931</v>
      </c>
      <c r="L61" s="1209" t="s">
        <v>931</v>
      </c>
      <c r="M61" s="1209" t="s">
        <v>931</v>
      </c>
      <c r="N61" s="1209" t="s">
        <v>931</v>
      </c>
      <c r="O61" s="1209" t="s">
        <v>931</v>
      </c>
      <c r="P61" s="1210" t="s">
        <v>931</v>
      </c>
    </row>
    <row r="62" spans="1:16" ht="16.5" customHeight="1">
      <c r="A62" s="1211"/>
      <c r="B62" s="1932"/>
      <c r="C62" s="1218" t="s">
        <v>293</v>
      </c>
      <c r="D62" s="1214" t="s">
        <v>931</v>
      </c>
      <c r="E62" s="1214" t="s">
        <v>931</v>
      </c>
      <c r="F62" s="1214" t="s">
        <v>931</v>
      </c>
      <c r="G62" s="1214" t="s">
        <v>931</v>
      </c>
      <c r="H62" s="1214" t="s">
        <v>931</v>
      </c>
      <c r="I62" s="1214" t="s">
        <v>931</v>
      </c>
      <c r="J62" s="1214" t="s">
        <v>931</v>
      </c>
      <c r="K62" s="1237" t="s">
        <v>931</v>
      </c>
      <c r="L62" s="1214" t="s">
        <v>931</v>
      </c>
      <c r="M62" s="1214" t="s">
        <v>931</v>
      </c>
      <c r="N62" s="1214" t="s">
        <v>931</v>
      </c>
      <c r="O62" s="1214" t="s">
        <v>931</v>
      </c>
      <c r="P62" s="1215" t="s">
        <v>931</v>
      </c>
    </row>
    <row r="63" spans="1:16" ht="16.5" customHeight="1">
      <c r="A63" s="1211"/>
      <c r="B63" s="1932" t="s">
        <v>312</v>
      </c>
      <c r="C63" s="1217" t="s">
        <v>292</v>
      </c>
      <c r="D63" s="1209">
        <v>-0.77896786757545988</v>
      </c>
      <c r="E63" s="1209">
        <v>-15.255128879537088</v>
      </c>
      <c r="F63" s="1209">
        <v>-7.3199527744982333</v>
      </c>
      <c r="G63" s="1209">
        <v>-1.2330456226880395</v>
      </c>
      <c r="H63" s="1209">
        <v>8.8915234143449915</v>
      </c>
      <c r="I63" s="1209">
        <v>-10.011918951132289</v>
      </c>
      <c r="J63" s="1209">
        <v>12.249705535924605</v>
      </c>
      <c r="K63" s="1209">
        <v>25.977788507967166</v>
      </c>
      <c r="L63" s="1209">
        <v>-15.966774342408861</v>
      </c>
      <c r="M63" s="1209">
        <v>31.088521812791193</v>
      </c>
      <c r="N63" s="1209">
        <v>-23.606557377049189</v>
      </c>
      <c r="O63" s="1209">
        <v>-16.826196473551626</v>
      </c>
      <c r="P63" s="1210">
        <v>14.110429447852756</v>
      </c>
    </row>
    <row r="64" spans="1:16" ht="16.5" customHeight="1">
      <c r="A64" s="1211"/>
      <c r="B64" s="1932"/>
      <c r="C64" s="1218" t="s">
        <v>293</v>
      </c>
      <c r="D64" s="1214">
        <v>-0.06</v>
      </c>
      <c r="E64" s="1214">
        <v>-1.1000000000000001</v>
      </c>
      <c r="F64" s="1214">
        <v>-0.52</v>
      </c>
      <c r="G64" s="1214">
        <v>-0.06</v>
      </c>
      <c r="H64" s="1214">
        <v>0.67</v>
      </c>
      <c r="I64" s="1214">
        <v>-0.7</v>
      </c>
      <c r="J64" s="1214">
        <v>0.92</v>
      </c>
      <c r="K64" s="1214">
        <v>1.95</v>
      </c>
      <c r="L64" s="1214">
        <v>-1.21</v>
      </c>
      <c r="M64" s="1214">
        <v>2.37</v>
      </c>
      <c r="N64" s="1214">
        <v>-1.85</v>
      </c>
      <c r="O64" s="1214">
        <v>-1.27</v>
      </c>
      <c r="P64" s="1215">
        <v>1.1000000000000001</v>
      </c>
    </row>
    <row r="65" spans="1:16" ht="16.5" customHeight="1">
      <c r="A65" s="1219" t="s">
        <v>126</v>
      </c>
      <c r="B65" s="1932" t="s">
        <v>907</v>
      </c>
      <c r="C65" s="1217" t="s">
        <v>292</v>
      </c>
      <c r="D65" s="1209">
        <v>-0.30257186081694115</v>
      </c>
      <c r="E65" s="1209">
        <v>-0.30349013657055857</v>
      </c>
      <c r="F65" s="1209">
        <v>0.20242914979757368</v>
      </c>
      <c r="G65" s="1209">
        <v>-0.10116337885686245</v>
      </c>
      <c r="H65" s="1209">
        <v>-0.10126582278480435</v>
      </c>
      <c r="I65" s="1209">
        <v>-0.10136847440446886</v>
      </c>
      <c r="J65" s="1209">
        <v>1.1094301563288032</v>
      </c>
      <c r="K65" s="1209">
        <v>0</v>
      </c>
      <c r="L65" s="1209">
        <v>0</v>
      </c>
      <c r="M65" s="1209">
        <v>0.69965017491254644</v>
      </c>
      <c r="N65" s="1209">
        <v>-0.39920159680639283</v>
      </c>
      <c r="O65" s="1209">
        <v>-0.20020020020020304</v>
      </c>
      <c r="P65" s="1210">
        <v>-0.30105368790767395</v>
      </c>
    </row>
    <row r="66" spans="1:16" ht="16.5" customHeight="1">
      <c r="A66" s="1219"/>
      <c r="B66" s="1932"/>
      <c r="C66" s="1218" t="s">
        <v>293</v>
      </c>
      <c r="D66" s="1214">
        <v>-0.48</v>
      </c>
      <c r="E66" s="1214">
        <v>-0.44</v>
      </c>
      <c r="F66" s="1214">
        <v>0.42</v>
      </c>
      <c r="G66" s="1214">
        <v>-0.09</v>
      </c>
      <c r="H66" s="1214">
        <v>-0.08</v>
      </c>
      <c r="I66" s="1214">
        <v>-0.09</v>
      </c>
      <c r="J66" s="1214">
        <v>1.94</v>
      </c>
      <c r="K66" s="1214">
        <v>0.05</v>
      </c>
      <c r="L66" s="1214">
        <v>7.0000000000000007E-2</v>
      </c>
      <c r="M66" s="1214">
        <v>1.28</v>
      </c>
      <c r="N66" s="1214">
        <v>-0.67</v>
      </c>
      <c r="O66" s="1214">
        <v>-0.3</v>
      </c>
      <c r="P66" s="1215">
        <v>-0.48</v>
      </c>
    </row>
    <row r="67" spans="1:16" ht="16.5" customHeight="1">
      <c r="A67" s="1219" t="s">
        <v>105</v>
      </c>
      <c r="B67" s="1931" t="s">
        <v>908</v>
      </c>
      <c r="C67" s="1217" t="s">
        <v>292</v>
      </c>
      <c r="D67" s="1209">
        <v>-3.9619651347068152</v>
      </c>
      <c r="E67" s="1209">
        <v>-0.27642394704299122</v>
      </c>
      <c r="F67" s="1209">
        <v>-1.4280562567616299</v>
      </c>
      <c r="G67" s="1209">
        <v>0.21506918058642197</v>
      </c>
      <c r="H67" s="1209">
        <v>0.40750773066136109</v>
      </c>
      <c r="I67" s="1209">
        <v>1.2277055440088933</v>
      </c>
      <c r="J67" s="1209">
        <v>1.3957246749430692</v>
      </c>
      <c r="K67" s="1209">
        <v>1.0908910596519066</v>
      </c>
      <c r="L67" s="1209">
        <v>-6.2025253808655387</v>
      </c>
      <c r="M67" s="1209">
        <v>2.4913787036385391</v>
      </c>
      <c r="N67" s="1209">
        <v>3.4162770274247594</v>
      </c>
      <c r="O67" s="1209">
        <v>-5.6390329456581458</v>
      </c>
      <c r="P67" s="1210">
        <v>6.6049778335704596</v>
      </c>
    </row>
    <row r="68" spans="1:16" ht="16.5" customHeight="1">
      <c r="A68" s="1219"/>
      <c r="B68" s="1931"/>
      <c r="C68" s="1213" t="s">
        <v>293</v>
      </c>
      <c r="D68" s="1214">
        <v>-1.18</v>
      </c>
      <c r="E68" s="1214">
        <v>-0.08</v>
      </c>
      <c r="F68" s="1214">
        <v>-0.42</v>
      </c>
      <c r="G68" s="1214">
        <v>0.05</v>
      </c>
      <c r="H68" s="1214">
        <v>0.12</v>
      </c>
      <c r="I68" s="1214">
        <v>0.35</v>
      </c>
      <c r="J68" s="1214">
        <v>0.39</v>
      </c>
      <c r="K68" s="1214">
        <v>0.3</v>
      </c>
      <c r="L68" s="1214">
        <v>-1.86</v>
      </c>
      <c r="M68" s="1214">
        <v>0.76</v>
      </c>
      <c r="N68" s="1214">
        <v>1.07</v>
      </c>
      <c r="O68" s="1214">
        <v>-1.68</v>
      </c>
      <c r="P68" s="1215">
        <v>2.04</v>
      </c>
    </row>
    <row r="69" spans="1:16" ht="16.5" customHeight="1">
      <c r="A69" s="1220" t="s">
        <v>108</v>
      </c>
      <c r="B69" s="1931" t="s">
        <v>909</v>
      </c>
      <c r="C69" s="1207" t="s">
        <v>295</v>
      </c>
      <c r="D69" s="1209">
        <v>5.7249999999999943</v>
      </c>
      <c r="E69" s="1209">
        <v>-3.1490000000000009</v>
      </c>
      <c r="F69" s="1209">
        <v>3.8130000000000024</v>
      </c>
      <c r="G69" s="1209">
        <v>-15.789999999999992</v>
      </c>
      <c r="H69" s="1209">
        <v>7.4789999999999992</v>
      </c>
      <c r="I69" s="1209">
        <v>-14.719999999999999</v>
      </c>
      <c r="J69" s="1209">
        <v>18.705999999999989</v>
      </c>
      <c r="K69" s="1209">
        <v>10.991000000000001</v>
      </c>
      <c r="L69" s="1209">
        <v>8.7600000000000051</v>
      </c>
      <c r="M69" s="1209">
        <v>6.3680000000000074</v>
      </c>
      <c r="N69" s="1209">
        <v>0.90500000000000114</v>
      </c>
      <c r="O69" s="1209">
        <v>-15.120000000000005</v>
      </c>
      <c r="P69" s="1210">
        <v>18.03</v>
      </c>
    </row>
    <row r="70" spans="1:16" ht="16.5" customHeight="1">
      <c r="A70" s="1220"/>
      <c r="B70" s="1931"/>
      <c r="C70" s="1213" t="s">
        <v>293</v>
      </c>
      <c r="D70" s="1214">
        <v>0.22</v>
      </c>
      <c r="E70" s="1214">
        <v>-0.12</v>
      </c>
      <c r="F70" s="1214">
        <v>0.13</v>
      </c>
      <c r="G70" s="1214">
        <v>-0.56000000000000005</v>
      </c>
      <c r="H70" s="1214">
        <v>0.27</v>
      </c>
      <c r="I70" s="1214">
        <v>-0.51</v>
      </c>
      <c r="J70" s="1214">
        <v>0.66</v>
      </c>
      <c r="K70" s="1214">
        <v>0.4</v>
      </c>
      <c r="L70" s="1214">
        <v>0.31</v>
      </c>
      <c r="M70" s="1214">
        <v>0.23</v>
      </c>
      <c r="N70" s="1214">
        <v>0.03</v>
      </c>
      <c r="O70" s="1214">
        <v>-0.56999999999999995</v>
      </c>
      <c r="P70" s="1215">
        <v>0.65</v>
      </c>
    </row>
    <row r="71" spans="1:16" ht="19.5" customHeight="1">
      <c r="A71" s="1219" t="s">
        <v>109</v>
      </c>
      <c r="B71" s="1933" t="s">
        <v>921</v>
      </c>
      <c r="C71" s="1217" t="s">
        <v>292</v>
      </c>
      <c r="D71" s="1209">
        <v>14.038338202807667</v>
      </c>
      <c r="E71" s="1209">
        <v>1.4630062133697614</v>
      </c>
      <c r="F71" s="1209">
        <v>1.7518754607345735</v>
      </c>
      <c r="G71" s="1209">
        <v>2.0801871743060727</v>
      </c>
      <c r="H71" s="1209">
        <v>-3.4345424178836028</v>
      </c>
      <c r="I71" s="1209">
        <v>7.7325849285804065</v>
      </c>
      <c r="J71" s="1209">
        <v>5.189244397305206</v>
      </c>
      <c r="K71" s="1209">
        <v>3.8933002947194533</v>
      </c>
      <c r="L71" s="1209">
        <v>-16.90664003994009</v>
      </c>
      <c r="M71" s="1209">
        <v>21.456252069093104</v>
      </c>
      <c r="N71" s="1209">
        <v>-8.9135466803835861</v>
      </c>
      <c r="O71" s="1209">
        <v>1.7496712219109152</v>
      </c>
      <c r="P71" s="1210">
        <v>8.7069666576307938</v>
      </c>
    </row>
    <row r="72" spans="1:16" ht="20.25" customHeight="1">
      <c r="A72" s="1219"/>
      <c r="B72" s="1933"/>
      <c r="C72" s="1213" t="s">
        <v>293</v>
      </c>
      <c r="D72" s="1214">
        <v>0.81</v>
      </c>
      <c r="E72" s="1214">
        <v>0.04</v>
      </c>
      <c r="F72" s="1214">
        <v>0.06</v>
      </c>
      <c r="G72" s="1214">
        <v>7.0000000000000007E-2</v>
      </c>
      <c r="H72" s="1214">
        <v>-0.24</v>
      </c>
      <c r="I72" s="1214">
        <v>0.38</v>
      </c>
      <c r="J72" s="1214">
        <v>0.24</v>
      </c>
      <c r="K72" s="1214">
        <v>0.16</v>
      </c>
      <c r="L72" s="1214">
        <v>-1.03</v>
      </c>
      <c r="M72" s="1214">
        <v>1.21</v>
      </c>
      <c r="N72" s="1214">
        <v>-0.6</v>
      </c>
      <c r="O72" s="1214">
        <v>0.05</v>
      </c>
      <c r="P72" s="1215">
        <v>0.46</v>
      </c>
    </row>
    <row r="73" spans="1:16" ht="16.5" customHeight="1">
      <c r="A73" s="1211"/>
      <c r="B73" s="1931" t="s">
        <v>910</v>
      </c>
      <c r="C73" s="1217" t="s">
        <v>295</v>
      </c>
      <c r="D73" s="1239">
        <v>5.0000000000001155E-3</v>
      </c>
      <c r="E73" s="1239">
        <v>-1.0000000000001115E-3</v>
      </c>
      <c r="F73" s="1239">
        <v>1.0000000000000009E-2</v>
      </c>
      <c r="G73" s="1239">
        <v>6.0000000000000053E-3</v>
      </c>
      <c r="H73" s="1239">
        <v>2.0000000000000018E-3</v>
      </c>
      <c r="I73" s="1239">
        <v>1.3000000000000123E-2</v>
      </c>
      <c r="J73" s="1239">
        <v>1.8000000000000016E-2</v>
      </c>
      <c r="K73" s="1239">
        <v>3.2999999999999918E-2</v>
      </c>
      <c r="L73" s="1239">
        <v>2.6615125858629358E-2</v>
      </c>
      <c r="M73" s="1239">
        <v>2.6000000000000023E-2</v>
      </c>
      <c r="N73" s="1239">
        <v>1.0999999999999897E-2</v>
      </c>
      <c r="O73" s="1239">
        <v>3.0501609594805058E-2</v>
      </c>
      <c r="P73" s="1240">
        <v>1.6999999999999904E-2</v>
      </c>
    </row>
    <row r="74" spans="1:16" ht="16.5" customHeight="1">
      <c r="A74" s="1211"/>
      <c r="B74" s="1931"/>
      <c r="C74" s="1213" t="s">
        <v>293</v>
      </c>
      <c r="D74" s="1214">
        <v>0.09</v>
      </c>
      <c r="E74" s="1214">
        <v>-0.18</v>
      </c>
      <c r="F74" s="1214">
        <v>0.28000000000000003</v>
      </c>
      <c r="G74" s="1214">
        <v>0.1</v>
      </c>
      <c r="H74" s="1214">
        <v>-7.0000000000000007E-2</v>
      </c>
      <c r="I74" s="1214">
        <v>0.37</v>
      </c>
      <c r="J74" s="1214">
        <v>0.56999999999999995</v>
      </c>
      <c r="K74" s="1214">
        <v>1.21</v>
      </c>
      <c r="L74" s="1214">
        <v>0.91</v>
      </c>
      <c r="M74" s="1214">
        <v>0.87</v>
      </c>
      <c r="N74" s="1214">
        <v>0.21</v>
      </c>
      <c r="O74" s="1214">
        <v>1.04</v>
      </c>
      <c r="P74" s="1215">
        <v>0.43</v>
      </c>
    </row>
    <row r="75" spans="1:16" ht="16.5" customHeight="1">
      <c r="A75" s="1211"/>
      <c r="B75" s="1931" t="s">
        <v>911</v>
      </c>
      <c r="C75" s="1207" t="s">
        <v>295</v>
      </c>
      <c r="D75" s="1209">
        <v>8.6999999999989086E-2</v>
      </c>
      <c r="E75" s="1209">
        <v>-0.76099999999999557</v>
      </c>
      <c r="F75" s="1209">
        <v>9.0000000000003411E-2</v>
      </c>
      <c r="G75" s="1209">
        <v>0.17300000000000182</v>
      </c>
      <c r="H75" s="1209">
        <v>-0.29300000000000631</v>
      </c>
      <c r="I75" s="1209">
        <v>-0.5589999999999975</v>
      </c>
      <c r="J75" s="1209">
        <v>-0.46200000000000324</v>
      </c>
      <c r="K75" s="1209">
        <v>-8.2999999999998408E-2</v>
      </c>
      <c r="L75" s="1209">
        <v>0.17900000000000207</v>
      </c>
      <c r="M75" s="1209">
        <v>0.26399999999999579</v>
      </c>
      <c r="N75" s="1209">
        <v>-0.36799999999999494</v>
      </c>
      <c r="O75" s="1209">
        <v>0.36299999999999955</v>
      </c>
      <c r="P75" s="1210">
        <v>0.26399999999999579</v>
      </c>
    </row>
    <row r="76" spans="1:16" ht="16.5" customHeight="1">
      <c r="A76" s="1211"/>
      <c r="B76" s="1931"/>
      <c r="C76" s="1213" t="s">
        <v>293</v>
      </c>
      <c r="D76" s="1214">
        <v>0.05</v>
      </c>
      <c r="E76" s="1214">
        <v>-0.96</v>
      </c>
      <c r="F76" s="1214">
        <v>0.06</v>
      </c>
      <c r="G76" s="1214">
        <v>0.14000000000000001</v>
      </c>
      <c r="H76" s="1214">
        <v>-0.42</v>
      </c>
      <c r="I76" s="1214">
        <v>-0.72</v>
      </c>
      <c r="J76" s="1214">
        <v>-0.6</v>
      </c>
      <c r="K76" s="1214">
        <v>-0.15</v>
      </c>
      <c r="L76" s="1214">
        <v>0.16</v>
      </c>
      <c r="M76" s="1214">
        <v>0.26</v>
      </c>
      <c r="N76" s="1214">
        <v>-0.52</v>
      </c>
      <c r="O76" s="1214">
        <v>0.39</v>
      </c>
      <c r="P76" s="1215">
        <v>0.27</v>
      </c>
    </row>
    <row r="77" spans="1:16" ht="16.5" customHeight="1">
      <c r="A77" s="1211"/>
      <c r="B77" s="1246" t="s">
        <v>300</v>
      </c>
      <c r="C77" s="1207" t="s">
        <v>293</v>
      </c>
      <c r="D77" s="1247">
        <v>-7.0000000000000007E-2</v>
      </c>
      <c r="E77" s="1223">
        <v>-0.17</v>
      </c>
      <c r="F77" s="1223">
        <v>-0.12</v>
      </c>
      <c r="G77" s="1223">
        <v>-0.21</v>
      </c>
      <c r="H77" s="1223">
        <v>-0.17</v>
      </c>
      <c r="I77" s="1223">
        <v>-0.22</v>
      </c>
      <c r="J77" s="1223">
        <v>-0.15</v>
      </c>
      <c r="K77" s="1223">
        <v>-0.09</v>
      </c>
      <c r="L77" s="1223">
        <v>-0.14000000000000001</v>
      </c>
      <c r="M77" s="1223">
        <v>-0.13</v>
      </c>
      <c r="N77" s="1223">
        <v>-0.18</v>
      </c>
      <c r="O77" s="1223">
        <v>-0.14000000000000001</v>
      </c>
      <c r="P77" s="1224">
        <v>-0.14000000000000001</v>
      </c>
    </row>
    <row r="78" spans="1:16" ht="16.5" customHeight="1">
      <c r="A78" s="1211"/>
      <c r="B78" s="1225"/>
      <c r="C78" s="1226"/>
      <c r="D78" s="1209">
        <v>105.25</v>
      </c>
      <c r="E78" s="1209">
        <v>102.03</v>
      </c>
      <c r="F78" s="1209">
        <v>102.13</v>
      </c>
      <c r="G78" s="1209">
        <v>101.98</v>
      </c>
      <c r="H78" s="1209">
        <v>100.44</v>
      </c>
      <c r="I78" s="1209">
        <v>99.18</v>
      </c>
      <c r="J78" s="1209">
        <v>103.46</v>
      </c>
      <c r="K78" s="1209">
        <v>106</v>
      </c>
      <c r="L78" s="1209">
        <v>102.57</v>
      </c>
      <c r="M78" s="1209">
        <v>110.12</v>
      </c>
      <c r="N78" s="1209">
        <v>106.41</v>
      </c>
      <c r="O78" s="1209">
        <v>105.33</v>
      </c>
      <c r="P78" s="1210">
        <v>110.05</v>
      </c>
    </row>
    <row r="79" spans="1:16" ht="16.5" customHeight="1">
      <c r="A79" s="1211"/>
      <c r="B79" s="1228" t="s">
        <v>313</v>
      </c>
      <c r="C79" s="1229" t="s">
        <v>295</v>
      </c>
      <c r="D79" s="1230">
        <v>0.18999999999999773</v>
      </c>
      <c r="E79" s="1230">
        <v>-3.2199999999999989</v>
      </c>
      <c r="F79" s="1230">
        <v>9.9999999999994316E-2</v>
      </c>
      <c r="G79" s="1230">
        <v>-0.14999999999999147</v>
      </c>
      <c r="H79" s="1230">
        <v>-1.5400000000000063</v>
      </c>
      <c r="I79" s="1230">
        <v>-1.2599999999999909</v>
      </c>
      <c r="J79" s="1230">
        <v>4.2799999999999869</v>
      </c>
      <c r="K79" s="1230">
        <v>2.5400000000000063</v>
      </c>
      <c r="L79" s="1230">
        <v>-3.4300000000000068</v>
      </c>
      <c r="M79" s="1230">
        <v>7.5500000000000114</v>
      </c>
      <c r="N79" s="1230">
        <v>-3.710000000000008</v>
      </c>
      <c r="O79" s="1230">
        <v>-1.0799999999999983</v>
      </c>
      <c r="P79" s="1231">
        <v>4.7199999999999989</v>
      </c>
    </row>
    <row r="80" spans="1:16" ht="16.5" customHeight="1">
      <c r="A80" s="1211"/>
      <c r="B80" s="1232"/>
      <c r="C80" s="1226"/>
      <c r="D80" s="1209">
        <v>105.4</v>
      </c>
      <c r="E80" s="1209">
        <v>104.11</v>
      </c>
      <c r="F80" s="1209">
        <v>103.14</v>
      </c>
      <c r="G80" s="1209">
        <v>102.05</v>
      </c>
      <c r="H80" s="1209">
        <v>101.52</v>
      </c>
      <c r="I80" s="1209">
        <v>100.53</v>
      </c>
      <c r="J80" s="1209">
        <v>101.03</v>
      </c>
      <c r="K80" s="1209">
        <v>102.88</v>
      </c>
      <c r="L80" s="1209">
        <v>104.01</v>
      </c>
      <c r="M80" s="1209">
        <v>106.23</v>
      </c>
      <c r="N80" s="1209">
        <v>106.37</v>
      </c>
      <c r="O80" s="1209">
        <v>107.29</v>
      </c>
      <c r="P80" s="1210">
        <v>107.26</v>
      </c>
    </row>
    <row r="81" spans="1:16" ht="16.5" customHeight="1">
      <c r="A81" s="1211"/>
      <c r="B81" s="1233" t="s">
        <v>302</v>
      </c>
      <c r="C81" s="1229" t="s">
        <v>295</v>
      </c>
      <c r="D81" s="1230">
        <v>-3.0000000000001137E-2</v>
      </c>
      <c r="E81" s="1230">
        <v>-1.2900000000000063</v>
      </c>
      <c r="F81" s="1230">
        <v>-0.96999999999999886</v>
      </c>
      <c r="G81" s="1230">
        <v>-1.0900000000000034</v>
      </c>
      <c r="H81" s="1230">
        <v>-0.53000000000000114</v>
      </c>
      <c r="I81" s="1230">
        <v>-0.98999999999999488</v>
      </c>
      <c r="J81" s="1230">
        <v>0.5</v>
      </c>
      <c r="K81" s="1230">
        <v>1.8499999999999943</v>
      </c>
      <c r="L81" s="1230">
        <v>1.1300000000000097</v>
      </c>
      <c r="M81" s="1230">
        <v>2.2199999999999989</v>
      </c>
      <c r="N81" s="1230">
        <v>0.14000000000000057</v>
      </c>
      <c r="O81" s="1230">
        <v>0.92000000000000171</v>
      </c>
      <c r="P81" s="1231">
        <v>-3.0000000000001137E-2</v>
      </c>
    </row>
    <row r="82" spans="1:16" ht="16.5" customHeight="1">
      <c r="A82" s="1211"/>
      <c r="B82" s="1232"/>
      <c r="C82" s="1226"/>
      <c r="D82" s="1209">
        <v>103.33</v>
      </c>
      <c r="E82" s="1209">
        <v>103.38</v>
      </c>
      <c r="F82" s="1209">
        <v>103.69</v>
      </c>
      <c r="G82" s="1209">
        <v>103.96</v>
      </c>
      <c r="H82" s="1209">
        <v>103.26</v>
      </c>
      <c r="I82" s="1209">
        <v>102.3</v>
      </c>
      <c r="J82" s="1209">
        <v>102.07</v>
      </c>
      <c r="K82" s="1209">
        <v>102.17</v>
      </c>
      <c r="L82" s="1209">
        <v>102.25</v>
      </c>
      <c r="M82" s="1209">
        <v>103.39</v>
      </c>
      <c r="N82" s="1209">
        <v>104.03</v>
      </c>
      <c r="O82" s="1209">
        <v>104.72</v>
      </c>
      <c r="P82" s="1210">
        <v>106.28</v>
      </c>
    </row>
    <row r="83" spans="1:16" ht="16.5" customHeight="1">
      <c r="A83" s="1234"/>
      <c r="B83" s="1233" t="s">
        <v>303</v>
      </c>
      <c r="C83" s="1229" t="s">
        <v>295</v>
      </c>
      <c r="D83" s="1230">
        <v>0.26999999999999602</v>
      </c>
      <c r="E83" s="1230">
        <v>4.9999999999997158E-2</v>
      </c>
      <c r="F83" s="1230">
        <v>0.31000000000000227</v>
      </c>
      <c r="G83" s="1230">
        <v>0.26999999999999602</v>
      </c>
      <c r="H83" s="1230">
        <v>-0.69999999999998863</v>
      </c>
      <c r="I83" s="1230">
        <v>-0.96000000000000796</v>
      </c>
      <c r="J83" s="1230">
        <v>-0.23000000000000398</v>
      </c>
      <c r="K83" s="1230">
        <v>0.10000000000000853</v>
      </c>
      <c r="L83" s="1230">
        <v>7.9999999999998295E-2</v>
      </c>
      <c r="M83" s="1230">
        <v>1.1400000000000006</v>
      </c>
      <c r="N83" s="1230">
        <v>0.64000000000000057</v>
      </c>
      <c r="O83" s="1230">
        <v>0.68999999999999773</v>
      </c>
      <c r="P83" s="1231">
        <v>1.5600000000000023</v>
      </c>
    </row>
    <row r="84" spans="1:16" ht="12.75" customHeight="1">
      <c r="A84" s="1178"/>
      <c r="B84" s="1248" t="s">
        <v>983</v>
      </c>
      <c r="C84" s="1249"/>
      <c r="D84" s="1249"/>
      <c r="E84" s="1249"/>
      <c r="F84" s="1249"/>
      <c r="G84" s="1249"/>
      <c r="H84" s="1249"/>
      <c r="I84" s="1249"/>
      <c r="J84" s="1249"/>
      <c r="K84" s="1249"/>
      <c r="L84" s="1249"/>
      <c r="M84" s="1249"/>
      <c r="N84" s="1249"/>
      <c r="O84" s="1249"/>
      <c r="P84" s="1250" t="s">
        <v>271</v>
      </c>
    </row>
    <row r="85" spans="1:16" ht="13.5" customHeight="1">
      <c r="A85"/>
      <c r="B85" s="1251"/>
      <c r="C85" s="7"/>
      <c r="D85" s="7"/>
      <c r="E85" s="7"/>
      <c r="F85" s="7"/>
      <c r="G85" s="7"/>
      <c r="H85" s="7"/>
      <c r="I85" s="7"/>
      <c r="J85" s="7"/>
      <c r="K85" s="7"/>
      <c r="L85" s="7"/>
      <c r="M85" s="7"/>
      <c r="N85" s="7"/>
      <c r="O85" s="7"/>
      <c r="P85" s="7"/>
    </row>
    <row r="86" spans="1:16" ht="3.75" customHeight="1">
      <c r="A86"/>
      <c r="B86"/>
      <c r="C86" s="7"/>
      <c r="D86" s="7"/>
      <c r="E86" s="7"/>
      <c r="F86" s="7"/>
      <c r="G86" s="7"/>
      <c r="H86" s="7"/>
      <c r="I86" s="7"/>
      <c r="J86" s="7"/>
      <c r="K86" s="7"/>
      <c r="L86" s="7"/>
      <c r="M86" s="7"/>
      <c r="N86" s="7"/>
      <c r="O86" s="7"/>
      <c r="P86" s="7"/>
    </row>
    <row r="87" spans="1:16">
      <c r="A87"/>
      <c r="B87"/>
      <c r="C87"/>
      <c r="D87"/>
      <c r="E87"/>
      <c r="F87"/>
      <c r="G87"/>
      <c r="H87"/>
      <c r="I87"/>
      <c r="J87"/>
      <c r="K87"/>
      <c r="L87"/>
      <c r="M87"/>
      <c r="N87"/>
      <c r="O87"/>
      <c r="P87"/>
    </row>
  </sheetData>
  <mergeCells count="18">
    <mergeCell ref="B59:B60"/>
    <mergeCell ref="B24:B25"/>
    <mergeCell ref="B26:B27"/>
    <mergeCell ref="C11:C13"/>
    <mergeCell ref="B22:B23"/>
    <mergeCell ref="B14:B15"/>
    <mergeCell ref="B16:B17"/>
    <mergeCell ref="B18:B19"/>
    <mergeCell ref="B20:B21"/>
    <mergeCell ref="B11:B13"/>
    <mergeCell ref="B73:B74"/>
    <mergeCell ref="B75:B76"/>
    <mergeCell ref="B61:B62"/>
    <mergeCell ref="B63:B64"/>
    <mergeCell ref="B65:B66"/>
    <mergeCell ref="B67:B68"/>
    <mergeCell ref="B69:B70"/>
    <mergeCell ref="B71:B72"/>
  </mergeCells>
  <phoneticPr fontId="5"/>
  <pageMargins left="0.86614173228346458" right="0.39370078740157483" top="0.70866141732283472" bottom="0.39370078740157483" header="0.39370078740157483" footer="0.19685039370078741"/>
  <pageSetup paperSize="9" scale="56" orientation="portrait" r:id="rId1"/>
  <headerFooter>
    <oddHeader>&amp;L&amp;"ＭＳ ゴシック,太字"&amp;26 4  鉱工業指数・景気動向指数</oddHeader>
    <oddFooter>&amp;C- 12 -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3">
    <tabColor rgb="FF99FF66"/>
  </sheetPr>
  <dimension ref="A1:Q47"/>
  <sheetViews>
    <sheetView view="pageBreakPreview" zoomScaleNormal="100" zoomScaleSheetLayoutView="100" workbookViewId="0"/>
  </sheetViews>
  <sheetFormatPr defaultColWidth="10" defaultRowHeight="12"/>
  <cols>
    <col min="1" max="1" width="3.6640625" style="26" customWidth="1"/>
    <col min="2" max="2" width="4.33203125" style="26" customWidth="1"/>
    <col min="3" max="3" width="27.33203125" style="26" customWidth="1"/>
    <col min="4" max="4" width="6.77734375" style="26" customWidth="1"/>
    <col min="5" max="5" width="5.77734375" style="26" customWidth="1"/>
    <col min="6" max="6" width="6.44140625" style="26" customWidth="1"/>
    <col min="7" max="7" width="6.33203125" style="26" customWidth="1"/>
    <col min="8" max="8" width="5.77734375" style="26" customWidth="1"/>
    <col min="9" max="9" width="6.109375" style="26" customWidth="1"/>
    <col min="10" max="10" width="6" style="26" customWidth="1"/>
    <col min="11" max="12" width="6.109375" style="26" customWidth="1"/>
    <col min="13" max="14" width="6" style="26" customWidth="1"/>
    <col min="15" max="16" width="6.109375" style="26" customWidth="1"/>
    <col min="17" max="17" width="6" style="26" customWidth="1"/>
    <col min="18" max="18" width="2.44140625" style="26" customWidth="1"/>
    <col min="19" max="16384" width="10" style="26"/>
  </cols>
  <sheetData>
    <row r="1" spans="1:17" ht="17.25" customHeight="1">
      <c r="A1" s="1252" t="s">
        <v>927</v>
      </c>
      <c r="B1" s="19"/>
      <c r="E1" s="19"/>
      <c r="F1" s="19"/>
      <c r="G1" s="19"/>
      <c r="H1" s="1252" t="s">
        <v>1152</v>
      </c>
      <c r="I1" s="19"/>
      <c r="J1" s="19"/>
      <c r="K1" s="19"/>
      <c r="L1" s="19"/>
      <c r="M1" s="666"/>
      <c r="N1" s="19"/>
      <c r="O1" s="19"/>
      <c r="P1" s="19"/>
      <c r="Q1" s="19"/>
    </row>
    <row r="2" spans="1:17" ht="9.75" customHeight="1" thickBot="1">
      <c r="A2" s="926"/>
      <c r="B2" s="926"/>
      <c r="C2" s="926"/>
      <c r="D2" s="926"/>
      <c r="E2" s="926"/>
      <c r="F2" s="926"/>
      <c r="G2" s="926"/>
      <c r="H2" s="926"/>
      <c r="I2" s="926"/>
      <c r="J2" s="926"/>
      <c r="K2" s="926"/>
      <c r="L2" s="926"/>
      <c r="M2" s="926"/>
      <c r="N2" s="926"/>
      <c r="O2" s="926"/>
      <c r="P2" s="926"/>
      <c r="Q2" s="926"/>
    </row>
    <row r="3" spans="1:17" s="27" customFormat="1" ht="17.149999999999999" customHeight="1">
      <c r="A3" s="1253"/>
      <c r="B3" s="1254" t="s">
        <v>1140</v>
      </c>
      <c r="C3" s="1255"/>
      <c r="D3" s="1255"/>
      <c r="E3" s="1256"/>
      <c r="F3" s="1256"/>
      <c r="G3" s="1256"/>
      <c r="H3" s="1256"/>
      <c r="I3" s="1256"/>
      <c r="J3" s="1257"/>
      <c r="K3" s="1257"/>
      <c r="L3" s="1258"/>
      <c r="M3" s="1259"/>
      <c r="N3" s="1259"/>
      <c r="O3" s="1260"/>
      <c r="P3" s="1260"/>
      <c r="Q3" s="1260"/>
    </row>
    <row r="4" spans="1:17" s="27" customFormat="1" ht="17.149999999999999" customHeight="1">
      <c r="A4" s="1261"/>
      <c r="B4" s="1262" t="s">
        <v>1141</v>
      </c>
      <c r="C4" s="1263"/>
      <c r="D4" s="1263"/>
      <c r="E4" s="1264"/>
      <c r="F4" s="1264"/>
      <c r="G4" s="1264"/>
      <c r="H4" s="1264"/>
      <c r="I4" s="1264"/>
      <c r="J4" s="1265"/>
      <c r="K4" s="1265"/>
      <c r="L4" s="1258"/>
      <c r="M4" s="1259"/>
      <c r="N4" s="1259"/>
      <c r="O4" s="1260"/>
      <c r="P4" s="1260"/>
      <c r="Q4" s="1260"/>
    </row>
    <row r="5" spans="1:17" s="27" customFormat="1" ht="18.75" customHeight="1" thickBot="1">
      <c r="A5" s="1266"/>
      <c r="B5" s="1267" t="s">
        <v>1142</v>
      </c>
      <c r="C5" s="1268"/>
      <c r="D5" s="1268"/>
      <c r="E5" s="1269"/>
      <c r="F5" s="1269"/>
      <c r="G5" s="1269"/>
      <c r="H5" s="1269"/>
      <c r="I5" s="1269"/>
      <c r="J5" s="1270"/>
      <c r="K5" s="1271"/>
      <c r="L5" s="1258"/>
      <c r="M5" s="1259"/>
      <c r="N5" s="1259"/>
      <c r="O5" s="1260"/>
      <c r="P5" s="1260"/>
      <c r="Q5" s="1260"/>
    </row>
    <row r="6" spans="1:17" s="27" customFormat="1" ht="6" customHeight="1">
      <c r="A6" s="926"/>
      <c r="B6" s="1272"/>
      <c r="E6" s="1273"/>
      <c r="F6" s="1273"/>
      <c r="G6" s="1273"/>
      <c r="H6" s="1273"/>
      <c r="I6" s="1273"/>
      <c r="J6" s="1273"/>
      <c r="K6" s="1259"/>
      <c r="L6" s="1259"/>
      <c r="M6" s="1259"/>
      <c r="N6" s="1259"/>
      <c r="O6" s="1260"/>
      <c r="P6" s="1260"/>
      <c r="Q6" s="1260"/>
    </row>
    <row r="7" spans="1:17" s="27" customFormat="1" ht="15.75" customHeight="1">
      <c r="A7" s="11"/>
      <c r="B7" s="926" t="s">
        <v>272</v>
      </c>
      <c r="C7" s="11"/>
      <c r="D7" s="11"/>
      <c r="E7" s="11"/>
      <c r="F7" s="11"/>
      <c r="G7" s="11"/>
      <c r="H7" s="11"/>
      <c r="I7" s="11"/>
      <c r="J7" s="11"/>
      <c r="K7" s="11"/>
      <c r="L7" s="11"/>
      <c r="M7" s="11"/>
      <c r="N7" s="11"/>
      <c r="O7" s="11"/>
      <c r="P7" s="11"/>
      <c r="Q7" s="11"/>
    </row>
    <row r="8" spans="1:17" s="27" customFormat="1" ht="13.5" customHeight="1">
      <c r="A8" s="395"/>
      <c r="B8" s="396"/>
      <c r="C8" s="1945" t="s">
        <v>403</v>
      </c>
      <c r="D8" s="1942" t="s">
        <v>787</v>
      </c>
      <c r="E8" s="458" t="s">
        <v>991</v>
      </c>
      <c r="F8" s="459"/>
      <c r="G8" s="459"/>
      <c r="H8" s="459"/>
      <c r="I8" s="459"/>
      <c r="J8" s="459"/>
      <c r="K8" s="459"/>
      <c r="L8" s="459"/>
      <c r="M8" s="459"/>
      <c r="N8" s="459"/>
      <c r="O8" s="459"/>
      <c r="P8" s="459"/>
      <c r="Q8" s="460"/>
    </row>
    <row r="9" spans="1:17" s="27" customFormat="1" ht="13.5" customHeight="1">
      <c r="A9" s="461"/>
      <c r="B9" s="462"/>
      <c r="C9" s="1940"/>
      <c r="D9" s="1943"/>
      <c r="E9" s="466">
        <v>7</v>
      </c>
      <c r="F9" s="467"/>
      <c r="G9" s="467"/>
      <c r="H9" s="467"/>
      <c r="I9" s="467"/>
      <c r="J9" s="467"/>
      <c r="K9" s="467">
        <v>8</v>
      </c>
      <c r="L9" s="467"/>
      <c r="M9" s="467"/>
      <c r="N9" s="467"/>
      <c r="O9" s="467"/>
      <c r="P9" s="467"/>
      <c r="Q9" s="468"/>
    </row>
    <row r="10" spans="1:17" s="27" customFormat="1" ht="15.75" customHeight="1">
      <c r="A10" s="397"/>
      <c r="B10" s="398"/>
      <c r="C10" s="1941"/>
      <c r="D10" s="1944"/>
      <c r="E10" s="441">
        <v>7</v>
      </c>
      <c r="F10" s="441">
        <v>8</v>
      </c>
      <c r="G10" s="441">
        <v>9</v>
      </c>
      <c r="H10" s="441">
        <v>10</v>
      </c>
      <c r="I10" s="441">
        <v>11</v>
      </c>
      <c r="J10" s="441">
        <v>12</v>
      </c>
      <c r="K10" s="441">
        <v>1</v>
      </c>
      <c r="L10" s="441">
        <v>2</v>
      </c>
      <c r="M10" s="441">
        <v>3</v>
      </c>
      <c r="N10" s="442">
        <v>4</v>
      </c>
      <c r="O10" s="441">
        <v>5</v>
      </c>
      <c r="P10" s="442">
        <v>6</v>
      </c>
      <c r="Q10" s="443">
        <v>7</v>
      </c>
    </row>
    <row r="11" spans="1:17" s="27" customFormat="1" ht="19.5" customHeight="1">
      <c r="A11" s="1274"/>
      <c r="B11" s="1275" t="s">
        <v>134</v>
      </c>
      <c r="C11" s="1276" t="s">
        <v>226</v>
      </c>
      <c r="D11" s="1277"/>
      <c r="E11" s="1278" t="s">
        <v>932</v>
      </c>
      <c r="F11" s="1278" t="s">
        <v>932</v>
      </c>
      <c r="G11" s="1278" t="s">
        <v>932</v>
      </c>
      <c r="H11" s="1278" t="s">
        <v>932</v>
      </c>
      <c r="I11" s="1278" t="s">
        <v>932</v>
      </c>
      <c r="J11" s="1278" t="s">
        <v>816</v>
      </c>
      <c r="K11" s="1278" t="s">
        <v>932</v>
      </c>
      <c r="L11" s="1278" t="s">
        <v>816</v>
      </c>
      <c r="M11" s="1278" t="s">
        <v>932</v>
      </c>
      <c r="N11" s="1278" t="s">
        <v>932</v>
      </c>
      <c r="O11" s="1278" t="s">
        <v>932</v>
      </c>
      <c r="P11" s="1279" t="s">
        <v>932</v>
      </c>
      <c r="Q11" s="1280" t="s">
        <v>816</v>
      </c>
    </row>
    <row r="12" spans="1:17" s="27" customFormat="1" ht="19.5" customHeight="1">
      <c r="A12" s="1274" t="s">
        <v>104</v>
      </c>
      <c r="B12" s="1274" t="s">
        <v>135</v>
      </c>
      <c r="C12" s="11" t="s">
        <v>227</v>
      </c>
      <c r="D12" s="1281"/>
      <c r="E12" s="1278" t="s">
        <v>932</v>
      </c>
      <c r="F12" s="1278" t="s">
        <v>816</v>
      </c>
      <c r="G12" s="1278" t="s">
        <v>932</v>
      </c>
      <c r="H12" s="1278" t="s">
        <v>932</v>
      </c>
      <c r="I12" s="1278" t="s">
        <v>932</v>
      </c>
      <c r="J12" s="1278" t="s">
        <v>816</v>
      </c>
      <c r="K12" s="1278" t="s">
        <v>816</v>
      </c>
      <c r="L12" s="1278" t="s">
        <v>932</v>
      </c>
      <c r="M12" s="1278" t="s">
        <v>932</v>
      </c>
      <c r="N12" s="1278" t="s">
        <v>932</v>
      </c>
      <c r="O12" s="1278" t="s">
        <v>816</v>
      </c>
      <c r="P12" s="1278" t="s">
        <v>816</v>
      </c>
      <c r="Q12" s="1282" t="s">
        <v>816</v>
      </c>
    </row>
    <row r="13" spans="1:17" s="27" customFormat="1" ht="19.5" customHeight="1">
      <c r="A13" s="1274"/>
      <c r="B13" s="1274" t="s">
        <v>136</v>
      </c>
      <c r="C13" s="11" t="s">
        <v>228</v>
      </c>
      <c r="D13" s="1281"/>
      <c r="E13" s="1278" t="s">
        <v>932</v>
      </c>
      <c r="F13" s="1278" t="s">
        <v>816</v>
      </c>
      <c r="G13" s="1278" t="s">
        <v>816</v>
      </c>
      <c r="H13" s="1278" t="s">
        <v>932</v>
      </c>
      <c r="I13" s="1278" t="s">
        <v>932</v>
      </c>
      <c r="J13" s="1278" t="s">
        <v>932</v>
      </c>
      <c r="K13" s="1278" t="s">
        <v>816</v>
      </c>
      <c r="L13" s="1278" t="s">
        <v>932</v>
      </c>
      <c r="M13" s="1278" t="s">
        <v>816</v>
      </c>
      <c r="N13" s="1278" t="s">
        <v>932</v>
      </c>
      <c r="O13" s="1278" t="s">
        <v>816</v>
      </c>
      <c r="P13" s="1278" t="s">
        <v>932</v>
      </c>
      <c r="Q13" s="1282" t="s">
        <v>816</v>
      </c>
    </row>
    <row r="14" spans="1:17" s="27" customFormat="1" ht="19.5" customHeight="1">
      <c r="A14" s="1274" t="s">
        <v>105</v>
      </c>
      <c r="B14" s="1274" t="s">
        <v>137</v>
      </c>
      <c r="C14" s="11" t="s">
        <v>106</v>
      </c>
      <c r="D14" s="1281"/>
      <c r="E14" s="1278" t="s">
        <v>816</v>
      </c>
      <c r="F14" s="1278" t="s">
        <v>816</v>
      </c>
      <c r="G14" s="1278" t="s">
        <v>816</v>
      </c>
      <c r="H14" s="1278" t="s">
        <v>816</v>
      </c>
      <c r="I14" s="1278" t="s">
        <v>816</v>
      </c>
      <c r="J14" s="1278" t="s">
        <v>932</v>
      </c>
      <c r="K14" s="1278" t="s">
        <v>932</v>
      </c>
      <c r="L14" s="1278" t="s">
        <v>816</v>
      </c>
      <c r="M14" s="1278" t="s">
        <v>816</v>
      </c>
      <c r="N14" s="1278" t="s">
        <v>932</v>
      </c>
      <c r="O14" s="1278" t="s">
        <v>932</v>
      </c>
      <c r="P14" s="1278" t="s">
        <v>932</v>
      </c>
      <c r="Q14" s="1282" t="s">
        <v>932</v>
      </c>
    </row>
    <row r="15" spans="1:17" s="27" customFormat="1" ht="19.5" customHeight="1">
      <c r="A15" s="1274"/>
      <c r="B15" s="1274" t="s">
        <v>138</v>
      </c>
      <c r="C15" s="11" t="s">
        <v>107</v>
      </c>
      <c r="D15" s="1281"/>
      <c r="E15" s="1278" t="s">
        <v>816</v>
      </c>
      <c r="F15" s="1278" t="s">
        <v>816</v>
      </c>
      <c r="G15" s="1278" t="s">
        <v>816</v>
      </c>
      <c r="H15" s="1278" t="s">
        <v>816</v>
      </c>
      <c r="I15" s="1278" t="s">
        <v>932</v>
      </c>
      <c r="J15" s="1278" t="s">
        <v>816</v>
      </c>
      <c r="K15" s="1278" t="s">
        <v>932</v>
      </c>
      <c r="L15" s="1278" t="s">
        <v>816</v>
      </c>
      <c r="M15" s="1278" t="s">
        <v>816</v>
      </c>
      <c r="N15" s="1278" t="s">
        <v>932</v>
      </c>
      <c r="O15" s="1278" t="s">
        <v>932</v>
      </c>
      <c r="P15" s="1278" t="s">
        <v>932</v>
      </c>
      <c r="Q15" s="1282" t="s">
        <v>816</v>
      </c>
    </row>
    <row r="16" spans="1:17" s="27" customFormat="1" ht="19.5" customHeight="1">
      <c r="A16" s="1274" t="s">
        <v>108</v>
      </c>
      <c r="B16" s="1274" t="s">
        <v>139</v>
      </c>
      <c r="C16" s="11" t="s">
        <v>229</v>
      </c>
      <c r="D16" s="1281"/>
      <c r="E16" s="1278" t="s">
        <v>932</v>
      </c>
      <c r="F16" s="1278" t="s">
        <v>932</v>
      </c>
      <c r="G16" s="1278" t="s">
        <v>932</v>
      </c>
      <c r="H16" s="1278" t="s">
        <v>816</v>
      </c>
      <c r="I16" s="1278" t="s">
        <v>816</v>
      </c>
      <c r="J16" s="1278" t="s">
        <v>816</v>
      </c>
      <c r="K16" s="1278" t="s">
        <v>816</v>
      </c>
      <c r="L16" s="1278" t="s">
        <v>816</v>
      </c>
      <c r="M16" s="1278" t="s">
        <v>932</v>
      </c>
      <c r="N16" s="1278" t="s">
        <v>816</v>
      </c>
      <c r="O16" s="1278" t="s">
        <v>932</v>
      </c>
      <c r="P16" s="1278" t="s">
        <v>816</v>
      </c>
      <c r="Q16" s="1282" t="s">
        <v>932</v>
      </c>
    </row>
    <row r="17" spans="1:17" s="27" customFormat="1" ht="19.5" customHeight="1">
      <c r="A17" s="1274"/>
      <c r="B17" s="1283" t="s">
        <v>140</v>
      </c>
      <c r="C17" s="1284" t="s">
        <v>446</v>
      </c>
      <c r="D17" s="1285"/>
      <c r="E17" s="1278" t="s">
        <v>932</v>
      </c>
      <c r="F17" s="1278" t="s">
        <v>932</v>
      </c>
      <c r="G17" s="1278" t="s">
        <v>932</v>
      </c>
      <c r="H17" s="1278" t="s">
        <v>932</v>
      </c>
      <c r="I17" s="1278" t="s">
        <v>932</v>
      </c>
      <c r="J17" s="1278" t="s">
        <v>932</v>
      </c>
      <c r="K17" s="1278" t="s">
        <v>932</v>
      </c>
      <c r="L17" s="1278" t="s">
        <v>932</v>
      </c>
      <c r="M17" s="1278" t="s">
        <v>932</v>
      </c>
      <c r="N17" s="1286" t="s">
        <v>932</v>
      </c>
      <c r="O17" s="1278" t="s">
        <v>932</v>
      </c>
      <c r="P17" s="1278" t="s">
        <v>932</v>
      </c>
      <c r="Q17" s="1282" t="s">
        <v>932</v>
      </c>
    </row>
    <row r="18" spans="1:17" s="27" customFormat="1" ht="17.25" customHeight="1">
      <c r="A18" s="1274" t="s">
        <v>109</v>
      </c>
      <c r="B18" s="1274"/>
      <c r="C18" s="11" t="s">
        <v>230</v>
      </c>
      <c r="D18" s="1287"/>
      <c r="E18" s="1288">
        <v>5</v>
      </c>
      <c r="F18" s="1288">
        <v>3</v>
      </c>
      <c r="G18" s="1288">
        <v>4</v>
      </c>
      <c r="H18" s="1288">
        <v>4</v>
      </c>
      <c r="I18" s="1288">
        <v>5</v>
      </c>
      <c r="J18" s="1288">
        <v>3</v>
      </c>
      <c r="K18" s="1288">
        <v>4</v>
      </c>
      <c r="L18" s="1288">
        <v>3</v>
      </c>
      <c r="M18" s="1288">
        <v>4</v>
      </c>
      <c r="N18" s="1288">
        <v>6</v>
      </c>
      <c r="O18" s="1288">
        <v>5</v>
      </c>
      <c r="P18" s="1288">
        <v>5</v>
      </c>
      <c r="Q18" s="1289">
        <v>3</v>
      </c>
    </row>
    <row r="19" spans="1:17" s="27" customFormat="1" ht="17.25" customHeight="1">
      <c r="A19" s="1274"/>
      <c r="B19" s="1275"/>
      <c r="C19" s="1276" t="s">
        <v>231</v>
      </c>
      <c r="D19" s="1277"/>
      <c r="E19" s="1288">
        <v>7</v>
      </c>
      <c r="F19" s="1288">
        <v>7</v>
      </c>
      <c r="G19" s="1288">
        <v>7</v>
      </c>
      <c r="H19" s="1288">
        <v>7</v>
      </c>
      <c r="I19" s="1288">
        <v>7</v>
      </c>
      <c r="J19" s="1288">
        <v>7</v>
      </c>
      <c r="K19" s="1288">
        <v>7</v>
      </c>
      <c r="L19" s="1288">
        <v>7</v>
      </c>
      <c r="M19" s="1288">
        <v>7</v>
      </c>
      <c r="N19" s="1290">
        <v>7</v>
      </c>
      <c r="O19" s="1288">
        <v>7</v>
      </c>
      <c r="P19" s="1288">
        <v>7</v>
      </c>
      <c r="Q19" s="1289">
        <v>7</v>
      </c>
    </row>
    <row r="20" spans="1:17" s="27" customFormat="1" ht="17.25" customHeight="1">
      <c r="A20" s="1291"/>
      <c r="B20" s="1292"/>
      <c r="C20" s="1293" t="s">
        <v>232</v>
      </c>
      <c r="D20" s="1287"/>
      <c r="E20" s="1294">
        <v>71.400000000000006</v>
      </c>
      <c r="F20" s="1294">
        <v>42.9</v>
      </c>
      <c r="G20" s="1294">
        <v>57.1</v>
      </c>
      <c r="H20" s="1294">
        <v>57.1</v>
      </c>
      <c r="I20" s="1294">
        <v>71.400000000000006</v>
      </c>
      <c r="J20" s="1294">
        <v>42.9</v>
      </c>
      <c r="K20" s="1294">
        <v>57.1</v>
      </c>
      <c r="L20" s="1294">
        <v>42.9</v>
      </c>
      <c r="M20" s="1294">
        <v>57.1</v>
      </c>
      <c r="N20" s="1294">
        <v>85.7</v>
      </c>
      <c r="O20" s="1294">
        <v>71.400000000000006</v>
      </c>
      <c r="P20" s="1294">
        <v>71.400000000000006</v>
      </c>
      <c r="Q20" s="1295">
        <v>42.9</v>
      </c>
    </row>
    <row r="21" spans="1:17" s="27" customFormat="1" ht="19.5" customHeight="1">
      <c r="A21" s="1274"/>
      <c r="B21" s="1275" t="s">
        <v>110</v>
      </c>
      <c r="C21" s="1296" t="s">
        <v>111</v>
      </c>
      <c r="D21" s="1281"/>
      <c r="E21" s="1278" t="s">
        <v>932</v>
      </c>
      <c r="F21" s="1278" t="s">
        <v>816</v>
      </c>
      <c r="G21" s="1278" t="s">
        <v>816</v>
      </c>
      <c r="H21" s="1278" t="s">
        <v>816</v>
      </c>
      <c r="I21" s="1278" t="s">
        <v>932</v>
      </c>
      <c r="J21" s="1278" t="s">
        <v>816</v>
      </c>
      <c r="K21" s="1278" t="s">
        <v>932</v>
      </c>
      <c r="L21" s="1278" t="s">
        <v>932</v>
      </c>
      <c r="M21" s="1278" t="s">
        <v>932</v>
      </c>
      <c r="N21" s="1278" t="s">
        <v>932</v>
      </c>
      <c r="O21" s="1278" t="s">
        <v>932</v>
      </c>
      <c r="P21" s="1278" t="s">
        <v>932</v>
      </c>
      <c r="Q21" s="1282" t="s">
        <v>816</v>
      </c>
    </row>
    <row r="22" spans="1:17" s="27" customFormat="1" ht="19.5" customHeight="1">
      <c r="A22" s="1297"/>
      <c r="B22" s="1298" t="s">
        <v>112</v>
      </c>
      <c r="C22" s="11" t="s">
        <v>113</v>
      </c>
      <c r="D22" s="1281"/>
      <c r="E22" s="1278" t="s">
        <v>932</v>
      </c>
      <c r="F22" s="1278" t="s">
        <v>932</v>
      </c>
      <c r="G22" s="1278" t="s">
        <v>816</v>
      </c>
      <c r="H22" s="1278" t="s">
        <v>816</v>
      </c>
      <c r="I22" s="1278" t="s">
        <v>816</v>
      </c>
      <c r="J22" s="1278" t="s">
        <v>816</v>
      </c>
      <c r="K22" s="1278" t="s">
        <v>932</v>
      </c>
      <c r="L22" s="1278" t="s">
        <v>932</v>
      </c>
      <c r="M22" s="1278" t="s">
        <v>932</v>
      </c>
      <c r="N22" s="1278" t="s">
        <v>816</v>
      </c>
      <c r="O22" s="1278" t="s">
        <v>816</v>
      </c>
      <c r="P22" s="1278"/>
      <c r="Q22" s="1282"/>
    </row>
    <row r="23" spans="1:17" s="27" customFormat="1" ht="19.5" customHeight="1">
      <c r="A23" s="1274" t="s">
        <v>114</v>
      </c>
      <c r="B23" s="1298" t="s">
        <v>115</v>
      </c>
      <c r="C23" s="11" t="s">
        <v>233</v>
      </c>
      <c r="D23" s="1281"/>
      <c r="E23" s="1278" t="s">
        <v>816</v>
      </c>
      <c r="F23" s="1278" t="s">
        <v>816</v>
      </c>
      <c r="G23" s="1278" t="s">
        <v>816</v>
      </c>
      <c r="H23" s="1278" t="s">
        <v>816</v>
      </c>
      <c r="I23" s="1278" t="s">
        <v>816</v>
      </c>
      <c r="J23" s="1278" t="s">
        <v>932</v>
      </c>
      <c r="K23" s="1278" t="s">
        <v>816</v>
      </c>
      <c r="L23" s="1278" t="s">
        <v>932</v>
      </c>
      <c r="M23" s="1278" t="s">
        <v>932</v>
      </c>
      <c r="N23" s="1278" t="s">
        <v>932</v>
      </c>
      <c r="O23" s="1278" t="s">
        <v>932</v>
      </c>
      <c r="P23" s="1278" t="s">
        <v>932</v>
      </c>
      <c r="Q23" s="1282" t="s">
        <v>816</v>
      </c>
    </row>
    <row r="24" spans="1:17" s="27" customFormat="1" ht="19.5" customHeight="1">
      <c r="A24" s="1274"/>
      <c r="B24" s="1298" t="s">
        <v>116</v>
      </c>
      <c r="C24" s="11" t="s">
        <v>117</v>
      </c>
      <c r="D24" s="1281"/>
      <c r="E24" s="1278" t="s">
        <v>932</v>
      </c>
      <c r="F24" s="1278" t="s">
        <v>816</v>
      </c>
      <c r="G24" s="1278" t="s">
        <v>816</v>
      </c>
      <c r="H24" s="1278" t="s">
        <v>816</v>
      </c>
      <c r="I24" s="1278" t="s">
        <v>932</v>
      </c>
      <c r="J24" s="1278" t="s">
        <v>816</v>
      </c>
      <c r="K24" s="1278" t="s">
        <v>932</v>
      </c>
      <c r="L24" s="1278" t="s">
        <v>932</v>
      </c>
      <c r="M24" s="1278" t="s">
        <v>932</v>
      </c>
      <c r="N24" s="1278" t="s">
        <v>932</v>
      </c>
      <c r="O24" s="1278" t="s">
        <v>932</v>
      </c>
      <c r="P24" s="1278" t="s">
        <v>932</v>
      </c>
      <c r="Q24" s="1282" t="s">
        <v>816</v>
      </c>
    </row>
    <row r="25" spans="1:17" s="27" customFormat="1" ht="19.5" customHeight="1">
      <c r="A25" s="1274" t="s">
        <v>118</v>
      </c>
      <c r="B25" s="1298" t="s">
        <v>119</v>
      </c>
      <c r="C25" s="1299" t="s">
        <v>901</v>
      </c>
      <c r="D25" s="1002"/>
      <c r="E25" s="1278" t="s">
        <v>932</v>
      </c>
      <c r="F25" s="1278" t="s">
        <v>816</v>
      </c>
      <c r="G25" s="1278" t="s">
        <v>816</v>
      </c>
      <c r="H25" s="1278" t="s">
        <v>932</v>
      </c>
      <c r="I25" s="1278" t="s">
        <v>816</v>
      </c>
      <c r="J25" s="1278" t="s">
        <v>932</v>
      </c>
      <c r="K25" s="1278" t="s">
        <v>932</v>
      </c>
      <c r="L25" s="1278" t="s">
        <v>932</v>
      </c>
      <c r="M25" s="1278" t="s">
        <v>932</v>
      </c>
      <c r="N25" s="1278" t="s">
        <v>816</v>
      </c>
      <c r="O25" s="1278" t="s">
        <v>816</v>
      </c>
      <c r="P25" s="1278" t="s">
        <v>816</v>
      </c>
      <c r="Q25" s="1282" t="s">
        <v>932</v>
      </c>
    </row>
    <row r="26" spans="1:17" s="27" customFormat="1" ht="19.5" customHeight="1">
      <c r="A26" s="1274"/>
      <c r="B26" s="1298" t="s">
        <v>120</v>
      </c>
      <c r="C26" s="11" t="s">
        <v>234</v>
      </c>
      <c r="D26" s="1281"/>
      <c r="E26" s="1278" t="s">
        <v>816</v>
      </c>
      <c r="F26" s="1278" t="s">
        <v>816</v>
      </c>
      <c r="G26" s="1278" t="s">
        <v>816</v>
      </c>
      <c r="H26" s="1278" t="s">
        <v>816</v>
      </c>
      <c r="I26" s="1278" t="s">
        <v>816</v>
      </c>
      <c r="J26" s="1278" t="s">
        <v>933</v>
      </c>
      <c r="K26" s="1278" t="s">
        <v>816</v>
      </c>
      <c r="L26" s="1278" t="s">
        <v>816</v>
      </c>
      <c r="M26" s="1278" t="s">
        <v>816</v>
      </c>
      <c r="N26" s="1278" t="s">
        <v>933</v>
      </c>
      <c r="O26" s="1278" t="s">
        <v>933</v>
      </c>
      <c r="P26" s="1278" t="s">
        <v>932</v>
      </c>
      <c r="Q26" s="1282" t="s">
        <v>816</v>
      </c>
    </row>
    <row r="27" spans="1:17" s="27" customFormat="1" ht="19.5" customHeight="1">
      <c r="A27" s="1274" t="s">
        <v>108</v>
      </c>
      <c r="B27" s="1298" t="s">
        <v>121</v>
      </c>
      <c r="C27" s="11" t="s">
        <v>902</v>
      </c>
      <c r="D27" s="1281"/>
      <c r="E27" s="1278" t="s">
        <v>816</v>
      </c>
      <c r="F27" s="1278" t="s">
        <v>816</v>
      </c>
      <c r="G27" s="1278" t="s">
        <v>932</v>
      </c>
      <c r="H27" s="1278" t="s">
        <v>932</v>
      </c>
      <c r="I27" s="1278" t="s">
        <v>932</v>
      </c>
      <c r="J27" s="1278" t="s">
        <v>816</v>
      </c>
      <c r="K27" s="1278" t="s">
        <v>932</v>
      </c>
      <c r="L27" s="1278" t="s">
        <v>932</v>
      </c>
      <c r="M27" s="1278" t="s">
        <v>932</v>
      </c>
      <c r="N27" s="1278" t="s">
        <v>816</v>
      </c>
      <c r="O27" s="1278" t="s">
        <v>932</v>
      </c>
      <c r="P27" s="1278" t="s">
        <v>816</v>
      </c>
      <c r="Q27" s="1282" t="s">
        <v>932</v>
      </c>
    </row>
    <row r="28" spans="1:17" s="27" customFormat="1" ht="19.5" customHeight="1">
      <c r="A28" s="1274"/>
      <c r="B28" s="1298" t="s">
        <v>122</v>
      </c>
      <c r="C28" s="11" t="s">
        <v>129</v>
      </c>
      <c r="D28" s="1281"/>
      <c r="E28" s="1278" t="s">
        <v>932</v>
      </c>
      <c r="F28" s="1278" t="s">
        <v>816</v>
      </c>
      <c r="G28" s="1278" t="s">
        <v>816</v>
      </c>
      <c r="H28" s="1278" t="s">
        <v>816</v>
      </c>
      <c r="I28" s="1278" t="s">
        <v>932</v>
      </c>
      <c r="J28" s="1278" t="s">
        <v>816</v>
      </c>
      <c r="K28" s="1278" t="s">
        <v>932</v>
      </c>
      <c r="L28" s="1278" t="s">
        <v>932</v>
      </c>
      <c r="M28" s="1278" t="s">
        <v>932</v>
      </c>
      <c r="N28" s="1278" t="s">
        <v>932</v>
      </c>
      <c r="O28" s="1278" t="s">
        <v>932</v>
      </c>
      <c r="P28" s="1278" t="s">
        <v>932</v>
      </c>
      <c r="Q28" s="1282" t="s">
        <v>816</v>
      </c>
    </row>
    <row r="29" spans="1:17" s="27" customFormat="1" ht="19.5" customHeight="1">
      <c r="A29" s="1274" t="s">
        <v>109</v>
      </c>
      <c r="B29" s="1298" t="s">
        <v>123</v>
      </c>
      <c r="C29" s="11" t="s">
        <v>903</v>
      </c>
      <c r="D29" s="1281"/>
      <c r="E29" s="1278" t="s">
        <v>932</v>
      </c>
      <c r="F29" s="1278" t="s">
        <v>816</v>
      </c>
      <c r="G29" s="1278" t="s">
        <v>816</v>
      </c>
      <c r="H29" s="1278" t="s">
        <v>816</v>
      </c>
      <c r="I29" s="1278" t="s">
        <v>932</v>
      </c>
      <c r="J29" s="1278" t="s">
        <v>932</v>
      </c>
      <c r="K29" s="1278" t="s">
        <v>932</v>
      </c>
      <c r="L29" s="1278" t="s">
        <v>932</v>
      </c>
      <c r="M29" s="1278" t="s">
        <v>932</v>
      </c>
      <c r="N29" s="1278" t="s">
        <v>932</v>
      </c>
      <c r="O29" s="1278" t="s">
        <v>932</v>
      </c>
      <c r="P29" s="1278" t="s">
        <v>932</v>
      </c>
      <c r="Q29" s="1282" t="s">
        <v>816</v>
      </c>
    </row>
    <row r="30" spans="1:17" s="27" customFormat="1" ht="17.25" customHeight="1">
      <c r="A30" s="1274"/>
      <c r="B30" s="1275"/>
      <c r="C30" s="1276" t="s">
        <v>230</v>
      </c>
      <c r="D30" s="1277"/>
      <c r="E30" s="1288">
        <v>6</v>
      </c>
      <c r="F30" s="1288">
        <v>1</v>
      </c>
      <c r="G30" s="1288">
        <v>1</v>
      </c>
      <c r="H30" s="1288">
        <v>2</v>
      </c>
      <c r="I30" s="1288">
        <v>5</v>
      </c>
      <c r="J30" s="1288">
        <v>3.5</v>
      </c>
      <c r="K30" s="1288">
        <v>7</v>
      </c>
      <c r="L30" s="1288">
        <v>8</v>
      </c>
      <c r="M30" s="1288">
        <v>8</v>
      </c>
      <c r="N30" s="1288">
        <v>5.5</v>
      </c>
      <c r="O30" s="1288">
        <v>6.5</v>
      </c>
      <c r="P30" s="1288">
        <v>6</v>
      </c>
      <c r="Q30" s="1289">
        <v>2</v>
      </c>
    </row>
    <row r="31" spans="1:17" s="27" customFormat="1" ht="17.25" customHeight="1">
      <c r="A31" s="1274"/>
      <c r="B31" s="1292"/>
      <c r="C31" s="1293" t="s">
        <v>231</v>
      </c>
      <c r="D31" s="1287"/>
      <c r="E31" s="1288">
        <v>9</v>
      </c>
      <c r="F31" s="1288">
        <v>9</v>
      </c>
      <c r="G31" s="1288">
        <v>9</v>
      </c>
      <c r="H31" s="1288">
        <v>9</v>
      </c>
      <c r="I31" s="1288">
        <v>9</v>
      </c>
      <c r="J31" s="1288">
        <v>9</v>
      </c>
      <c r="K31" s="1288">
        <v>9</v>
      </c>
      <c r="L31" s="1288">
        <v>9</v>
      </c>
      <c r="M31" s="1288">
        <v>9</v>
      </c>
      <c r="N31" s="1288">
        <v>9</v>
      </c>
      <c r="O31" s="1288">
        <v>9</v>
      </c>
      <c r="P31" s="1288">
        <v>8</v>
      </c>
      <c r="Q31" s="1289">
        <v>8</v>
      </c>
    </row>
    <row r="32" spans="1:17" s="27" customFormat="1" ht="17.25" customHeight="1">
      <c r="A32" s="1291"/>
      <c r="B32" s="1292"/>
      <c r="C32" s="1293" t="s">
        <v>235</v>
      </c>
      <c r="D32" s="1287"/>
      <c r="E32" s="1294">
        <v>66.7</v>
      </c>
      <c r="F32" s="1294">
        <v>11.1</v>
      </c>
      <c r="G32" s="1294">
        <v>11.1</v>
      </c>
      <c r="H32" s="1294">
        <v>22.2</v>
      </c>
      <c r="I32" s="1294">
        <v>55.6</v>
      </c>
      <c r="J32" s="1294">
        <v>38.9</v>
      </c>
      <c r="K32" s="1294">
        <v>77.8</v>
      </c>
      <c r="L32" s="1294">
        <v>88.9</v>
      </c>
      <c r="M32" s="1294">
        <v>88.9</v>
      </c>
      <c r="N32" s="1294">
        <v>61.1</v>
      </c>
      <c r="O32" s="1294">
        <v>72.2</v>
      </c>
      <c r="P32" s="1294">
        <v>75</v>
      </c>
      <c r="Q32" s="1295">
        <v>25</v>
      </c>
    </row>
    <row r="33" spans="1:17" s="27" customFormat="1" ht="19.5" customHeight="1">
      <c r="A33" s="1274"/>
      <c r="B33" s="1275" t="s">
        <v>141</v>
      </c>
      <c r="C33" s="1276" t="s">
        <v>124</v>
      </c>
      <c r="D33" s="1281"/>
      <c r="E33" s="1278" t="s">
        <v>932</v>
      </c>
      <c r="F33" s="1278" t="s">
        <v>932</v>
      </c>
      <c r="G33" s="1278" t="s">
        <v>932</v>
      </c>
      <c r="H33" s="1278" t="s">
        <v>932</v>
      </c>
      <c r="I33" s="1278" t="s">
        <v>816</v>
      </c>
      <c r="J33" s="1278" t="s">
        <v>816</v>
      </c>
      <c r="K33" s="1278" t="s">
        <v>816</v>
      </c>
      <c r="L33" s="1278" t="s">
        <v>816</v>
      </c>
      <c r="M33" s="1278" t="s">
        <v>816</v>
      </c>
      <c r="N33" s="1278" t="s">
        <v>816</v>
      </c>
      <c r="O33" s="1278" t="s">
        <v>816</v>
      </c>
      <c r="P33" s="1278" t="s">
        <v>932</v>
      </c>
      <c r="Q33" s="1282" t="s">
        <v>932</v>
      </c>
    </row>
    <row r="34" spans="1:17" s="27" customFormat="1" ht="19.5" customHeight="1">
      <c r="A34" s="1297"/>
      <c r="B34" s="1274" t="s">
        <v>142</v>
      </c>
      <c r="C34" s="11" t="s">
        <v>125</v>
      </c>
      <c r="D34" s="1281"/>
      <c r="E34" s="1278"/>
      <c r="F34" s="1278"/>
      <c r="G34" s="1278"/>
      <c r="H34" s="1278"/>
      <c r="I34" s="1278"/>
      <c r="J34" s="1278"/>
      <c r="K34" s="1278"/>
      <c r="L34" s="1278"/>
      <c r="M34" s="1278"/>
      <c r="N34" s="1278"/>
      <c r="O34" s="1278"/>
      <c r="P34" s="1278"/>
      <c r="Q34" s="1282"/>
    </row>
    <row r="35" spans="1:17" s="27" customFormat="1" ht="19.5" customHeight="1">
      <c r="A35" s="1274" t="s">
        <v>126</v>
      </c>
      <c r="B35" s="1274" t="s">
        <v>143</v>
      </c>
      <c r="C35" s="11" t="s">
        <v>236</v>
      </c>
      <c r="D35" s="1281"/>
      <c r="E35" s="1278" t="s">
        <v>932</v>
      </c>
      <c r="F35" s="1278" t="s">
        <v>816</v>
      </c>
      <c r="G35" s="1278" t="s">
        <v>816</v>
      </c>
      <c r="H35" s="1278" t="s">
        <v>816</v>
      </c>
      <c r="I35" s="1278" t="s">
        <v>932</v>
      </c>
      <c r="J35" s="1278" t="s">
        <v>816</v>
      </c>
      <c r="K35" s="1278" t="s">
        <v>932</v>
      </c>
      <c r="L35" s="1278" t="s">
        <v>932</v>
      </c>
      <c r="M35" s="1278" t="s">
        <v>932</v>
      </c>
      <c r="N35" s="1278" t="s">
        <v>932</v>
      </c>
      <c r="O35" s="1278" t="s">
        <v>816</v>
      </c>
      <c r="P35" s="1278" t="s">
        <v>816</v>
      </c>
      <c r="Q35" s="1282" t="s">
        <v>816</v>
      </c>
    </row>
    <row r="36" spans="1:17" s="27" customFormat="1" ht="19.5" customHeight="1">
      <c r="A36" s="1274"/>
      <c r="B36" s="1274" t="s">
        <v>144</v>
      </c>
      <c r="C36" s="1300" t="s">
        <v>130</v>
      </c>
      <c r="D36" s="1285"/>
      <c r="E36" s="1278" t="s">
        <v>816</v>
      </c>
      <c r="F36" s="1278" t="s">
        <v>816</v>
      </c>
      <c r="G36" s="1278" t="s">
        <v>816</v>
      </c>
      <c r="H36" s="1278" t="s">
        <v>816</v>
      </c>
      <c r="I36" s="1278" t="s">
        <v>933</v>
      </c>
      <c r="J36" s="1278" t="s">
        <v>816</v>
      </c>
      <c r="K36" s="1278" t="s">
        <v>932</v>
      </c>
      <c r="L36" s="1278" t="s">
        <v>932</v>
      </c>
      <c r="M36" s="1278" t="s">
        <v>932</v>
      </c>
      <c r="N36" s="1278" t="s">
        <v>932</v>
      </c>
      <c r="O36" s="1278" t="s">
        <v>932</v>
      </c>
      <c r="P36" s="1278" t="s">
        <v>932</v>
      </c>
      <c r="Q36" s="1282" t="s">
        <v>816</v>
      </c>
    </row>
    <row r="37" spans="1:17" s="27" customFormat="1" ht="19.5" customHeight="1">
      <c r="A37" s="1274" t="s">
        <v>105</v>
      </c>
      <c r="B37" s="1274" t="s">
        <v>145</v>
      </c>
      <c r="C37" s="1300" t="s">
        <v>127</v>
      </c>
      <c r="D37" s="1285"/>
      <c r="E37" s="1278" t="s">
        <v>816</v>
      </c>
      <c r="F37" s="1278" t="s">
        <v>816</v>
      </c>
      <c r="G37" s="1278" t="s">
        <v>816</v>
      </c>
      <c r="H37" s="1278" t="s">
        <v>816</v>
      </c>
      <c r="I37" s="1278" t="s">
        <v>816</v>
      </c>
      <c r="J37" s="1278" t="s">
        <v>932</v>
      </c>
      <c r="K37" s="1278" t="s">
        <v>932</v>
      </c>
      <c r="L37" s="1278" t="s">
        <v>932</v>
      </c>
      <c r="M37" s="1278" t="s">
        <v>816</v>
      </c>
      <c r="N37" s="1278" t="s">
        <v>816</v>
      </c>
      <c r="O37" s="1278" t="s">
        <v>816</v>
      </c>
      <c r="P37" s="1278" t="s">
        <v>816</v>
      </c>
      <c r="Q37" s="1282" t="s">
        <v>932</v>
      </c>
    </row>
    <row r="38" spans="1:17" s="27" customFormat="1" ht="19.5" customHeight="1">
      <c r="A38" s="1274"/>
      <c r="B38" s="1274" t="s">
        <v>146</v>
      </c>
      <c r="C38" s="11" t="s">
        <v>131</v>
      </c>
      <c r="D38" s="1281"/>
      <c r="E38" s="1278" t="s">
        <v>816</v>
      </c>
      <c r="F38" s="1278" t="s">
        <v>932</v>
      </c>
      <c r="G38" s="1278" t="s">
        <v>932</v>
      </c>
      <c r="H38" s="1278" t="s">
        <v>816</v>
      </c>
      <c r="I38" s="1278" t="s">
        <v>816</v>
      </c>
      <c r="J38" s="1278" t="s">
        <v>816</v>
      </c>
      <c r="K38" s="1278" t="s">
        <v>932</v>
      </c>
      <c r="L38" s="1278" t="s">
        <v>932</v>
      </c>
      <c r="M38" s="1278" t="s">
        <v>932</v>
      </c>
      <c r="N38" s="1278" t="s">
        <v>932</v>
      </c>
      <c r="O38" s="1278" t="s">
        <v>932</v>
      </c>
      <c r="P38" s="1278" t="s">
        <v>816</v>
      </c>
      <c r="Q38" s="1282" t="s">
        <v>932</v>
      </c>
    </row>
    <row r="39" spans="1:17" s="27" customFormat="1" ht="24.75" customHeight="1">
      <c r="A39" s="1274" t="s">
        <v>108</v>
      </c>
      <c r="B39" s="1274" t="s">
        <v>147</v>
      </c>
      <c r="C39" s="1301" t="s">
        <v>922</v>
      </c>
      <c r="D39" s="1302"/>
      <c r="E39" s="1278" t="s">
        <v>816</v>
      </c>
      <c r="F39" s="1278" t="s">
        <v>932</v>
      </c>
      <c r="G39" s="1278" t="s">
        <v>932</v>
      </c>
      <c r="H39" s="1278" t="s">
        <v>932</v>
      </c>
      <c r="I39" s="1278" t="s">
        <v>932</v>
      </c>
      <c r="J39" s="1278" t="s">
        <v>932</v>
      </c>
      <c r="K39" s="1278" t="s">
        <v>932</v>
      </c>
      <c r="L39" s="1278" t="s">
        <v>932</v>
      </c>
      <c r="M39" s="1278" t="s">
        <v>816</v>
      </c>
      <c r="N39" s="1278" t="s">
        <v>932</v>
      </c>
      <c r="O39" s="1278" t="s">
        <v>816</v>
      </c>
      <c r="P39" s="1278" t="s">
        <v>932</v>
      </c>
      <c r="Q39" s="1282" t="s">
        <v>932</v>
      </c>
    </row>
    <row r="40" spans="1:17" s="27" customFormat="1" ht="19.5" customHeight="1">
      <c r="A40" s="1274"/>
      <c r="B40" s="1274" t="s">
        <v>148</v>
      </c>
      <c r="C40" s="1300" t="s">
        <v>128</v>
      </c>
      <c r="D40" s="1285"/>
      <c r="E40" s="1278" t="s">
        <v>932</v>
      </c>
      <c r="F40" s="1278" t="s">
        <v>932</v>
      </c>
      <c r="G40" s="1278" t="s">
        <v>932</v>
      </c>
      <c r="H40" s="1278" t="s">
        <v>932</v>
      </c>
      <c r="I40" s="1278" t="s">
        <v>932</v>
      </c>
      <c r="J40" s="1278" t="s">
        <v>932</v>
      </c>
      <c r="K40" s="1278" t="s">
        <v>932</v>
      </c>
      <c r="L40" s="1278" t="s">
        <v>932</v>
      </c>
      <c r="M40" s="1278" t="s">
        <v>932</v>
      </c>
      <c r="N40" s="1278" t="s">
        <v>932</v>
      </c>
      <c r="O40" s="1278" t="s">
        <v>932</v>
      </c>
      <c r="P40" s="1278" t="s">
        <v>932</v>
      </c>
      <c r="Q40" s="1282" t="s">
        <v>932</v>
      </c>
    </row>
    <row r="41" spans="1:17" s="27" customFormat="1" ht="19.5" customHeight="1">
      <c r="A41" s="1274" t="s">
        <v>109</v>
      </c>
      <c r="B41" s="1283" t="s">
        <v>149</v>
      </c>
      <c r="C41" s="1303" t="s">
        <v>132</v>
      </c>
      <c r="D41" s="1281"/>
      <c r="E41" s="1278" t="s">
        <v>816</v>
      </c>
      <c r="F41" s="1278" t="s">
        <v>816</v>
      </c>
      <c r="G41" s="1278" t="s">
        <v>816</v>
      </c>
      <c r="H41" s="1278" t="s">
        <v>816</v>
      </c>
      <c r="I41" s="1278" t="s">
        <v>816</v>
      </c>
      <c r="J41" s="1278" t="s">
        <v>816</v>
      </c>
      <c r="K41" s="1278" t="s">
        <v>816</v>
      </c>
      <c r="L41" s="1278" t="s">
        <v>816</v>
      </c>
      <c r="M41" s="1278" t="s">
        <v>816</v>
      </c>
      <c r="N41" s="1278" t="s">
        <v>932</v>
      </c>
      <c r="O41" s="1278" t="s">
        <v>932</v>
      </c>
      <c r="P41" s="1278" t="s">
        <v>932</v>
      </c>
      <c r="Q41" s="1282" t="s">
        <v>932</v>
      </c>
    </row>
    <row r="42" spans="1:17" s="27" customFormat="1" ht="14.25" customHeight="1">
      <c r="A42" s="1274"/>
      <c r="B42" s="1274"/>
      <c r="C42" s="11" t="s">
        <v>230</v>
      </c>
      <c r="D42" s="1287"/>
      <c r="E42" s="1288">
        <v>3</v>
      </c>
      <c r="F42" s="1288">
        <v>4</v>
      </c>
      <c r="G42" s="1288">
        <v>4</v>
      </c>
      <c r="H42" s="1288">
        <v>3</v>
      </c>
      <c r="I42" s="1288">
        <v>3.5</v>
      </c>
      <c r="J42" s="1288">
        <v>3</v>
      </c>
      <c r="K42" s="1288">
        <v>6</v>
      </c>
      <c r="L42" s="1288">
        <v>6</v>
      </c>
      <c r="M42" s="1288">
        <v>4</v>
      </c>
      <c r="N42" s="1288">
        <v>6</v>
      </c>
      <c r="O42" s="1288">
        <v>4</v>
      </c>
      <c r="P42" s="1288">
        <v>5</v>
      </c>
      <c r="Q42" s="1289">
        <v>6</v>
      </c>
    </row>
    <row r="43" spans="1:17" s="27" customFormat="1" ht="15.75" customHeight="1">
      <c r="A43" s="1274"/>
      <c r="B43" s="1275"/>
      <c r="C43" s="1276" t="s">
        <v>231</v>
      </c>
      <c r="D43" s="1277"/>
      <c r="E43" s="1288">
        <v>8</v>
      </c>
      <c r="F43" s="1288">
        <v>8</v>
      </c>
      <c r="G43" s="1288">
        <v>8</v>
      </c>
      <c r="H43" s="1288">
        <v>8</v>
      </c>
      <c r="I43" s="1288">
        <v>8</v>
      </c>
      <c r="J43" s="1288">
        <v>8</v>
      </c>
      <c r="K43" s="1288">
        <v>8</v>
      </c>
      <c r="L43" s="1288">
        <v>8</v>
      </c>
      <c r="M43" s="1288">
        <v>8</v>
      </c>
      <c r="N43" s="1288">
        <v>8</v>
      </c>
      <c r="O43" s="1288">
        <v>8</v>
      </c>
      <c r="P43" s="1288">
        <v>8</v>
      </c>
      <c r="Q43" s="1289">
        <v>8</v>
      </c>
    </row>
    <row r="44" spans="1:17" s="27" customFormat="1" ht="17.25" customHeight="1">
      <c r="A44" s="1291"/>
      <c r="B44" s="1292"/>
      <c r="C44" s="1293" t="s">
        <v>237</v>
      </c>
      <c r="D44" s="1287"/>
      <c r="E44" s="1294">
        <v>37.5</v>
      </c>
      <c r="F44" s="1294">
        <v>50</v>
      </c>
      <c r="G44" s="1294">
        <v>50</v>
      </c>
      <c r="H44" s="1294">
        <v>37.5</v>
      </c>
      <c r="I44" s="1294">
        <v>43.8</v>
      </c>
      <c r="J44" s="1294">
        <v>37.5</v>
      </c>
      <c r="K44" s="1294">
        <v>75</v>
      </c>
      <c r="L44" s="1294">
        <v>75</v>
      </c>
      <c r="M44" s="1294">
        <v>50</v>
      </c>
      <c r="N44" s="1294">
        <v>75</v>
      </c>
      <c r="O44" s="1294">
        <v>50</v>
      </c>
      <c r="P44" s="1294">
        <v>62.5</v>
      </c>
      <c r="Q44" s="1295">
        <v>75</v>
      </c>
    </row>
    <row r="45" spans="1:17" s="27" customFormat="1" ht="11.25" customHeight="1">
      <c r="A45" s="1304"/>
      <c r="B45" s="1248" t="s">
        <v>984</v>
      </c>
      <c r="C45" s="1249"/>
      <c r="D45" s="7"/>
      <c r="E45" s="1305"/>
      <c r="F45" s="1305"/>
      <c r="G45" s="1305"/>
      <c r="H45" s="1305"/>
      <c r="I45" s="1305"/>
      <c r="J45" s="1305"/>
      <c r="K45" s="1305"/>
      <c r="L45" s="1305"/>
      <c r="M45" s="1305"/>
      <c r="N45" s="1305"/>
      <c r="O45" s="1305"/>
      <c r="P45" s="1305"/>
      <c r="Q45" s="1250" t="s">
        <v>271</v>
      </c>
    </row>
    <row r="46" spans="1:17">
      <c r="A46" s="27"/>
      <c r="B46"/>
      <c r="C46" s="7"/>
      <c r="D46" s="27"/>
      <c r="E46" s="27"/>
      <c r="F46" s="27"/>
      <c r="G46" s="27"/>
      <c r="H46" s="27"/>
      <c r="I46" s="27"/>
      <c r="J46" s="27"/>
      <c r="K46" s="27"/>
      <c r="L46" s="27"/>
      <c r="M46" s="27"/>
      <c r="N46" s="27"/>
      <c r="O46" s="27"/>
      <c r="P46" s="27"/>
      <c r="Q46" s="27"/>
    </row>
    <row r="47" spans="1:17">
      <c r="B47"/>
      <c r="C47"/>
    </row>
  </sheetData>
  <mergeCells count="2">
    <mergeCell ref="D8:D10"/>
    <mergeCell ref="C8:C10"/>
  </mergeCells>
  <phoneticPr fontId="10"/>
  <pageMargins left="0.59055118110236227" right="0.59055118110236227" top="0.70866141732283472" bottom="0.39370078740157483" header="0.39370078740157483" footer="0.19685039370078741"/>
  <pageSetup paperSize="9" scale="91" orientation="portrait" r:id="rId1"/>
  <headerFooter>
    <oddHeader>&amp;L&amp;"ＭＳ Ｐゴシック,太字"&amp;14 &amp;R&amp;"ＭＳ ゴシック,太字"&amp;14 &amp;16 4 鉱工業指数・景気動向指数</oddHeader>
    <oddFooter>&amp;C- 13 -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5">
    <tabColor rgb="FF92D050"/>
  </sheetPr>
  <dimension ref="A1:Q64"/>
  <sheetViews>
    <sheetView view="pageBreakPreview" zoomScaleNormal="100" zoomScaleSheetLayoutView="100" workbookViewId="0"/>
  </sheetViews>
  <sheetFormatPr defaultColWidth="12" defaultRowHeight="15" customHeight="1"/>
  <cols>
    <col min="1" max="1" width="6.109375" style="6" customWidth="1"/>
    <col min="2" max="2" width="3.44140625" style="6" customWidth="1"/>
    <col min="3" max="3" width="7.109375" style="6" customWidth="1"/>
    <col min="4" max="6" width="7.6640625" style="6" customWidth="1"/>
    <col min="7" max="7" width="8" style="6" customWidth="1"/>
    <col min="8" max="13" width="7.6640625" style="6" customWidth="1"/>
    <col min="14" max="14" width="8" style="6" customWidth="1"/>
    <col min="15" max="16" width="8.6640625" style="6" customWidth="1"/>
    <col min="17" max="17" width="8" style="6" customWidth="1"/>
    <col min="18" max="16384" width="12" style="6"/>
  </cols>
  <sheetData>
    <row r="1" spans="1:17" ht="17.25" customHeight="1">
      <c r="A1" s="1306" t="s">
        <v>723</v>
      </c>
      <c r="C1" s="28"/>
      <c r="E1" s="28"/>
      <c r="G1" s="28"/>
      <c r="H1" s="28"/>
      <c r="I1" s="666"/>
      <c r="J1" s="1746"/>
      <c r="K1" s="1746"/>
      <c r="L1" s="28"/>
      <c r="M1" s="1307"/>
      <c r="N1" s="28"/>
      <c r="O1" s="1308"/>
      <c r="P1" s="1308" t="s">
        <v>946</v>
      </c>
    </row>
    <row r="2" spans="1:17" ht="6" customHeight="1">
      <c r="A2" s="1309"/>
      <c r="B2" s="1310"/>
      <c r="C2" s="1310"/>
      <c r="D2" s="1310"/>
      <c r="E2" s="1310"/>
      <c r="F2" s="1310"/>
      <c r="G2" s="1310"/>
      <c r="H2" s="1310"/>
      <c r="I2" s="1310"/>
      <c r="J2" s="1310"/>
      <c r="K2" s="1310"/>
      <c r="L2" s="1310"/>
      <c r="M2" s="1310"/>
      <c r="N2" s="1310"/>
      <c r="O2" s="1310"/>
      <c r="P2" s="1310"/>
    </row>
    <row r="3" spans="1:17" ht="15" customHeight="1">
      <c r="A3" s="1954" t="s">
        <v>161</v>
      </c>
      <c r="B3" s="1954"/>
      <c r="C3" s="1955"/>
      <c r="D3" s="1948" t="s">
        <v>162</v>
      </c>
      <c r="E3" s="1950" t="s">
        <v>163</v>
      </c>
      <c r="F3" s="29"/>
      <c r="G3" s="29"/>
      <c r="H3" s="29"/>
      <c r="I3" s="29"/>
      <c r="J3" s="29"/>
      <c r="K3" s="29"/>
      <c r="L3" s="29"/>
      <c r="M3" s="29"/>
      <c r="N3" s="29"/>
      <c r="O3" s="29"/>
      <c r="P3" s="228"/>
    </row>
    <row r="4" spans="1:17" ht="35.25" customHeight="1">
      <c r="A4" s="1956"/>
      <c r="B4" s="1956"/>
      <c r="C4" s="1957"/>
      <c r="D4" s="1949"/>
      <c r="E4" s="1951"/>
      <c r="F4" s="32" t="s">
        <v>404</v>
      </c>
      <c r="G4" s="31" t="s">
        <v>405</v>
      </c>
      <c r="H4" s="31" t="s">
        <v>316</v>
      </c>
      <c r="I4" s="31" t="s">
        <v>406</v>
      </c>
      <c r="J4" s="31" t="s">
        <v>407</v>
      </c>
      <c r="K4" s="31" t="s">
        <v>490</v>
      </c>
      <c r="L4" s="31" t="s">
        <v>408</v>
      </c>
      <c r="M4" s="31" t="s">
        <v>491</v>
      </c>
      <c r="N4" s="31" t="s">
        <v>652</v>
      </c>
      <c r="O4" s="32" t="s">
        <v>409</v>
      </c>
      <c r="P4" s="204" t="s">
        <v>410</v>
      </c>
    </row>
    <row r="5" spans="1:17" ht="15" customHeight="1">
      <c r="A5" s="1311"/>
      <c r="B5" s="1312"/>
      <c r="C5" s="1313" t="s">
        <v>411</v>
      </c>
      <c r="D5" s="1314">
        <v>1000</v>
      </c>
      <c r="E5" s="1315">
        <v>892.3</v>
      </c>
      <c r="F5" s="1315">
        <v>144.6</v>
      </c>
      <c r="G5" s="1315">
        <v>9.4</v>
      </c>
      <c r="H5" s="1315">
        <v>9.6</v>
      </c>
      <c r="I5" s="1315">
        <v>28.8</v>
      </c>
      <c r="J5" s="1315">
        <v>86.1</v>
      </c>
      <c r="K5" s="1315">
        <v>52.8</v>
      </c>
      <c r="L5" s="1315">
        <v>41</v>
      </c>
      <c r="M5" s="1315">
        <v>23.4</v>
      </c>
      <c r="N5" s="1315">
        <v>50.6</v>
      </c>
      <c r="O5" s="1315">
        <v>26.7</v>
      </c>
      <c r="P5" s="1316">
        <v>43.7</v>
      </c>
    </row>
    <row r="6" spans="1:17" ht="11.25" customHeight="1">
      <c r="A6" s="621"/>
      <c r="B6" s="1317"/>
      <c r="C6" s="1318"/>
      <c r="D6" s="1319"/>
      <c r="E6" s="1320"/>
      <c r="F6" s="1320"/>
      <c r="G6" s="1320"/>
      <c r="H6" s="1320"/>
      <c r="I6" s="1320"/>
      <c r="J6" s="1320"/>
      <c r="K6" s="1320"/>
      <c r="L6" s="1320"/>
      <c r="M6" s="1320"/>
      <c r="N6" s="1320"/>
      <c r="O6" s="1320"/>
      <c r="P6" s="1320"/>
    </row>
    <row r="7" spans="1:17" ht="16.5" customHeight="1">
      <c r="A7" s="1321" t="s">
        <v>482</v>
      </c>
      <c r="B7" s="623">
        <v>5</v>
      </c>
      <c r="C7" s="1322" t="s">
        <v>890</v>
      </c>
      <c r="D7" s="1323">
        <v>119.85833333333299</v>
      </c>
      <c r="E7" s="1324">
        <v>118.85</v>
      </c>
      <c r="F7" s="1324">
        <v>115.5</v>
      </c>
      <c r="G7" s="1324">
        <v>114.741666666667</v>
      </c>
      <c r="H7" s="1324">
        <v>140.6</v>
      </c>
      <c r="I7" s="1324">
        <v>120.575</v>
      </c>
      <c r="J7" s="1324">
        <v>116.691666666667</v>
      </c>
      <c r="K7" s="1324">
        <v>151.89166666666699</v>
      </c>
      <c r="L7" s="1324">
        <v>112.466666666667</v>
      </c>
      <c r="M7" s="1324">
        <v>123.091666666667</v>
      </c>
      <c r="N7" s="1324">
        <v>154.583333333333</v>
      </c>
      <c r="O7" s="1324">
        <v>152.88333333333301</v>
      </c>
      <c r="P7" s="1324">
        <v>123.7</v>
      </c>
    </row>
    <row r="8" spans="1:17" ht="16.5" customHeight="1">
      <c r="A8" s="622"/>
      <c r="B8" s="623">
        <v>6</v>
      </c>
      <c r="C8" s="719"/>
      <c r="D8" s="1323">
        <v>122.816666666667</v>
      </c>
      <c r="E8" s="1324">
        <v>122.15</v>
      </c>
      <c r="F8" s="1324">
        <v>118.491666666667</v>
      </c>
      <c r="G8" s="1324">
        <v>116.083333333333</v>
      </c>
      <c r="H8" s="1324">
        <v>134.958333333333</v>
      </c>
      <c r="I8" s="1324">
        <v>123.791666666667</v>
      </c>
      <c r="J8" s="1324">
        <v>117.675</v>
      </c>
      <c r="K8" s="1324">
        <v>158.11666666666699</v>
      </c>
      <c r="L8" s="1324">
        <v>114.216666666667</v>
      </c>
      <c r="M8" s="1324">
        <v>130.15</v>
      </c>
      <c r="N8" s="1324">
        <v>152.99166666666699</v>
      </c>
      <c r="O8" s="1324">
        <v>171.433333333333</v>
      </c>
      <c r="P8" s="1324">
        <v>128.90833333333299</v>
      </c>
    </row>
    <row r="9" spans="1:17" ht="16.5" customHeight="1">
      <c r="A9" s="622"/>
      <c r="B9" s="623">
        <v>7</v>
      </c>
      <c r="C9" s="719"/>
      <c r="D9" s="1323">
        <v>126.73333333333299</v>
      </c>
      <c r="E9" s="1324">
        <v>124.408333333333</v>
      </c>
      <c r="F9" s="1324">
        <v>123.73333333333299</v>
      </c>
      <c r="G9" s="1324">
        <v>118.55</v>
      </c>
      <c r="H9" s="1324">
        <v>135.67500000000001</v>
      </c>
      <c r="I9" s="1324">
        <v>126.708333333333</v>
      </c>
      <c r="J9" s="1324">
        <v>114.3</v>
      </c>
      <c r="K9" s="1324">
        <v>157.85</v>
      </c>
      <c r="L9" s="1324">
        <v>117.033333333333</v>
      </c>
      <c r="M9" s="1324">
        <v>137.1</v>
      </c>
      <c r="N9" s="1324">
        <v>144.65833333333299</v>
      </c>
      <c r="O9" s="1324">
        <v>186.433333333333</v>
      </c>
      <c r="P9" s="1324">
        <v>132.98333333333301</v>
      </c>
    </row>
    <row r="10" spans="1:17" ht="12.75" customHeight="1">
      <c r="A10" s="86"/>
      <c r="B10" s="166"/>
      <c r="C10" s="633"/>
      <c r="D10" s="1325"/>
      <c r="E10" s="1326"/>
      <c r="F10" s="1326"/>
      <c r="G10" s="1326"/>
      <c r="H10" s="1326"/>
      <c r="I10" s="1326"/>
      <c r="J10" s="1326"/>
      <c r="K10" s="1326"/>
      <c r="L10" s="1326"/>
      <c r="M10" s="1326"/>
      <c r="N10" s="1326"/>
      <c r="O10" s="1326"/>
      <c r="P10" s="1326"/>
    </row>
    <row r="11" spans="1:17" ht="17.25" customHeight="1">
      <c r="A11" s="469">
        <v>7</v>
      </c>
      <c r="B11" s="444">
        <v>8</v>
      </c>
      <c r="C11" s="1318" t="s">
        <v>164</v>
      </c>
      <c r="D11" s="1327">
        <v>126.5</v>
      </c>
      <c r="E11" s="1327">
        <v>124.4</v>
      </c>
      <c r="F11" s="1327">
        <v>124.6</v>
      </c>
      <c r="G11" s="1327">
        <v>116.7</v>
      </c>
      <c r="H11" s="1327">
        <v>136.80000000000001</v>
      </c>
      <c r="I11" s="1327">
        <v>126.6</v>
      </c>
      <c r="J11" s="1327">
        <v>113.3</v>
      </c>
      <c r="K11" s="1327">
        <v>155.6</v>
      </c>
      <c r="L11" s="1327">
        <v>117.4</v>
      </c>
      <c r="M11" s="1327">
        <v>139.19999999999999</v>
      </c>
      <c r="N11" s="1327">
        <v>143.1</v>
      </c>
      <c r="O11" s="1327">
        <v>182.2</v>
      </c>
      <c r="P11" s="1327">
        <v>133.1</v>
      </c>
      <c r="Q11" s="478"/>
    </row>
    <row r="12" spans="1:17" ht="17.25" customHeight="1">
      <c r="A12" s="469">
        <v>8</v>
      </c>
      <c r="B12" s="444">
        <v>6</v>
      </c>
      <c r="C12" s="1328"/>
      <c r="D12" s="1329">
        <v>135.80000000000001</v>
      </c>
      <c r="E12" s="1327">
        <v>133.6</v>
      </c>
      <c r="F12" s="1327">
        <v>128.9</v>
      </c>
      <c r="G12" s="1327">
        <v>120.9</v>
      </c>
      <c r="H12" s="1327">
        <v>147.19999999999999</v>
      </c>
      <c r="I12" s="1327">
        <v>133</v>
      </c>
      <c r="J12" s="1327">
        <v>130.9</v>
      </c>
      <c r="K12" s="1327">
        <v>186.6</v>
      </c>
      <c r="L12" s="1327">
        <v>126.2</v>
      </c>
      <c r="M12" s="1327">
        <v>145.4</v>
      </c>
      <c r="N12" s="1327">
        <v>145.1</v>
      </c>
      <c r="O12" s="1327">
        <v>252.5</v>
      </c>
      <c r="P12" s="1327">
        <v>136.6</v>
      </c>
      <c r="Q12" s="478"/>
    </row>
    <row r="13" spans="1:17" ht="17.25" customHeight="1">
      <c r="A13" s="469"/>
      <c r="B13" s="444">
        <v>7</v>
      </c>
      <c r="C13" s="1318"/>
      <c r="D13" s="1329">
        <v>136.4</v>
      </c>
      <c r="E13" s="1327">
        <v>133.80000000000001</v>
      </c>
      <c r="F13" s="1327">
        <v>129.6</v>
      </c>
      <c r="G13" s="1327">
        <v>119.3</v>
      </c>
      <c r="H13" s="1327">
        <v>148.5</v>
      </c>
      <c r="I13" s="1327">
        <v>134.19999999999999</v>
      </c>
      <c r="J13" s="1327">
        <v>129</v>
      </c>
      <c r="K13" s="1327">
        <v>181.5</v>
      </c>
      <c r="L13" s="1327">
        <v>129.19999999999999</v>
      </c>
      <c r="M13" s="1327">
        <v>146.1</v>
      </c>
      <c r="N13" s="1327">
        <v>146.30000000000001</v>
      </c>
      <c r="O13" s="1327">
        <v>256.2</v>
      </c>
      <c r="P13" s="1327">
        <v>137.1</v>
      </c>
      <c r="Q13" s="478"/>
    </row>
    <row r="14" spans="1:17" ht="17.25" customHeight="1">
      <c r="A14" s="469"/>
      <c r="B14" s="444">
        <v>8</v>
      </c>
      <c r="C14" s="5"/>
      <c r="D14" s="1329">
        <v>136.1</v>
      </c>
      <c r="E14" s="1327">
        <v>134</v>
      </c>
      <c r="F14" s="1327">
        <v>130</v>
      </c>
      <c r="G14" s="1327">
        <v>119.3</v>
      </c>
      <c r="H14" s="1327">
        <v>148.30000000000001</v>
      </c>
      <c r="I14" s="1327">
        <v>134.69999999999999</v>
      </c>
      <c r="J14" s="1327">
        <v>129</v>
      </c>
      <c r="K14" s="1327">
        <v>178.5</v>
      </c>
      <c r="L14" s="1327">
        <v>130.5</v>
      </c>
      <c r="M14" s="1327">
        <v>146.4</v>
      </c>
      <c r="N14" s="1327">
        <v>146.6</v>
      </c>
      <c r="O14" s="1327">
        <v>261.10000000000002</v>
      </c>
      <c r="P14" s="1327">
        <v>137.69999999999999</v>
      </c>
      <c r="Q14" s="478"/>
    </row>
    <row r="15" spans="1:17" ht="17.25" customHeight="1">
      <c r="A15" s="621"/>
      <c r="B15" s="166"/>
      <c r="C15" s="1318"/>
      <c r="D15" s="1330"/>
      <c r="E15" s="4"/>
      <c r="F15" s="4"/>
      <c r="G15" s="4"/>
      <c r="H15" s="4" t="s">
        <v>265</v>
      </c>
      <c r="I15" s="4"/>
      <c r="J15" s="4"/>
      <c r="K15" s="4"/>
      <c r="L15" s="4"/>
      <c r="M15" s="4"/>
      <c r="N15" s="4"/>
      <c r="O15" s="4"/>
      <c r="P15" s="4"/>
    </row>
    <row r="16" spans="1:17" ht="16.5" customHeight="1">
      <c r="A16" s="1821" t="s">
        <v>269</v>
      </c>
      <c r="B16" s="1821"/>
      <c r="C16" s="1822"/>
      <c r="D16" s="1331">
        <f>(D14-D13)/D13*100</f>
        <v>-0.21994134897361534</v>
      </c>
      <c r="E16" s="1332">
        <f t="shared" ref="E16:P16" si="0">(E14-E13)/E13*100</f>
        <v>0.14947683109117235</v>
      </c>
      <c r="F16" s="1332">
        <f t="shared" si="0"/>
        <v>0.3086419753086464</v>
      </c>
      <c r="G16" s="1332">
        <f t="shared" si="0"/>
        <v>0</v>
      </c>
      <c r="H16" s="1332">
        <f t="shared" si="0"/>
        <v>-0.13468013468012704</v>
      </c>
      <c r="I16" s="1332">
        <f t="shared" si="0"/>
        <v>0.37257824143070051</v>
      </c>
      <c r="J16" s="1332">
        <f t="shared" si="0"/>
        <v>0</v>
      </c>
      <c r="K16" s="1332">
        <f t="shared" si="0"/>
        <v>-1.6528925619834711</v>
      </c>
      <c r="L16" s="1332">
        <f t="shared" si="0"/>
        <v>1.0061919504644052</v>
      </c>
      <c r="M16" s="1332">
        <f t="shared" si="0"/>
        <v>0.20533880903491536</v>
      </c>
      <c r="N16" s="1332">
        <f t="shared" si="0"/>
        <v>0.20505809979493023</v>
      </c>
      <c r="O16" s="1332">
        <f t="shared" si="0"/>
        <v>1.9125683060109422</v>
      </c>
      <c r="P16" s="1332">
        <f t="shared" si="0"/>
        <v>0.43763676148796088</v>
      </c>
      <c r="Q16" s="347" t="s">
        <v>881</v>
      </c>
    </row>
    <row r="17" spans="1:17" ht="16.5" customHeight="1">
      <c r="A17" s="1946" t="s">
        <v>270</v>
      </c>
      <c r="B17" s="1946"/>
      <c r="C17" s="1947"/>
      <c r="D17" s="1333">
        <f>(D14-D11)/D11*100</f>
        <v>7.5889328063241059</v>
      </c>
      <c r="E17" s="1334">
        <f t="shared" ref="E17:P17" si="1">(E14-E11)/E11*100</f>
        <v>7.7170418006430817</v>
      </c>
      <c r="F17" s="1334">
        <f t="shared" si="1"/>
        <v>4.3338683788122037</v>
      </c>
      <c r="G17" s="1334">
        <f t="shared" si="1"/>
        <v>2.227934875749781</v>
      </c>
      <c r="H17" s="1334">
        <f t="shared" si="1"/>
        <v>8.4064327485380108</v>
      </c>
      <c r="I17" s="1334">
        <f t="shared" si="1"/>
        <v>6.3981042654028393</v>
      </c>
      <c r="J17" s="1334">
        <f>(J14-J11)/J11*100</f>
        <v>13.857016769638131</v>
      </c>
      <c r="K17" s="1334">
        <f t="shared" si="1"/>
        <v>14.717223650385607</v>
      </c>
      <c r="L17" s="1334">
        <f t="shared" si="1"/>
        <v>11.15843270868824</v>
      </c>
      <c r="M17" s="1334">
        <f t="shared" si="1"/>
        <v>5.1724137931034608</v>
      </c>
      <c r="N17" s="1334">
        <f t="shared" si="1"/>
        <v>2.4458420684835778</v>
      </c>
      <c r="O17" s="1334">
        <f t="shared" si="1"/>
        <v>43.304061470911108</v>
      </c>
      <c r="P17" s="1334">
        <f t="shared" si="1"/>
        <v>3.4560480841472536</v>
      </c>
      <c r="Q17" s="347" t="s">
        <v>881</v>
      </c>
    </row>
    <row r="18" spans="1:17" ht="15" customHeight="1">
      <c r="A18" s="4"/>
      <c r="B18" s="1335"/>
      <c r="C18" s="1335"/>
      <c r="D18" s="1335"/>
      <c r="E18" s="1335"/>
      <c r="F18" s="1335"/>
      <c r="G18" s="1335"/>
      <c r="H18" s="1335"/>
      <c r="I18" s="1335"/>
      <c r="J18" s="1335"/>
      <c r="K18" s="1335"/>
      <c r="L18" s="1335"/>
      <c r="M18" s="1335"/>
      <c r="N18" s="1335"/>
      <c r="O18" s="1336"/>
      <c r="P18" s="1337"/>
    </row>
    <row r="19" spans="1:17" ht="2.25" customHeight="1">
      <c r="B19" s="28"/>
      <c r="C19" s="28"/>
      <c r="D19" s="1338"/>
      <c r="E19" s="28"/>
      <c r="G19" s="28"/>
      <c r="H19" s="28"/>
      <c r="I19" s="28"/>
      <c r="J19" s="28"/>
      <c r="K19" s="28"/>
      <c r="L19" s="28"/>
      <c r="N19" s="28"/>
      <c r="O19" s="1308"/>
      <c r="P19" s="28"/>
    </row>
    <row r="20" spans="1:17" ht="10.5" customHeight="1">
      <c r="A20" s="1309"/>
      <c r="B20" s="1310"/>
      <c r="C20" s="1310"/>
      <c r="D20" s="1310"/>
      <c r="E20" s="1310"/>
      <c r="F20" s="1310"/>
      <c r="G20" s="1310"/>
      <c r="H20" s="1310"/>
      <c r="I20" s="1310"/>
      <c r="J20" s="1310"/>
      <c r="K20" s="1310"/>
      <c r="L20" s="1310"/>
      <c r="M20" s="1310"/>
      <c r="N20" s="28"/>
      <c r="O20" s="28"/>
      <c r="P20" s="28"/>
    </row>
    <row r="21" spans="1:17" ht="13.5" customHeight="1">
      <c r="A21" s="1954" t="s">
        <v>161</v>
      </c>
      <c r="B21" s="1954"/>
      <c r="C21" s="1955"/>
      <c r="D21" s="29"/>
      <c r="E21" s="29"/>
      <c r="F21" s="29"/>
      <c r="G21" s="29"/>
      <c r="H21" s="38"/>
      <c r="I21" s="29"/>
      <c r="J21" s="38"/>
      <c r="K21" s="38"/>
      <c r="L21" s="1958" t="s">
        <v>165</v>
      </c>
      <c r="M21" s="1958" t="s">
        <v>166</v>
      </c>
      <c r="N21" s="1958" t="s">
        <v>266</v>
      </c>
      <c r="O21" s="1958" t="s">
        <v>167</v>
      </c>
      <c r="Q21" s="28"/>
    </row>
    <row r="22" spans="1:17" ht="29.25" customHeight="1">
      <c r="A22" s="1956"/>
      <c r="B22" s="1956"/>
      <c r="C22" s="1957"/>
      <c r="D22" s="39" t="s">
        <v>412</v>
      </c>
      <c r="E22" s="31" t="s">
        <v>413</v>
      </c>
      <c r="F22" s="31" t="s">
        <v>414</v>
      </c>
      <c r="G22" s="31" t="s">
        <v>488</v>
      </c>
      <c r="H22" s="40" t="s">
        <v>415</v>
      </c>
      <c r="I22" s="31" t="s">
        <v>416</v>
      </c>
      <c r="J22" s="40" t="s">
        <v>417</v>
      </c>
      <c r="K22" s="40" t="s">
        <v>489</v>
      </c>
      <c r="L22" s="1959"/>
      <c r="M22" s="1959"/>
      <c r="N22" s="1959"/>
      <c r="O22" s="1959"/>
      <c r="P22" s="34"/>
      <c r="Q22" s="30"/>
    </row>
    <row r="23" spans="1:17" s="34" customFormat="1" ht="12.75" customHeight="1">
      <c r="A23" s="621"/>
      <c r="B23" s="1312"/>
      <c r="C23" s="1313" t="s">
        <v>411</v>
      </c>
      <c r="D23" s="1315">
        <v>33.299999999999997</v>
      </c>
      <c r="E23" s="1315">
        <v>45.8</v>
      </c>
      <c r="F23" s="1315">
        <v>14.9</v>
      </c>
      <c r="G23" s="1315">
        <v>19.3</v>
      </c>
      <c r="H23" s="1315">
        <v>50</v>
      </c>
      <c r="I23" s="1315">
        <v>18.2</v>
      </c>
      <c r="J23" s="1316">
        <v>150.9</v>
      </c>
      <c r="K23" s="1315">
        <v>43.2</v>
      </c>
      <c r="L23" s="1315">
        <v>40.299999999999997</v>
      </c>
      <c r="M23" s="1315">
        <v>3.7</v>
      </c>
      <c r="N23" s="1315">
        <v>58.4</v>
      </c>
      <c r="O23" s="1315">
        <v>5.3</v>
      </c>
      <c r="P23" s="5"/>
      <c r="Q23" s="33"/>
    </row>
    <row r="24" spans="1:17" s="5" customFormat="1" ht="11.25" customHeight="1">
      <c r="A24" s="621"/>
      <c r="B24" s="1317"/>
      <c r="C24" s="1318"/>
      <c r="D24" s="1339"/>
      <c r="E24" s="1339"/>
      <c r="F24" s="1339"/>
      <c r="G24" s="1339"/>
      <c r="H24" s="1340"/>
      <c r="I24" s="1339"/>
      <c r="J24" s="1340"/>
      <c r="K24" s="1340"/>
      <c r="L24" s="1339"/>
      <c r="M24" s="1339"/>
      <c r="N24" s="1339"/>
      <c r="O24" s="1339"/>
      <c r="Q24" s="35"/>
    </row>
    <row r="25" spans="1:17" s="5" customFormat="1" ht="16.5" customHeight="1">
      <c r="A25" s="1321" t="s">
        <v>482</v>
      </c>
      <c r="B25" s="623">
        <v>5</v>
      </c>
      <c r="C25" s="1322" t="s">
        <v>890</v>
      </c>
      <c r="D25" s="1324">
        <v>107.183333333333</v>
      </c>
      <c r="E25" s="1324">
        <v>108.758333333333</v>
      </c>
      <c r="F25" s="1324">
        <v>104.708333333333</v>
      </c>
      <c r="G25" s="1324">
        <v>106.441666666667</v>
      </c>
      <c r="H25" s="1324">
        <v>108.675</v>
      </c>
      <c r="I25" s="1324">
        <v>106.741666666667</v>
      </c>
      <c r="J25" s="1324">
        <v>107.241666666667</v>
      </c>
      <c r="K25" s="1324">
        <v>112.308333333333</v>
      </c>
      <c r="L25" s="1324">
        <v>106.98333333333299</v>
      </c>
      <c r="M25" s="1324">
        <v>140.09166666666701</v>
      </c>
      <c r="N25" s="1324">
        <v>137.78333333333299</v>
      </c>
      <c r="O25" s="1324">
        <v>178.208333333333</v>
      </c>
      <c r="P25" s="1341"/>
      <c r="Q25" s="35"/>
    </row>
    <row r="26" spans="1:17" s="37" customFormat="1" ht="16.5" customHeight="1">
      <c r="A26" s="622"/>
      <c r="B26" s="623">
        <v>6</v>
      </c>
      <c r="C26" s="719"/>
      <c r="D26" s="1324">
        <v>112.458333333333</v>
      </c>
      <c r="E26" s="1324">
        <v>112.55</v>
      </c>
      <c r="F26" s="1324">
        <v>107.933333333333</v>
      </c>
      <c r="G26" s="1324">
        <v>107.72499999999999</v>
      </c>
      <c r="H26" s="1324">
        <v>112.95</v>
      </c>
      <c r="I26" s="1324">
        <v>109.966666666667</v>
      </c>
      <c r="J26" s="1324">
        <v>109.066666666667</v>
      </c>
      <c r="K26" s="1324">
        <v>117.2</v>
      </c>
      <c r="L26" s="1324">
        <v>117.45</v>
      </c>
      <c r="M26" s="1324">
        <v>138.25</v>
      </c>
      <c r="N26" s="1324">
        <v>130.708333333333</v>
      </c>
      <c r="O26" s="1324">
        <v>178.416666666667</v>
      </c>
      <c r="P26" s="1342"/>
      <c r="Q26" s="36"/>
    </row>
    <row r="27" spans="1:17" s="37" customFormat="1" ht="16.5" customHeight="1">
      <c r="A27" s="622"/>
      <c r="B27" s="623">
        <v>7</v>
      </c>
      <c r="C27" s="719"/>
      <c r="D27" s="1323">
        <v>116.5</v>
      </c>
      <c r="E27" s="1324">
        <v>115.916666666667</v>
      </c>
      <c r="F27" s="1324">
        <v>109.825</v>
      </c>
      <c r="G27" s="1324">
        <v>108.808333333333</v>
      </c>
      <c r="H27" s="1324">
        <v>116.25</v>
      </c>
      <c r="I27" s="1324">
        <v>112.02500000000001</v>
      </c>
      <c r="J27" s="1324">
        <v>111.01666666666701</v>
      </c>
      <c r="K27" s="1324">
        <v>121.133333333333</v>
      </c>
      <c r="L27" s="1324">
        <v>160.69999999999999</v>
      </c>
      <c r="M27" s="1324">
        <v>140.94999999999999</v>
      </c>
      <c r="N27" s="1324">
        <v>134.23333333333301</v>
      </c>
      <c r="O27" s="1324">
        <v>166.50833333333301</v>
      </c>
      <c r="P27" s="1342"/>
      <c r="Q27" s="36"/>
    </row>
    <row r="28" spans="1:17" s="37" customFormat="1" ht="15.65" customHeight="1">
      <c r="A28" s="86"/>
      <c r="B28" s="166"/>
      <c r="C28" s="633"/>
      <c r="D28" s="1343"/>
      <c r="E28" s="1344"/>
      <c r="F28" s="1344"/>
      <c r="G28" s="1344"/>
      <c r="H28" s="1345"/>
      <c r="I28" s="1344"/>
      <c r="J28" s="1345"/>
      <c r="K28" s="1345"/>
      <c r="L28" s="1344"/>
      <c r="M28" s="1344"/>
      <c r="N28" s="1344"/>
      <c r="O28" s="1344"/>
      <c r="P28" s="1326"/>
      <c r="Q28" s="36"/>
    </row>
    <row r="29" spans="1:17" s="5" customFormat="1" ht="17.25" customHeight="1">
      <c r="A29" s="469">
        <v>7</v>
      </c>
      <c r="B29" s="444">
        <v>8</v>
      </c>
      <c r="C29" s="1318" t="s">
        <v>164</v>
      </c>
      <c r="D29" s="1329">
        <v>117.4</v>
      </c>
      <c r="E29" s="1327">
        <v>116.5</v>
      </c>
      <c r="F29" s="1327">
        <v>109.2</v>
      </c>
      <c r="G29" s="1327">
        <v>109.2</v>
      </c>
      <c r="H29" s="1327">
        <v>117.1</v>
      </c>
      <c r="I29" s="1327">
        <v>112.5</v>
      </c>
      <c r="J29" s="1327">
        <v>111.4</v>
      </c>
      <c r="K29" s="1327">
        <v>122</v>
      </c>
      <c r="L29" s="1327">
        <v>158.1</v>
      </c>
      <c r="M29" s="1327">
        <v>140.4</v>
      </c>
      <c r="N29" s="1327">
        <v>132.9</v>
      </c>
      <c r="O29" s="1327">
        <v>163.30000000000001</v>
      </c>
      <c r="P29" s="1346"/>
      <c r="Q29" s="478"/>
    </row>
    <row r="30" spans="1:17" s="5" customFormat="1" ht="17.25" customHeight="1">
      <c r="A30" s="469">
        <v>8</v>
      </c>
      <c r="B30" s="444">
        <v>6</v>
      </c>
      <c r="C30" s="1328"/>
      <c r="D30" s="1327">
        <v>119.4</v>
      </c>
      <c r="E30" s="1327">
        <v>120.2</v>
      </c>
      <c r="F30" s="1327">
        <v>111.7</v>
      </c>
      <c r="G30" s="1327">
        <v>112.2</v>
      </c>
      <c r="H30" s="1327">
        <v>121.2</v>
      </c>
      <c r="I30" s="1327">
        <v>133</v>
      </c>
      <c r="J30" s="1327">
        <v>113.8</v>
      </c>
      <c r="K30" s="1327">
        <v>126.3</v>
      </c>
      <c r="L30" s="1327">
        <v>165.4</v>
      </c>
      <c r="M30" s="1327">
        <v>144.69999999999999</v>
      </c>
      <c r="N30" s="1327">
        <v>141.5</v>
      </c>
      <c r="O30" s="1327">
        <v>218</v>
      </c>
      <c r="P30" s="1347"/>
      <c r="Q30" s="478"/>
    </row>
    <row r="31" spans="1:17" s="5" customFormat="1" ht="17.25" customHeight="1">
      <c r="A31" s="469"/>
      <c r="B31" s="444">
        <v>7</v>
      </c>
      <c r="C31" s="1318"/>
      <c r="D31" s="1329">
        <v>120.2</v>
      </c>
      <c r="E31" s="1327">
        <v>120.8</v>
      </c>
      <c r="F31" s="1327">
        <v>111.8</v>
      </c>
      <c r="G31" s="1327">
        <v>112.6</v>
      </c>
      <c r="H31" s="1327">
        <v>122.6</v>
      </c>
      <c r="I31" s="1327">
        <v>133.30000000000001</v>
      </c>
      <c r="J31" s="1327">
        <v>114</v>
      </c>
      <c r="K31" s="1327">
        <v>126.9</v>
      </c>
      <c r="L31" s="1327">
        <v>166</v>
      </c>
      <c r="M31" s="1327">
        <v>150</v>
      </c>
      <c r="N31" s="1327">
        <v>146.80000000000001</v>
      </c>
      <c r="O31" s="1327">
        <v>210.1</v>
      </c>
      <c r="P31" s="1348"/>
      <c r="Q31" s="478"/>
    </row>
    <row r="32" spans="1:17" s="5" customFormat="1" ht="17.25" customHeight="1">
      <c r="A32" s="469"/>
      <c r="B32" s="444">
        <v>8</v>
      </c>
      <c r="D32" s="1329">
        <v>120.5</v>
      </c>
      <c r="E32" s="1327">
        <v>121</v>
      </c>
      <c r="F32" s="1327">
        <v>111.5</v>
      </c>
      <c r="G32" s="1327">
        <v>112.8</v>
      </c>
      <c r="H32" s="1327">
        <v>121.9</v>
      </c>
      <c r="I32" s="1327">
        <v>134.4</v>
      </c>
      <c r="J32" s="1327">
        <v>114.1</v>
      </c>
      <c r="K32" s="1327">
        <v>127.2</v>
      </c>
      <c r="L32" s="1327">
        <v>162.1</v>
      </c>
      <c r="M32" s="1327">
        <v>149.69999999999999</v>
      </c>
      <c r="N32" s="1327">
        <v>143.5</v>
      </c>
      <c r="O32" s="1327">
        <v>200.3</v>
      </c>
      <c r="P32" s="1349"/>
      <c r="Q32" s="478"/>
    </row>
    <row r="33" spans="1:17" s="5" customFormat="1" ht="16.5" customHeight="1">
      <c r="A33" s="621"/>
      <c r="B33" s="166"/>
      <c r="C33" s="1318"/>
      <c r="D33" s="1330"/>
      <c r="E33" s="701"/>
      <c r="F33" s="701"/>
      <c r="G33" s="701"/>
      <c r="H33" s="701"/>
      <c r="I33" s="701"/>
      <c r="J33" s="701"/>
      <c r="K33" s="701"/>
      <c r="L33" s="701"/>
      <c r="M33" s="701"/>
      <c r="N33" s="701"/>
      <c r="O33" s="701"/>
      <c r="P33" s="701"/>
    </row>
    <row r="34" spans="1:17" s="5" customFormat="1" ht="16.5" customHeight="1">
      <c r="A34" s="1821" t="s">
        <v>269</v>
      </c>
      <c r="B34" s="1821"/>
      <c r="C34" s="1822"/>
      <c r="D34" s="1332">
        <f>(D32-D31)/D31*100</f>
        <v>0.24958402662229379</v>
      </c>
      <c r="E34" s="1332">
        <f t="shared" ref="E34:O34" si="2">(E32-E31)/E31*100</f>
        <v>0.16556291390728714</v>
      </c>
      <c r="F34" s="1332">
        <f t="shared" si="2"/>
        <v>-0.26833631484794024</v>
      </c>
      <c r="G34" s="1332">
        <f t="shared" si="2"/>
        <v>0.1776198934280665</v>
      </c>
      <c r="H34" s="1332">
        <f t="shared" si="2"/>
        <v>-0.57096247960847357</v>
      </c>
      <c r="I34" s="1332">
        <f t="shared" si="2"/>
        <v>0.82520630157538954</v>
      </c>
      <c r="J34" s="1332">
        <f t="shared" si="2"/>
        <v>8.7719298245609048E-2</v>
      </c>
      <c r="K34" s="1332">
        <f t="shared" si="2"/>
        <v>0.23640661938534052</v>
      </c>
      <c r="L34" s="1332">
        <f t="shared" si="2"/>
        <v>-2.3493975903614492</v>
      </c>
      <c r="M34" s="1332">
        <f t="shared" si="2"/>
        <v>-0.20000000000000759</v>
      </c>
      <c r="N34" s="1332">
        <f t="shared" si="2"/>
        <v>-2.2479564032697623</v>
      </c>
      <c r="O34" s="1332">
        <f t="shared" si="2"/>
        <v>-4.6644455021418292</v>
      </c>
      <c r="Q34" s="347" t="s">
        <v>881</v>
      </c>
    </row>
    <row r="35" spans="1:17" s="5" customFormat="1" ht="16.5" customHeight="1">
      <c r="A35" s="1946" t="s">
        <v>270</v>
      </c>
      <c r="B35" s="1946"/>
      <c r="C35" s="1947"/>
      <c r="D35" s="1334">
        <f>(D32-D29)/D29*100</f>
        <v>2.6405451448040838</v>
      </c>
      <c r="E35" s="1334">
        <f t="shared" ref="E35:O35" si="3">(E32-E29)/E29*100</f>
        <v>3.8626609442060089</v>
      </c>
      <c r="F35" s="1334">
        <f t="shared" si="3"/>
        <v>2.1062271062271036</v>
      </c>
      <c r="G35" s="1334">
        <f t="shared" si="3"/>
        <v>3.2967032967032912</v>
      </c>
      <c r="H35" s="1334">
        <f t="shared" si="3"/>
        <v>4.0990606319385243</v>
      </c>
      <c r="I35" s="1334">
        <f t="shared" si="3"/>
        <v>19.466666666666672</v>
      </c>
      <c r="J35" s="1334">
        <f t="shared" si="3"/>
        <v>2.4236983842010669</v>
      </c>
      <c r="K35" s="1334">
        <f t="shared" si="3"/>
        <v>4.2622950819672152</v>
      </c>
      <c r="L35" s="1334">
        <f t="shared" si="3"/>
        <v>2.5300442757748263</v>
      </c>
      <c r="M35" s="1334">
        <f t="shared" si="3"/>
        <v>6.6239316239316111</v>
      </c>
      <c r="N35" s="1334">
        <f t="shared" si="3"/>
        <v>7.9759217456734337</v>
      </c>
      <c r="O35" s="1334">
        <f t="shared" si="3"/>
        <v>22.657685241886096</v>
      </c>
      <c r="P35" s="35"/>
      <c r="Q35" s="347" t="s">
        <v>881</v>
      </c>
    </row>
    <row r="36" spans="1:17" s="5" customFormat="1" ht="15" customHeight="1">
      <c r="A36" s="655" t="s">
        <v>760</v>
      </c>
      <c r="B36" s="1350"/>
      <c r="C36" s="1350"/>
      <c r="D36" s="1335"/>
      <c r="E36" s="1335"/>
      <c r="F36" s="1335"/>
      <c r="G36" s="1335"/>
      <c r="H36" s="1335"/>
      <c r="I36" s="1335"/>
      <c r="J36" s="1335"/>
      <c r="K36" s="4"/>
      <c r="L36" s="1335"/>
      <c r="M36" s="1335"/>
      <c r="N36" s="1335"/>
      <c r="O36" s="1351" t="s">
        <v>419</v>
      </c>
      <c r="P36" s="1335"/>
      <c r="Q36" s="35"/>
    </row>
    <row r="37" spans="1:17" ht="10.5" customHeight="1">
      <c r="A37" s="18" t="s">
        <v>420</v>
      </c>
      <c r="B37" s="1335"/>
      <c r="C37" s="1335"/>
      <c r="D37" s="1335"/>
      <c r="E37" s="1335"/>
      <c r="F37" s="1335"/>
      <c r="G37" s="1335"/>
      <c r="H37" s="1335"/>
      <c r="I37" s="1335"/>
      <c r="J37" s="1335"/>
      <c r="K37" s="4"/>
      <c r="L37" s="1335"/>
      <c r="M37" s="1335"/>
      <c r="N37" s="1335"/>
      <c r="O37" s="1336"/>
      <c r="P37" s="1335"/>
      <c r="Q37" s="4"/>
    </row>
    <row r="38" spans="1:17" ht="7.5" customHeight="1">
      <c r="A38" s="18"/>
      <c r="B38" s="1335"/>
      <c r="C38" s="1335"/>
      <c r="D38" s="1335"/>
      <c r="E38" s="1335"/>
      <c r="F38" s="1335"/>
      <c r="G38" s="1335"/>
      <c r="H38" s="1335"/>
      <c r="I38" s="1335"/>
      <c r="J38" s="1335"/>
      <c r="K38" s="4"/>
      <c r="L38" s="1335"/>
      <c r="M38" s="1335"/>
      <c r="N38" s="1335"/>
      <c r="O38" s="1336"/>
      <c r="P38" s="1335"/>
    </row>
    <row r="39" spans="1:17" ht="24" customHeight="1">
      <c r="A39" s="1352" t="s">
        <v>724</v>
      </c>
      <c r="E39" s="16"/>
      <c r="F39" s="16"/>
      <c r="G39" s="16"/>
      <c r="H39" s="16"/>
      <c r="I39" s="16"/>
      <c r="J39" s="1746"/>
      <c r="K39" s="1746"/>
      <c r="L39" s="28"/>
      <c r="M39" s="1307"/>
      <c r="N39" s="1308"/>
      <c r="O39" s="1308"/>
      <c r="P39" s="1308" t="s">
        <v>1081</v>
      </c>
      <c r="Q39" s="470"/>
    </row>
    <row r="40" spans="1:17" s="34" customFormat="1" ht="5.25" customHeight="1">
      <c r="A40" s="1309"/>
      <c r="B40" s="1310"/>
      <c r="C40" s="1310"/>
      <c r="D40" s="41"/>
      <c r="E40" s="6"/>
      <c r="F40" s="6"/>
      <c r="G40" s="6"/>
      <c r="H40" s="6"/>
      <c r="I40" s="6"/>
      <c r="J40" s="6"/>
      <c r="K40" s="6"/>
      <c r="L40" s="6"/>
      <c r="M40" s="6"/>
      <c r="N40" s="6"/>
      <c r="O40" s="6"/>
      <c r="P40" s="6"/>
    </row>
    <row r="41" spans="1:17" s="5" customFormat="1" ht="18" customHeight="1">
      <c r="A41" s="1954" t="s">
        <v>161</v>
      </c>
      <c r="B41" s="1954"/>
      <c r="C41" s="1955"/>
      <c r="D41" s="1952" t="s">
        <v>643</v>
      </c>
      <c r="E41" s="1952" t="s">
        <v>644</v>
      </c>
      <c r="F41" s="1952" t="s">
        <v>650</v>
      </c>
      <c r="G41" s="1952" t="s">
        <v>421</v>
      </c>
      <c r="H41" s="1952" t="s">
        <v>422</v>
      </c>
      <c r="I41" s="1952" t="s">
        <v>507</v>
      </c>
      <c r="J41" s="1952" t="s">
        <v>423</v>
      </c>
      <c r="K41" s="1952" t="s">
        <v>424</v>
      </c>
      <c r="L41" s="1952" t="s">
        <v>651</v>
      </c>
      <c r="M41" s="1952" t="s">
        <v>425</v>
      </c>
      <c r="N41" s="1963" t="s">
        <v>83</v>
      </c>
      <c r="O41" s="1961" t="s">
        <v>426</v>
      </c>
      <c r="P41" s="1952" t="s">
        <v>447</v>
      </c>
      <c r="Q41" s="474"/>
    </row>
    <row r="42" spans="1:17" s="5" customFormat="1" ht="22.5" customHeight="1">
      <c r="A42" s="1956"/>
      <c r="B42" s="1956"/>
      <c r="C42" s="1957"/>
      <c r="D42" s="1953"/>
      <c r="E42" s="1953"/>
      <c r="F42" s="1953"/>
      <c r="G42" s="1953"/>
      <c r="H42" s="1953"/>
      <c r="I42" s="1953"/>
      <c r="J42" s="1953"/>
      <c r="K42" s="1953"/>
      <c r="L42" s="1953"/>
      <c r="M42" s="1953"/>
      <c r="N42" s="1964"/>
      <c r="O42" s="1962"/>
      <c r="P42" s="1953"/>
      <c r="Q42" s="473"/>
    </row>
    <row r="43" spans="1:17" s="37" customFormat="1" ht="17.25" customHeight="1">
      <c r="A43" s="621"/>
      <c r="B43" s="1317"/>
      <c r="C43" s="1353" t="s">
        <v>98</v>
      </c>
      <c r="D43" s="4">
        <v>10000</v>
      </c>
      <c r="E43" s="4">
        <v>2754</v>
      </c>
      <c r="F43" s="4">
        <v>2182</v>
      </c>
      <c r="G43" s="4">
        <v>698</v>
      </c>
      <c r="H43" s="4">
        <v>372</v>
      </c>
      <c r="I43" s="4">
        <v>299</v>
      </c>
      <c r="J43" s="4">
        <v>466</v>
      </c>
      <c r="K43" s="4">
        <v>1444</v>
      </c>
      <c r="L43" s="4">
        <v>311</v>
      </c>
      <c r="M43" s="4">
        <v>906</v>
      </c>
      <c r="N43" s="4">
        <v>570</v>
      </c>
      <c r="O43" s="4">
        <v>9621</v>
      </c>
      <c r="P43" s="4">
        <v>8872</v>
      </c>
      <c r="Q43" s="5"/>
    </row>
    <row r="44" spans="1:17" s="37" customFormat="1" ht="11.25" customHeight="1">
      <c r="A44" s="621"/>
      <c r="B44" s="1317"/>
      <c r="C44" s="1318"/>
      <c r="D44" s="1339"/>
      <c r="E44" s="1339"/>
      <c r="F44" s="1339"/>
      <c r="G44" s="1339"/>
      <c r="H44" s="1339"/>
      <c r="I44" s="1339"/>
      <c r="J44" s="1339"/>
      <c r="K44" s="1339"/>
      <c r="L44" s="1339"/>
      <c r="M44" s="1339"/>
      <c r="N44" s="1339"/>
      <c r="O44" s="1339"/>
      <c r="P44" s="1339"/>
    </row>
    <row r="45" spans="1:17" s="37" customFormat="1" ht="17.25" customHeight="1">
      <c r="A45" s="1321" t="s">
        <v>482</v>
      </c>
      <c r="B45" s="623">
        <v>5</v>
      </c>
      <c r="C45" s="1322" t="s">
        <v>890</v>
      </c>
      <c r="D45" s="1354">
        <v>94.3</v>
      </c>
      <c r="E45" s="1354">
        <v>89.7</v>
      </c>
      <c r="F45" s="1354">
        <v>98.4</v>
      </c>
      <c r="G45" s="1354">
        <v>92.8</v>
      </c>
      <c r="H45" s="1354">
        <v>93.6</v>
      </c>
      <c r="I45" s="1354">
        <v>95.1</v>
      </c>
      <c r="J45" s="1354">
        <v>97</v>
      </c>
      <c r="K45" s="1354">
        <v>95.8</v>
      </c>
      <c r="L45" s="1354">
        <v>105.2</v>
      </c>
      <c r="M45" s="1354">
        <v>92.7</v>
      </c>
      <c r="N45" s="1354">
        <v>97.9</v>
      </c>
      <c r="O45" s="1354">
        <v>94.6</v>
      </c>
      <c r="P45" s="1354">
        <v>94.7</v>
      </c>
    </row>
    <row r="46" spans="1:17" s="5" customFormat="1" ht="17.25" customHeight="1">
      <c r="A46" s="622"/>
      <c r="B46" s="623">
        <v>6</v>
      </c>
      <c r="C46" s="719"/>
      <c r="D46" s="1354">
        <v>96.9</v>
      </c>
      <c r="E46" s="1354">
        <v>93.6</v>
      </c>
      <c r="F46" s="1354">
        <v>99.1</v>
      </c>
      <c r="G46" s="1354">
        <v>96.6</v>
      </c>
      <c r="H46" s="1354">
        <v>97.4</v>
      </c>
      <c r="I46" s="1354">
        <v>97.5</v>
      </c>
      <c r="J46" s="1354">
        <v>98.6</v>
      </c>
      <c r="K46" s="1354">
        <v>97.4</v>
      </c>
      <c r="L46" s="1354">
        <v>104.7</v>
      </c>
      <c r="M46" s="1354">
        <v>97.6</v>
      </c>
      <c r="N46" s="1354">
        <v>99</v>
      </c>
      <c r="O46" s="1354">
        <v>97</v>
      </c>
      <c r="P46" s="1354">
        <v>97.1</v>
      </c>
      <c r="Q46" s="37"/>
    </row>
    <row r="47" spans="1:17" s="5" customFormat="1" ht="17.25" customHeight="1">
      <c r="A47" s="622"/>
      <c r="B47" s="623">
        <v>7</v>
      </c>
      <c r="C47" s="719"/>
      <c r="D47" s="1354">
        <v>100</v>
      </c>
      <c r="E47" s="1354">
        <v>100</v>
      </c>
      <c r="F47" s="1354">
        <v>100</v>
      </c>
      <c r="G47" s="1354">
        <v>100</v>
      </c>
      <c r="H47" s="1354">
        <v>100</v>
      </c>
      <c r="I47" s="1354">
        <v>100</v>
      </c>
      <c r="J47" s="1354">
        <v>100</v>
      </c>
      <c r="K47" s="1354">
        <v>100</v>
      </c>
      <c r="L47" s="1354">
        <v>100</v>
      </c>
      <c r="M47" s="1354">
        <v>100</v>
      </c>
      <c r="N47" s="1354">
        <v>100</v>
      </c>
      <c r="O47" s="1354">
        <v>100</v>
      </c>
      <c r="P47" s="1354">
        <v>100</v>
      </c>
    </row>
    <row r="48" spans="1:17" s="5" customFormat="1" ht="8.25" customHeight="1">
      <c r="A48" s="86"/>
      <c r="B48" s="166"/>
      <c r="C48" s="633"/>
      <c r="D48" s="1355"/>
      <c r="E48" s="1355"/>
      <c r="F48" s="1355"/>
      <c r="G48" s="1355"/>
      <c r="H48" s="1355"/>
      <c r="I48" s="1355"/>
      <c r="J48" s="1355"/>
      <c r="K48" s="1355"/>
      <c r="L48" s="1355"/>
      <c r="M48" s="1355"/>
      <c r="N48" s="1355"/>
      <c r="O48" s="1355"/>
      <c r="P48" s="1355"/>
    </row>
    <row r="49" spans="1:17" s="5" customFormat="1" ht="17.25" customHeight="1">
      <c r="A49" s="469">
        <v>7</v>
      </c>
      <c r="B49" s="444">
        <v>8</v>
      </c>
      <c r="C49" s="1318" t="s">
        <v>164</v>
      </c>
      <c r="D49" s="1356">
        <v>100.3</v>
      </c>
      <c r="E49" s="1346">
        <v>100.6</v>
      </c>
      <c r="F49" s="1346">
        <v>100.1</v>
      </c>
      <c r="G49" s="1346">
        <v>97.5</v>
      </c>
      <c r="H49" s="1346">
        <v>100.9</v>
      </c>
      <c r="I49" s="1346">
        <v>98.6</v>
      </c>
      <c r="J49" s="1346">
        <v>100.3</v>
      </c>
      <c r="K49" s="1346">
        <v>100.8</v>
      </c>
      <c r="L49" s="1346">
        <v>99.2</v>
      </c>
      <c r="M49" s="1346">
        <v>101.5</v>
      </c>
      <c r="N49" s="1346">
        <v>100.3</v>
      </c>
      <c r="O49" s="1346">
        <v>100.3</v>
      </c>
      <c r="P49" s="1346">
        <v>100.5</v>
      </c>
      <c r="Q49" s="478"/>
    </row>
    <row r="50" spans="1:17" s="5" customFormat="1" ht="17.25" customHeight="1">
      <c r="A50" s="469">
        <v>8</v>
      </c>
      <c r="B50" s="444">
        <v>6</v>
      </c>
      <c r="C50" s="1328"/>
      <c r="D50" s="1356">
        <v>101.6</v>
      </c>
      <c r="E50" s="1346">
        <v>102.4</v>
      </c>
      <c r="F50" s="1346">
        <v>100.9</v>
      </c>
      <c r="G50" s="1346">
        <v>102.4</v>
      </c>
      <c r="H50" s="1346">
        <v>102.9</v>
      </c>
      <c r="I50" s="1346">
        <v>101.6</v>
      </c>
      <c r="J50" s="1346">
        <v>102</v>
      </c>
      <c r="K50" s="1346">
        <v>102.2</v>
      </c>
      <c r="L50" s="1346">
        <v>95.5</v>
      </c>
      <c r="M50" s="1346">
        <v>100.9</v>
      </c>
      <c r="N50" s="1346">
        <v>100.4</v>
      </c>
      <c r="O50" s="1346">
        <v>101.7</v>
      </c>
      <c r="P50" s="1346">
        <v>101.7</v>
      </c>
    </row>
    <row r="51" spans="1:17" s="5" customFormat="1" ht="17.25" customHeight="1">
      <c r="A51" s="469"/>
      <c r="B51" s="444">
        <v>7</v>
      </c>
      <c r="C51" s="1318"/>
      <c r="D51" s="1356">
        <v>102</v>
      </c>
      <c r="E51" s="1346">
        <v>103.1</v>
      </c>
      <c r="F51" s="1346">
        <v>101</v>
      </c>
      <c r="G51" s="1346">
        <v>102.7</v>
      </c>
      <c r="H51" s="1346">
        <v>104.5</v>
      </c>
      <c r="I51" s="1346">
        <v>100.5</v>
      </c>
      <c r="J51" s="1346">
        <v>102.5</v>
      </c>
      <c r="K51" s="1346">
        <v>102.9</v>
      </c>
      <c r="L51" s="1346">
        <v>95.4</v>
      </c>
      <c r="M51" s="1346">
        <v>102</v>
      </c>
      <c r="N51" s="1346">
        <v>100.4</v>
      </c>
      <c r="O51" s="1346">
        <v>102.1</v>
      </c>
      <c r="P51" s="1346">
        <v>102.1</v>
      </c>
    </row>
    <row r="52" spans="1:17" s="5" customFormat="1" ht="17.25" customHeight="1">
      <c r="A52" s="469"/>
      <c r="B52" s="444">
        <v>8</v>
      </c>
      <c r="D52" s="1356">
        <v>102.2</v>
      </c>
      <c r="E52" s="1346">
        <v>103.8</v>
      </c>
      <c r="F52" s="1346">
        <v>101.2</v>
      </c>
      <c r="G52" s="1346">
        <v>97.2</v>
      </c>
      <c r="H52" s="1346">
        <v>105.8</v>
      </c>
      <c r="I52" s="1346">
        <v>100.1</v>
      </c>
      <c r="J52" s="1346">
        <v>103.3</v>
      </c>
      <c r="K52" s="1346">
        <v>103.1</v>
      </c>
      <c r="L52" s="1346">
        <v>95.4</v>
      </c>
      <c r="M52" s="1346">
        <v>103.7</v>
      </c>
      <c r="N52" s="1346">
        <v>100.9</v>
      </c>
      <c r="O52" s="1346">
        <v>102</v>
      </c>
      <c r="P52" s="1346">
        <v>102.5</v>
      </c>
      <c r="Q52" s="478"/>
    </row>
    <row r="53" spans="1:17" s="5" customFormat="1" ht="17.25" customHeight="1">
      <c r="A53" s="1357"/>
      <c r="B53" s="166"/>
      <c r="C53" s="1335"/>
      <c r="D53" s="1358"/>
      <c r="E53" s="42"/>
      <c r="F53" s="42"/>
      <c r="G53" s="42"/>
      <c r="H53" s="42"/>
      <c r="I53" s="42"/>
      <c r="J53" s="42"/>
      <c r="K53" s="42"/>
      <c r="L53" s="42"/>
      <c r="M53" s="42"/>
      <c r="N53" s="42"/>
      <c r="O53" s="42"/>
      <c r="P53" s="42"/>
      <c r="Q53" s="35"/>
    </row>
    <row r="54" spans="1:17" ht="16.5" customHeight="1">
      <c r="A54" s="1821" t="s">
        <v>269</v>
      </c>
      <c r="B54" s="1821"/>
      <c r="C54" s="1822"/>
      <c r="D54" s="1359">
        <v>0.1</v>
      </c>
      <c r="E54" s="1360">
        <v>0.7</v>
      </c>
      <c r="F54" s="1360">
        <v>0.2</v>
      </c>
      <c r="G54" s="1360">
        <v>-5.4</v>
      </c>
      <c r="H54" s="1360">
        <v>1.3</v>
      </c>
      <c r="I54" s="1360">
        <v>-0.5</v>
      </c>
      <c r="J54" s="1360">
        <v>0.8</v>
      </c>
      <c r="K54" s="1360">
        <v>0.3</v>
      </c>
      <c r="L54" s="1360">
        <v>0</v>
      </c>
      <c r="M54" s="1360">
        <v>1.7</v>
      </c>
      <c r="N54" s="1360">
        <v>0.5</v>
      </c>
      <c r="O54" s="1360">
        <v>-0.1</v>
      </c>
      <c r="P54" s="1360">
        <v>0.4</v>
      </c>
      <c r="Q54" s="478"/>
    </row>
    <row r="55" spans="1:17" ht="16.5" customHeight="1">
      <c r="A55" s="1946" t="s">
        <v>270</v>
      </c>
      <c r="B55" s="1946"/>
      <c r="C55" s="1947"/>
      <c r="D55" s="1361">
        <v>1.9</v>
      </c>
      <c r="E55" s="1362">
        <v>3.1</v>
      </c>
      <c r="F55" s="1362">
        <v>1</v>
      </c>
      <c r="G55" s="1362">
        <v>-0.3</v>
      </c>
      <c r="H55" s="1362">
        <v>4.9000000000000004</v>
      </c>
      <c r="I55" s="1362">
        <v>1.5</v>
      </c>
      <c r="J55" s="1362">
        <v>3</v>
      </c>
      <c r="K55" s="1362">
        <v>2.2999999999999998</v>
      </c>
      <c r="L55" s="1362">
        <v>-3.8</v>
      </c>
      <c r="M55" s="1362">
        <v>2.2000000000000002</v>
      </c>
      <c r="N55" s="1362">
        <v>0.7</v>
      </c>
      <c r="O55" s="1362">
        <v>1.7</v>
      </c>
      <c r="P55" s="1360">
        <v>1.9</v>
      </c>
      <c r="Q55" s="478"/>
    </row>
    <row r="56" spans="1:17" ht="15" customHeight="1">
      <c r="A56" s="1363" t="s">
        <v>844</v>
      </c>
      <c r="B56" s="1364" t="s">
        <v>845</v>
      </c>
      <c r="C56" s="1365" t="s">
        <v>846</v>
      </c>
      <c r="D56" s="4"/>
      <c r="E56" s="4"/>
      <c r="F56" s="4"/>
      <c r="G56" s="4"/>
      <c r="H56" s="4"/>
      <c r="I56" s="4"/>
      <c r="J56" s="4"/>
      <c r="K56" s="4"/>
      <c r="L56" s="4"/>
      <c r="M56" s="4"/>
      <c r="N56" s="1960" t="s">
        <v>217</v>
      </c>
      <c r="O56" s="1960"/>
      <c r="P56" s="1960"/>
      <c r="Q56" s="4"/>
    </row>
    <row r="57" spans="1:17" ht="13.9" customHeight="1">
      <c r="A57" s="1363"/>
      <c r="B57" s="1366" t="s">
        <v>860</v>
      </c>
      <c r="C57" s="1367" t="s">
        <v>1082</v>
      </c>
      <c r="D57" s="1368"/>
      <c r="E57" s="4"/>
      <c r="F57" s="1369"/>
      <c r="G57" s="1369"/>
      <c r="H57" s="1369"/>
      <c r="I57" s="1369"/>
      <c r="J57" s="1369"/>
      <c r="K57" s="1369"/>
      <c r="L57" s="1369"/>
      <c r="M57" s="1369"/>
      <c r="N57" s="1369"/>
      <c r="O57" s="1369"/>
    </row>
    <row r="58" spans="1:17" ht="15" customHeight="1">
      <c r="A58" s="1370"/>
      <c r="B58" s="1367"/>
      <c r="C58" s="1367" t="s">
        <v>1063</v>
      </c>
      <c r="D58" s="1368"/>
      <c r="E58" s="4"/>
    </row>
    <row r="59" spans="1:17" ht="15" customHeight="1">
      <c r="A59" s="1370"/>
      <c r="B59" s="1371"/>
      <c r="C59" s="1365"/>
      <c r="D59" s="4"/>
      <c r="E59" s="4"/>
    </row>
    <row r="60" spans="1:17" ht="15" customHeight="1">
      <c r="B60" s="1364"/>
      <c r="C60" s="1372"/>
      <c r="D60" s="4"/>
    </row>
    <row r="61" spans="1:17" ht="15" customHeight="1">
      <c r="B61" s="1373"/>
      <c r="C61" s="1372"/>
      <c r="D61" s="4"/>
      <c r="Q61" s="6" t="s">
        <v>418</v>
      </c>
    </row>
    <row r="62" spans="1:17" ht="15" customHeight="1">
      <c r="B62" s="1373"/>
      <c r="C62" s="1372"/>
      <c r="D62" s="4"/>
    </row>
    <row r="63" spans="1:17" ht="15" customHeight="1">
      <c r="B63" s="1364"/>
      <c r="C63" s="1372"/>
      <c r="D63" s="4"/>
    </row>
    <row r="64" spans="1:17" ht="15" customHeight="1">
      <c r="B64" s="1374"/>
      <c r="C64" s="1372"/>
      <c r="D64" s="4"/>
    </row>
  </sheetData>
  <mergeCells count="31">
    <mergeCell ref="J1:K1"/>
    <mergeCell ref="J39:K39"/>
    <mergeCell ref="O21:O22"/>
    <mergeCell ref="N56:P56"/>
    <mergeCell ref="H41:H42"/>
    <mergeCell ref="O41:O42"/>
    <mergeCell ref="N41:N42"/>
    <mergeCell ref="P41:P42"/>
    <mergeCell ref="N21:N22"/>
    <mergeCell ref="A55:C55"/>
    <mergeCell ref="I41:I42"/>
    <mergeCell ref="J41:J42"/>
    <mergeCell ref="K41:K42"/>
    <mergeCell ref="L41:L42"/>
    <mergeCell ref="A54:C54"/>
    <mergeCell ref="A16:C16"/>
    <mergeCell ref="A17:C17"/>
    <mergeCell ref="D3:D4"/>
    <mergeCell ref="E3:E4"/>
    <mergeCell ref="M41:M42"/>
    <mergeCell ref="F41:F42"/>
    <mergeCell ref="G41:G42"/>
    <mergeCell ref="A3:C4"/>
    <mergeCell ref="A21:C22"/>
    <mergeCell ref="M21:M22"/>
    <mergeCell ref="A34:C34"/>
    <mergeCell ref="A41:C42"/>
    <mergeCell ref="D41:D42"/>
    <mergeCell ref="E41:E42"/>
    <mergeCell ref="L21:L22"/>
    <mergeCell ref="A35:C35"/>
  </mergeCells>
  <phoneticPr fontId="13"/>
  <printOptions gridLinesSet="0"/>
  <pageMargins left="0.59055118110236227" right="0.59055118110236227" top="0.70866141732283472" bottom="0.39370078740157483" header="0.39370078740157483" footer="0.19685039370078741"/>
  <pageSetup paperSize="9" scale="79" orientation="portrait" r:id="rId1"/>
  <headerFooter>
    <oddHeader>&amp;L&amp;"ＭＳ ゴシック,太字"&amp;17 5　物価・家計</oddHeader>
    <oddFooter>&amp;C- 14 -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6">
    <tabColor rgb="FF92D050"/>
  </sheetPr>
  <dimension ref="A1:N68"/>
  <sheetViews>
    <sheetView view="pageBreakPreview" zoomScaleNormal="100" zoomScaleSheetLayoutView="100" workbookViewId="0"/>
  </sheetViews>
  <sheetFormatPr defaultColWidth="12" defaultRowHeight="12"/>
  <cols>
    <col min="1" max="1" width="5" style="11" customWidth="1"/>
    <col min="2" max="2" width="3.33203125" style="11" customWidth="1"/>
    <col min="3" max="3" width="7.6640625" style="11" customWidth="1"/>
    <col min="4" max="9" width="8.6640625" style="6" customWidth="1"/>
    <col min="10" max="10" width="9.44140625" style="6" customWidth="1"/>
    <col min="11" max="11" width="11.33203125" style="6" customWidth="1"/>
    <col min="12" max="12" width="12" style="6" customWidth="1"/>
    <col min="13" max="13" width="10.109375" style="6" customWidth="1"/>
    <col min="14" max="14" width="3.6640625" style="6" customWidth="1"/>
    <col min="15" max="16384" width="12" style="6"/>
  </cols>
  <sheetData>
    <row r="1" spans="1:13" s="43" customFormat="1" ht="26.25" customHeight="1">
      <c r="A1" s="1375" t="s">
        <v>738</v>
      </c>
      <c r="B1" s="1376"/>
      <c r="C1" s="1376"/>
      <c r="K1" s="666"/>
    </row>
    <row r="2" spans="1:13" s="43" customFormat="1" ht="6.75" customHeight="1" thickBot="1">
      <c r="A2" s="1377"/>
      <c r="B2" s="925"/>
      <c r="C2" s="925"/>
      <c r="D2" s="1378"/>
      <c r="E2" s="1379"/>
      <c r="F2" s="1379"/>
      <c r="G2" s="1379"/>
      <c r="H2" s="1379"/>
      <c r="I2" s="1379"/>
      <c r="J2" s="15"/>
      <c r="K2" s="15"/>
      <c r="L2" s="1380"/>
      <c r="M2" s="15"/>
    </row>
    <row r="3" spans="1:13" s="43" customFormat="1" ht="15.75" customHeight="1">
      <c r="A3" s="1381" t="s">
        <v>1153</v>
      </c>
      <c r="B3" s="1382"/>
      <c r="C3" s="1383"/>
      <c r="D3" s="1384"/>
      <c r="E3" s="1385"/>
      <c r="F3" s="1385"/>
      <c r="G3" s="1385"/>
      <c r="H3" s="1386"/>
      <c r="I3" s="1384"/>
      <c r="J3" s="1385"/>
      <c r="K3" s="1385"/>
      <c r="L3" s="1387"/>
      <c r="M3" s="1388"/>
    </row>
    <row r="4" spans="1:13" s="43" customFormat="1" ht="15.75" customHeight="1">
      <c r="A4" s="1389"/>
      <c r="B4" s="1390" t="s">
        <v>891</v>
      </c>
      <c r="C4" s="1391"/>
      <c r="D4" s="1391"/>
      <c r="E4" s="1392"/>
      <c r="F4" s="1390"/>
      <c r="G4" s="1390"/>
      <c r="H4" s="1393">
        <v>102.2</v>
      </c>
      <c r="I4" s="1390" t="s">
        <v>1154</v>
      </c>
      <c r="J4" s="1390"/>
      <c r="K4" s="1390"/>
      <c r="L4" s="1394"/>
      <c r="M4" s="1390"/>
    </row>
    <row r="5" spans="1:13" s="43" customFormat="1" ht="15.75" customHeight="1">
      <c r="A5" s="1389"/>
      <c r="B5" s="1390" t="s">
        <v>892</v>
      </c>
      <c r="C5" s="1391"/>
      <c r="D5" s="1391"/>
      <c r="E5" s="1392"/>
      <c r="F5" s="1390"/>
      <c r="G5" s="1390"/>
      <c r="H5" s="1393">
        <v>102.2</v>
      </c>
      <c r="I5" s="1395" t="s">
        <v>1155</v>
      </c>
      <c r="J5" s="1390"/>
      <c r="K5" s="1390"/>
      <c r="L5" s="1394"/>
      <c r="M5" s="1390"/>
    </row>
    <row r="6" spans="1:13" s="43" customFormat="1" ht="15.75" customHeight="1">
      <c r="A6" s="1389"/>
      <c r="B6" s="1390" t="s">
        <v>893</v>
      </c>
      <c r="C6" s="1391"/>
      <c r="D6" s="1391"/>
      <c r="E6" s="1392"/>
      <c r="F6" s="1390"/>
      <c r="G6" s="1390"/>
      <c r="H6" s="1393">
        <v>102.7</v>
      </c>
      <c r="I6" s="1390" t="s">
        <v>1156</v>
      </c>
      <c r="J6" s="1390"/>
      <c r="K6" s="1390"/>
      <c r="L6" s="1394"/>
      <c r="M6" s="1390"/>
    </row>
    <row r="7" spans="1:13" s="43" customFormat="1" ht="7.5" customHeight="1" thickBot="1">
      <c r="A7" s="1396"/>
      <c r="B7" s="1397"/>
      <c r="C7" s="1397"/>
      <c r="D7" s="1398"/>
      <c r="E7" s="1399"/>
      <c r="F7" s="1400"/>
      <c r="G7" s="1399"/>
      <c r="H7" s="1399"/>
      <c r="I7" s="1397"/>
      <c r="J7" s="1401"/>
      <c r="K7" s="1402"/>
      <c r="L7" s="1403"/>
      <c r="M7" s="1404"/>
    </row>
    <row r="8" spans="1:13" ht="17.25" customHeight="1">
      <c r="A8" s="1405"/>
      <c r="B8" s="1405"/>
      <c r="C8" s="1405"/>
      <c r="D8" s="613"/>
      <c r="E8" s="1406"/>
      <c r="F8" s="1406"/>
      <c r="G8" s="1406"/>
      <c r="H8" s="1406"/>
      <c r="I8" s="1406"/>
      <c r="J8" s="1406"/>
      <c r="K8" s="1407"/>
      <c r="L8" s="1973" t="s">
        <v>1085</v>
      </c>
      <c r="M8" s="1973"/>
    </row>
    <row r="9" spans="1:13" s="34" customFormat="1" ht="11.25" customHeight="1">
      <c r="A9" s="1967" t="s">
        <v>153</v>
      </c>
      <c r="B9" s="1967"/>
      <c r="C9" s="1968"/>
      <c r="D9" s="1965" t="s">
        <v>643</v>
      </c>
      <c r="E9" s="1971" t="s">
        <v>644</v>
      </c>
      <c r="F9" s="250"/>
      <c r="G9" s="250"/>
      <c r="H9" s="250"/>
      <c r="I9" s="250"/>
      <c r="J9" s="250"/>
      <c r="K9" s="1965" t="s">
        <v>647</v>
      </c>
      <c r="L9" s="1977" t="s">
        <v>795</v>
      </c>
      <c r="M9" s="1965" t="s">
        <v>453</v>
      </c>
    </row>
    <row r="10" spans="1:13" s="34" customFormat="1" ht="21.75" customHeight="1">
      <c r="A10" s="1969"/>
      <c r="B10" s="1969"/>
      <c r="C10" s="1970"/>
      <c r="D10" s="1966"/>
      <c r="E10" s="1972"/>
      <c r="F10" s="249" t="s">
        <v>645</v>
      </c>
      <c r="G10" s="249" t="s">
        <v>154</v>
      </c>
      <c r="H10" s="249" t="s">
        <v>155</v>
      </c>
      <c r="I10" s="249" t="s">
        <v>156</v>
      </c>
      <c r="J10" s="251" t="s">
        <v>646</v>
      </c>
      <c r="K10" s="1966"/>
      <c r="L10" s="1978"/>
      <c r="M10" s="1974"/>
    </row>
    <row r="11" spans="1:13" s="44" customFormat="1" ht="12" customHeight="1">
      <c r="A11" s="706"/>
      <c r="B11" s="695"/>
      <c r="C11" s="1408" t="s">
        <v>454</v>
      </c>
      <c r="D11" s="1409">
        <v>10000</v>
      </c>
      <c r="E11" s="1409">
        <v>2874</v>
      </c>
      <c r="F11" s="1409">
        <v>285</v>
      </c>
      <c r="G11" s="1409">
        <v>108</v>
      </c>
      <c r="H11" s="1409">
        <v>209</v>
      </c>
      <c r="I11" s="1409">
        <v>104</v>
      </c>
      <c r="J11" s="1409">
        <v>448</v>
      </c>
      <c r="K11" s="1409">
        <v>2561</v>
      </c>
      <c r="L11" s="1409">
        <v>633</v>
      </c>
      <c r="M11" s="1409">
        <v>337</v>
      </c>
    </row>
    <row r="12" spans="1:13" s="42" customFormat="1" ht="5.25" customHeight="1">
      <c r="A12" s="706"/>
      <c r="B12" s="695"/>
      <c r="C12" s="1410"/>
      <c r="D12" s="45"/>
      <c r="E12" s="45"/>
      <c r="F12" s="45"/>
      <c r="G12" s="45"/>
      <c r="H12" s="45"/>
      <c r="I12" s="45"/>
      <c r="J12" s="45"/>
      <c r="K12" s="45"/>
      <c r="L12" s="45"/>
      <c r="M12" s="45"/>
    </row>
    <row r="13" spans="1:13" s="13" customFormat="1" ht="12" customHeight="1">
      <c r="A13" s="622" t="s">
        <v>834</v>
      </c>
      <c r="B13" s="1030">
        <v>3</v>
      </c>
      <c r="C13" s="624" t="s">
        <v>85</v>
      </c>
      <c r="D13" s="1411">
        <v>89.3</v>
      </c>
      <c r="E13" s="1411">
        <v>80</v>
      </c>
      <c r="F13" s="1411">
        <v>69.400000000000006</v>
      </c>
      <c r="G13" s="1411">
        <v>77.099999999999994</v>
      </c>
      <c r="H13" s="1411">
        <v>78.7</v>
      </c>
      <c r="I13" s="1411">
        <v>78</v>
      </c>
      <c r="J13" s="1411">
        <v>84</v>
      </c>
      <c r="K13" s="1411">
        <v>96.3</v>
      </c>
      <c r="L13" s="1411">
        <v>88</v>
      </c>
      <c r="M13" s="1411">
        <v>84.3</v>
      </c>
    </row>
    <row r="14" spans="1:13" s="13" customFormat="1" ht="12" customHeight="1">
      <c r="A14" s="622"/>
      <c r="B14" s="1030">
        <v>4</v>
      </c>
      <c r="C14" s="624"/>
      <c r="D14" s="1411">
        <v>91.1</v>
      </c>
      <c r="E14" s="1411">
        <v>83.3</v>
      </c>
      <c r="F14" s="1411">
        <v>71.7</v>
      </c>
      <c r="G14" s="1411">
        <v>88.1</v>
      </c>
      <c r="H14" s="1411">
        <v>80.599999999999994</v>
      </c>
      <c r="I14" s="1411">
        <v>81.099999999999994</v>
      </c>
      <c r="J14" s="1411">
        <v>88.3</v>
      </c>
      <c r="K14" s="1411">
        <v>96</v>
      </c>
      <c r="L14" s="1411">
        <v>99.8</v>
      </c>
      <c r="M14" s="1411">
        <v>87.1</v>
      </c>
    </row>
    <row r="15" spans="1:13" s="13" customFormat="1" ht="12" customHeight="1">
      <c r="A15" s="622"/>
      <c r="B15" s="1030">
        <v>5</v>
      </c>
      <c r="C15" s="624"/>
      <c r="D15" s="1411">
        <v>94.1</v>
      </c>
      <c r="E15" s="1411">
        <v>89.6</v>
      </c>
      <c r="F15" s="1411">
        <v>77.400000000000006</v>
      </c>
      <c r="G15" s="1411">
        <v>93.2</v>
      </c>
      <c r="H15" s="1411">
        <v>85</v>
      </c>
      <c r="I15" s="1411">
        <v>87.4</v>
      </c>
      <c r="J15" s="1411">
        <v>92.9</v>
      </c>
      <c r="K15" s="1411">
        <v>97.8</v>
      </c>
      <c r="L15" s="1411">
        <v>90.1</v>
      </c>
      <c r="M15" s="1411">
        <v>95.1</v>
      </c>
    </row>
    <row r="16" spans="1:13" s="13" customFormat="1" ht="12" customHeight="1">
      <c r="A16" s="622"/>
      <c r="B16" s="1030">
        <v>6</v>
      </c>
      <c r="C16" s="624"/>
      <c r="D16" s="1411">
        <v>96.9</v>
      </c>
      <c r="E16" s="1411">
        <v>94</v>
      </c>
      <c r="F16" s="1411">
        <v>84.2</v>
      </c>
      <c r="G16" s="1411">
        <v>93.4</v>
      </c>
      <c r="H16" s="1411">
        <v>93.6</v>
      </c>
      <c r="I16" s="1411">
        <v>96.8</v>
      </c>
      <c r="J16" s="1411">
        <v>96.3</v>
      </c>
      <c r="K16" s="1411">
        <v>98.8</v>
      </c>
      <c r="L16" s="1411">
        <v>94.5</v>
      </c>
      <c r="M16" s="1411">
        <v>98</v>
      </c>
    </row>
    <row r="17" spans="1:14" s="13" customFormat="1" ht="12" customHeight="1">
      <c r="A17" s="622"/>
      <c r="B17" s="1030">
        <v>7</v>
      </c>
      <c r="C17" s="1410"/>
      <c r="D17" s="1411">
        <v>100</v>
      </c>
      <c r="E17" s="1411">
        <v>100</v>
      </c>
      <c r="F17" s="1411">
        <v>100</v>
      </c>
      <c r="G17" s="1411">
        <v>100</v>
      </c>
      <c r="H17" s="1411">
        <v>100</v>
      </c>
      <c r="I17" s="1411">
        <v>100</v>
      </c>
      <c r="J17" s="1411">
        <v>100</v>
      </c>
      <c r="K17" s="1411">
        <v>100</v>
      </c>
      <c r="L17" s="1411">
        <v>100</v>
      </c>
      <c r="M17" s="1411">
        <v>100</v>
      </c>
    </row>
    <row r="18" spans="1:14" ht="10.5" customHeight="1">
      <c r="A18" s="706"/>
      <c r="B18" s="694"/>
      <c r="C18" s="1410"/>
      <c r="D18" s="1412"/>
      <c r="E18" s="1412"/>
      <c r="F18" s="1412"/>
      <c r="G18" s="1412"/>
      <c r="H18" s="1412"/>
      <c r="I18" s="1412"/>
      <c r="J18" s="1412"/>
      <c r="K18" s="1412"/>
      <c r="L18" s="1412"/>
      <c r="M18" s="1412"/>
    </row>
    <row r="19" spans="1:14" s="5" customFormat="1" ht="14.25" customHeight="1">
      <c r="A19" s="1413">
        <v>7</v>
      </c>
      <c r="B19" s="694">
        <v>8</v>
      </c>
      <c r="C19" s="1410" t="s">
        <v>854</v>
      </c>
      <c r="D19" s="635" t="s">
        <v>1012</v>
      </c>
      <c r="E19" s="635" t="s">
        <v>1013</v>
      </c>
      <c r="F19" s="635" t="s">
        <v>1087</v>
      </c>
      <c r="G19" s="635" t="s">
        <v>1088</v>
      </c>
      <c r="H19" s="635" t="s">
        <v>1022</v>
      </c>
      <c r="I19" s="635" t="s">
        <v>1089</v>
      </c>
      <c r="J19" s="635" t="s">
        <v>1017</v>
      </c>
      <c r="K19" s="635" t="s">
        <v>1013</v>
      </c>
      <c r="L19" s="635" t="s">
        <v>1025</v>
      </c>
      <c r="M19" s="635" t="s">
        <v>1032</v>
      </c>
    </row>
    <row r="20" spans="1:14" s="5" customFormat="1" ht="13.5" customHeight="1">
      <c r="A20" s="1413"/>
      <c r="B20" s="694">
        <v>9</v>
      </c>
      <c r="C20" s="1410"/>
      <c r="D20" s="635" t="s">
        <v>1012</v>
      </c>
      <c r="E20" s="635" t="s">
        <v>1008</v>
      </c>
      <c r="F20" s="635" t="s">
        <v>1006</v>
      </c>
      <c r="G20" s="635" t="s">
        <v>1090</v>
      </c>
      <c r="H20" s="635" t="s">
        <v>1091</v>
      </c>
      <c r="I20" s="635" t="s">
        <v>998</v>
      </c>
      <c r="J20" s="635" t="s">
        <v>1017</v>
      </c>
      <c r="K20" s="635" t="s">
        <v>1013</v>
      </c>
      <c r="L20" s="635" t="s">
        <v>994</v>
      </c>
      <c r="M20" s="635" t="s">
        <v>997</v>
      </c>
    </row>
    <row r="21" spans="1:14" s="5" customFormat="1" ht="13.5" customHeight="1">
      <c r="A21" s="1413"/>
      <c r="B21" s="694">
        <v>10</v>
      </c>
      <c r="C21" s="1410"/>
      <c r="D21" s="635" t="s">
        <v>1036</v>
      </c>
      <c r="E21" s="635" t="s">
        <v>1030</v>
      </c>
      <c r="F21" s="635" t="s">
        <v>1032</v>
      </c>
      <c r="G21" s="635" t="s">
        <v>1092</v>
      </c>
      <c r="H21" s="635" t="s">
        <v>1093</v>
      </c>
      <c r="I21" s="635" t="s">
        <v>1077</v>
      </c>
      <c r="J21" s="635" t="s">
        <v>1094</v>
      </c>
      <c r="K21" s="635" t="s">
        <v>1013</v>
      </c>
      <c r="L21" s="635" t="s">
        <v>1011</v>
      </c>
      <c r="M21" s="635" t="s">
        <v>1013</v>
      </c>
    </row>
    <row r="22" spans="1:14" s="5" customFormat="1" ht="13.5" customHeight="1">
      <c r="A22" s="1413"/>
      <c r="B22" s="694">
        <v>11</v>
      </c>
      <c r="C22" s="1410"/>
      <c r="D22" s="635" t="s">
        <v>996</v>
      </c>
      <c r="E22" s="635" t="s">
        <v>1076</v>
      </c>
      <c r="F22" s="635" t="s">
        <v>1095</v>
      </c>
      <c r="G22" s="635" t="s">
        <v>1096</v>
      </c>
      <c r="H22" s="635" t="s">
        <v>1097</v>
      </c>
      <c r="I22" s="635" t="s">
        <v>1037</v>
      </c>
      <c r="J22" s="635" t="s">
        <v>1076</v>
      </c>
      <c r="K22" s="635" t="s">
        <v>1019</v>
      </c>
      <c r="L22" s="635" t="s">
        <v>1026</v>
      </c>
      <c r="M22" s="635" t="s">
        <v>1036</v>
      </c>
    </row>
    <row r="23" spans="1:14" s="5" customFormat="1" ht="13.5" customHeight="1">
      <c r="A23" s="1413"/>
      <c r="B23" s="694">
        <v>12</v>
      </c>
      <c r="C23" s="1410"/>
      <c r="D23" s="635" t="s">
        <v>996</v>
      </c>
      <c r="E23" s="635" t="s">
        <v>1076</v>
      </c>
      <c r="F23" s="635" t="s">
        <v>1094</v>
      </c>
      <c r="G23" s="635" t="s">
        <v>1098</v>
      </c>
      <c r="H23" s="635" t="s">
        <v>1087</v>
      </c>
      <c r="I23" s="635" t="s">
        <v>1099</v>
      </c>
      <c r="J23" s="635" t="s">
        <v>1084</v>
      </c>
      <c r="K23" s="635" t="s">
        <v>996</v>
      </c>
      <c r="L23" s="635" t="s">
        <v>1100</v>
      </c>
      <c r="M23" s="635" t="s">
        <v>1012</v>
      </c>
    </row>
    <row r="24" spans="1:14" s="5" customFormat="1" ht="13.5" customHeight="1">
      <c r="A24" s="1413">
        <v>8</v>
      </c>
      <c r="B24" s="694">
        <v>1</v>
      </c>
      <c r="C24" s="1410"/>
      <c r="D24" s="635" t="s">
        <v>1016</v>
      </c>
      <c r="E24" s="635" t="s">
        <v>1084</v>
      </c>
      <c r="F24" s="635" t="s">
        <v>1076</v>
      </c>
      <c r="G24" s="635" t="s">
        <v>1101</v>
      </c>
      <c r="H24" s="635" t="s">
        <v>1080</v>
      </c>
      <c r="I24" s="635" t="s">
        <v>1025</v>
      </c>
      <c r="J24" s="635" t="s">
        <v>1102</v>
      </c>
      <c r="K24" s="635" t="s">
        <v>1026</v>
      </c>
      <c r="L24" s="635" t="s">
        <v>1030</v>
      </c>
      <c r="M24" s="635" t="s">
        <v>997</v>
      </c>
    </row>
    <row r="25" spans="1:14" s="5" customFormat="1" ht="13.5" customHeight="1">
      <c r="A25" s="1413"/>
      <c r="B25" s="694">
        <v>2</v>
      </c>
      <c r="C25" s="1410"/>
      <c r="D25" s="635" t="s">
        <v>1036</v>
      </c>
      <c r="E25" s="635" t="s">
        <v>1031</v>
      </c>
      <c r="F25" s="635" t="s">
        <v>1094</v>
      </c>
      <c r="G25" s="635" t="s">
        <v>1103</v>
      </c>
      <c r="H25" s="635" t="s">
        <v>1104</v>
      </c>
      <c r="I25" s="635" t="s">
        <v>1005</v>
      </c>
      <c r="J25" s="635" t="s">
        <v>1086</v>
      </c>
      <c r="K25" s="635" t="s">
        <v>1026</v>
      </c>
      <c r="L25" s="635" t="s">
        <v>1105</v>
      </c>
      <c r="M25" s="635" t="s">
        <v>1032</v>
      </c>
    </row>
    <row r="26" spans="1:14" s="5" customFormat="1" ht="13.5" customHeight="1">
      <c r="A26" s="1413"/>
      <c r="B26" s="694">
        <v>3</v>
      </c>
      <c r="C26" s="1410"/>
      <c r="D26" s="635" t="s">
        <v>996</v>
      </c>
      <c r="E26" s="635" t="s">
        <v>1095</v>
      </c>
      <c r="F26" s="635" t="s">
        <v>1106</v>
      </c>
      <c r="G26" s="635" t="s">
        <v>1107</v>
      </c>
      <c r="H26" s="635" t="s">
        <v>998</v>
      </c>
      <c r="I26" s="635" t="s">
        <v>1033</v>
      </c>
      <c r="J26" s="635" t="s">
        <v>1108</v>
      </c>
      <c r="K26" s="635" t="s">
        <v>1096</v>
      </c>
      <c r="L26" s="635" t="s">
        <v>1038</v>
      </c>
      <c r="M26" s="635" t="s">
        <v>1031</v>
      </c>
    </row>
    <row r="27" spans="1:14" s="5" customFormat="1" ht="13.5" customHeight="1">
      <c r="A27" s="1413"/>
      <c r="B27" s="694">
        <v>4</v>
      </c>
      <c r="C27" s="1410"/>
      <c r="D27" s="635" t="s">
        <v>1030</v>
      </c>
      <c r="E27" s="635" t="s">
        <v>1102</v>
      </c>
      <c r="F27" s="635" t="s">
        <v>997</v>
      </c>
      <c r="G27" s="635" t="s">
        <v>1109</v>
      </c>
      <c r="H27" s="635" t="s">
        <v>999</v>
      </c>
      <c r="I27" s="635" t="s">
        <v>1105</v>
      </c>
      <c r="J27" s="635" t="s">
        <v>1026</v>
      </c>
      <c r="K27" s="635" t="s">
        <v>1098</v>
      </c>
      <c r="L27" s="635" t="s">
        <v>1110</v>
      </c>
      <c r="M27" s="635" t="s">
        <v>1111</v>
      </c>
    </row>
    <row r="28" spans="1:14" s="5" customFormat="1" ht="13.5" customHeight="1">
      <c r="A28" s="1413"/>
      <c r="B28" s="694">
        <v>5</v>
      </c>
      <c r="C28" s="1414"/>
      <c r="D28" s="635" t="s">
        <v>1026</v>
      </c>
      <c r="E28" s="635" t="s">
        <v>1031</v>
      </c>
      <c r="F28" s="635" t="s">
        <v>1110</v>
      </c>
      <c r="G28" s="635" t="s">
        <v>1112</v>
      </c>
      <c r="H28" s="635" t="s">
        <v>1113</v>
      </c>
      <c r="I28" s="635" t="s">
        <v>1021</v>
      </c>
      <c r="J28" s="635" t="s">
        <v>1098</v>
      </c>
      <c r="K28" s="635" t="s">
        <v>1098</v>
      </c>
      <c r="L28" s="635" t="s">
        <v>1084</v>
      </c>
      <c r="M28" s="635" t="s">
        <v>1093</v>
      </c>
    </row>
    <row r="29" spans="1:14" s="5" customFormat="1" ht="13.5" customHeight="1">
      <c r="A29" s="1413"/>
      <c r="B29" s="694">
        <v>6</v>
      </c>
      <c r="C29" s="1414"/>
      <c r="D29" s="635" t="s">
        <v>1076</v>
      </c>
      <c r="E29" s="635" t="s">
        <v>1084</v>
      </c>
      <c r="F29" s="635" t="s">
        <v>1001</v>
      </c>
      <c r="G29" s="635" t="s">
        <v>1103</v>
      </c>
      <c r="H29" s="635" t="s">
        <v>1039</v>
      </c>
      <c r="I29" s="635" t="s">
        <v>1102</v>
      </c>
      <c r="J29" s="635" t="s">
        <v>1088</v>
      </c>
      <c r="K29" s="635" t="s">
        <v>1080</v>
      </c>
      <c r="L29" s="635" t="s">
        <v>1088</v>
      </c>
      <c r="M29" s="635" t="s">
        <v>1093</v>
      </c>
    </row>
    <row r="30" spans="1:14" s="5" customFormat="1" ht="13.5" customHeight="1">
      <c r="A30" s="1413"/>
      <c r="B30" s="694">
        <v>7</v>
      </c>
      <c r="C30" s="1414"/>
      <c r="D30" s="635">
        <v>102.2</v>
      </c>
      <c r="E30" s="635" t="s">
        <v>1091</v>
      </c>
      <c r="F30" s="635" t="s">
        <v>1114</v>
      </c>
      <c r="G30" s="635" t="s">
        <v>1115</v>
      </c>
      <c r="H30" s="635" t="s">
        <v>1113</v>
      </c>
      <c r="I30" s="635" t="s">
        <v>1036</v>
      </c>
      <c r="J30" s="635" t="s">
        <v>1086</v>
      </c>
      <c r="K30" s="635" t="s">
        <v>1084</v>
      </c>
      <c r="L30" s="635" t="s">
        <v>1116</v>
      </c>
      <c r="M30" s="635" t="s">
        <v>1111</v>
      </c>
    </row>
    <row r="31" spans="1:14" s="5" customFormat="1" ht="13.5" customHeight="1">
      <c r="A31" s="1413"/>
      <c r="B31" s="694">
        <v>8</v>
      </c>
      <c r="C31" s="1414"/>
      <c r="D31" s="701">
        <v>102.2</v>
      </c>
      <c r="E31" s="635">
        <v>103.7</v>
      </c>
      <c r="F31" s="635">
        <v>96.2</v>
      </c>
      <c r="G31" s="635">
        <v>106.5</v>
      </c>
      <c r="H31" s="635">
        <v>100.9</v>
      </c>
      <c r="I31" s="635">
        <v>106.3</v>
      </c>
      <c r="J31" s="635">
        <v>103.6</v>
      </c>
      <c r="K31" s="635">
        <v>102.3</v>
      </c>
      <c r="L31" s="635">
        <v>95.7</v>
      </c>
      <c r="M31" s="635">
        <v>106.7</v>
      </c>
      <c r="N31" s="479"/>
    </row>
    <row r="32" spans="1:14" s="5" customFormat="1" ht="11.25" customHeight="1">
      <c r="A32" s="706"/>
      <c r="B32" s="694"/>
      <c r="C32" s="1410"/>
      <c r="D32" s="477"/>
      <c r="E32" s="477"/>
      <c r="F32" s="477"/>
      <c r="G32" s="477"/>
      <c r="H32" s="477"/>
      <c r="I32" s="477"/>
      <c r="J32" s="477"/>
      <c r="K32" s="477"/>
      <c r="L32" s="477"/>
      <c r="M32" s="477"/>
    </row>
    <row r="33" spans="1:14" s="5" customFormat="1" ht="13.5" customHeight="1">
      <c r="A33" s="1821" t="s">
        <v>269</v>
      </c>
      <c r="B33" s="1821"/>
      <c r="C33" s="1822"/>
      <c r="D33" s="1332">
        <v>0.1</v>
      </c>
      <c r="E33" s="1415">
        <v>0.5</v>
      </c>
      <c r="F33" s="1415">
        <v>-1.8</v>
      </c>
      <c r="G33" s="1415">
        <v>-2.2999999999999998</v>
      </c>
      <c r="H33" s="1415">
        <v>8.3000000000000007</v>
      </c>
      <c r="I33" s="1415">
        <v>5.8</v>
      </c>
      <c r="J33" s="1415">
        <v>0.9</v>
      </c>
      <c r="K33" s="1415">
        <v>0</v>
      </c>
      <c r="L33" s="1415">
        <v>-6.7</v>
      </c>
      <c r="M33" s="1415">
        <v>1.4</v>
      </c>
      <c r="N33" s="479"/>
    </row>
    <row r="34" spans="1:14" s="5" customFormat="1" ht="13.5" customHeight="1">
      <c r="A34" s="1868" t="s">
        <v>270</v>
      </c>
      <c r="B34" s="1868"/>
      <c r="C34" s="1869"/>
      <c r="D34" s="1416">
        <v>2.1</v>
      </c>
      <c r="E34" s="1417">
        <v>3.4</v>
      </c>
      <c r="F34" s="1417">
        <v>-3.2</v>
      </c>
      <c r="G34" s="1417">
        <v>4</v>
      </c>
      <c r="H34" s="1417">
        <v>7.6</v>
      </c>
      <c r="I34" s="1417">
        <v>-0.3</v>
      </c>
      <c r="J34" s="1417">
        <v>2.8</v>
      </c>
      <c r="K34" s="1417">
        <v>2.1</v>
      </c>
      <c r="L34" s="1417">
        <v>-2.2000000000000002</v>
      </c>
      <c r="M34" s="1417">
        <v>6.8</v>
      </c>
      <c r="N34" s="479"/>
    </row>
    <row r="35" spans="1:14" s="5" customFormat="1" ht="13.5" customHeight="1">
      <c r="A35" s="899"/>
      <c r="B35" s="899"/>
      <c r="C35" s="899"/>
      <c r="D35" s="1418"/>
      <c r="E35" s="1418"/>
      <c r="F35" s="1418"/>
      <c r="G35" s="1418"/>
      <c r="H35" s="1418"/>
      <c r="I35" s="1418"/>
      <c r="J35" s="1418"/>
      <c r="K35" s="1418"/>
      <c r="L35" s="1418"/>
      <c r="M35" s="1418"/>
    </row>
    <row r="36" spans="1:14" s="5" customFormat="1" ht="12.75" customHeight="1">
      <c r="A36" s="899"/>
      <c r="B36" s="899"/>
      <c r="C36" s="899"/>
      <c r="D36" s="1418"/>
      <c r="E36" s="1418"/>
      <c r="F36" s="1418"/>
      <c r="G36" s="1418"/>
      <c r="H36" s="1418"/>
      <c r="I36" s="1418"/>
      <c r="J36" s="1418"/>
      <c r="K36" s="1418"/>
      <c r="L36" s="1418"/>
      <c r="M36" s="1418"/>
    </row>
    <row r="37" spans="1:14" s="34" customFormat="1" ht="11.25" customHeight="1">
      <c r="A37" s="1967" t="s">
        <v>153</v>
      </c>
      <c r="B37" s="1967"/>
      <c r="C37" s="1968"/>
      <c r="D37" s="1983" t="s">
        <v>793</v>
      </c>
      <c r="E37" s="252"/>
      <c r="F37" s="1975" t="s">
        <v>792</v>
      </c>
      <c r="G37" s="1977" t="s">
        <v>790</v>
      </c>
      <c r="H37" s="1975" t="s">
        <v>649</v>
      </c>
      <c r="I37" s="1975" t="s">
        <v>791</v>
      </c>
      <c r="J37" s="1971" t="s">
        <v>83</v>
      </c>
      <c r="K37" s="1979" t="s">
        <v>794</v>
      </c>
      <c r="L37" s="1981" t="s">
        <v>895</v>
      </c>
      <c r="M37" s="88"/>
    </row>
    <row r="38" spans="1:14" s="34" customFormat="1" ht="27" customHeight="1">
      <c r="A38" s="1969"/>
      <c r="B38" s="1969"/>
      <c r="C38" s="1970"/>
      <c r="D38" s="1984"/>
      <c r="E38" s="253" t="s">
        <v>648</v>
      </c>
      <c r="F38" s="1976"/>
      <c r="G38" s="1978"/>
      <c r="H38" s="1976"/>
      <c r="I38" s="1976"/>
      <c r="J38" s="1972"/>
      <c r="K38" s="1980"/>
      <c r="L38" s="1982"/>
      <c r="M38" s="88"/>
    </row>
    <row r="39" spans="1:14" s="44" customFormat="1" ht="12" customHeight="1">
      <c r="A39" s="706"/>
      <c r="B39" s="695"/>
      <c r="C39" s="1408" t="s">
        <v>455</v>
      </c>
      <c r="D39" s="1409">
        <v>292</v>
      </c>
      <c r="E39" s="1409">
        <v>132</v>
      </c>
      <c r="F39" s="1409">
        <v>512</v>
      </c>
      <c r="G39" s="1409">
        <v>968</v>
      </c>
      <c r="H39" s="1409">
        <v>391</v>
      </c>
      <c r="I39" s="1409">
        <v>927</v>
      </c>
      <c r="J39" s="1409">
        <v>503</v>
      </c>
      <c r="K39" s="1409">
        <v>9579</v>
      </c>
      <c r="L39" s="1409">
        <v>8971</v>
      </c>
      <c r="M39" s="1409"/>
    </row>
    <row r="40" spans="1:14" s="42" customFormat="1" ht="5.25" customHeight="1">
      <c r="A40" s="706"/>
      <c r="B40" s="695"/>
      <c r="C40" s="1410"/>
      <c r="D40" s="45"/>
      <c r="E40" s="45"/>
      <c r="F40" s="45"/>
      <c r="G40" s="45"/>
      <c r="H40" s="45"/>
      <c r="I40" s="45"/>
      <c r="J40" s="45"/>
      <c r="K40" s="45"/>
      <c r="L40" s="45"/>
      <c r="M40" s="45"/>
    </row>
    <row r="41" spans="1:14" s="13" customFormat="1" ht="12.75" customHeight="1">
      <c r="A41" s="622" t="s">
        <v>834</v>
      </c>
      <c r="B41" s="1030">
        <v>3</v>
      </c>
      <c r="C41" s="624" t="s">
        <v>85</v>
      </c>
      <c r="D41" s="549" t="s">
        <v>1040</v>
      </c>
      <c r="E41" s="549" t="s">
        <v>1117</v>
      </c>
      <c r="F41" s="549" t="s">
        <v>1000</v>
      </c>
      <c r="G41" s="549" t="s">
        <v>1118</v>
      </c>
      <c r="H41" s="549" t="s">
        <v>1108</v>
      </c>
      <c r="I41" s="549" t="s">
        <v>1075</v>
      </c>
      <c r="J41" s="549" t="s">
        <v>1015</v>
      </c>
      <c r="K41" s="549" t="s">
        <v>1078</v>
      </c>
      <c r="L41" s="1419" t="s">
        <v>1079</v>
      </c>
      <c r="M41" s="625"/>
    </row>
    <row r="42" spans="1:14" s="13" customFormat="1" ht="12.75" customHeight="1">
      <c r="A42" s="622"/>
      <c r="B42" s="1030">
        <v>4</v>
      </c>
      <c r="C42" s="624"/>
      <c r="D42" s="549" t="s">
        <v>1119</v>
      </c>
      <c r="E42" s="1419" t="s">
        <v>1035</v>
      </c>
      <c r="F42" s="1419" t="s">
        <v>994</v>
      </c>
      <c r="G42" s="1419" t="s">
        <v>1022</v>
      </c>
      <c r="H42" s="549" t="s">
        <v>1084</v>
      </c>
      <c r="I42" s="549" t="s">
        <v>1014</v>
      </c>
      <c r="J42" s="549" t="s">
        <v>1023</v>
      </c>
      <c r="K42" s="549" t="s">
        <v>1105</v>
      </c>
      <c r="L42" s="549" t="s">
        <v>1028</v>
      </c>
      <c r="M42" s="625"/>
    </row>
    <row r="43" spans="1:14" s="13" customFormat="1" ht="12.75" customHeight="1">
      <c r="A43" s="622"/>
      <c r="B43" s="1030">
        <v>5</v>
      </c>
      <c r="C43" s="624"/>
      <c r="D43" s="549" t="s">
        <v>1120</v>
      </c>
      <c r="E43" s="1419" t="s">
        <v>1010</v>
      </c>
      <c r="F43" s="1419" t="s">
        <v>1024</v>
      </c>
      <c r="G43" s="1419" t="s">
        <v>1033</v>
      </c>
      <c r="H43" s="549" t="s">
        <v>1102</v>
      </c>
      <c r="I43" s="549" t="s">
        <v>1035</v>
      </c>
      <c r="J43" s="549" t="s">
        <v>1121</v>
      </c>
      <c r="K43" s="549" t="s">
        <v>1122</v>
      </c>
      <c r="L43" s="549" t="s">
        <v>1009</v>
      </c>
      <c r="M43" s="625"/>
    </row>
    <row r="44" spans="1:14" s="13" customFormat="1" ht="12.75" customHeight="1">
      <c r="A44" s="622"/>
      <c r="B44" s="1030">
        <v>6</v>
      </c>
      <c r="C44" s="624"/>
      <c r="D44" s="549" t="s">
        <v>1123</v>
      </c>
      <c r="E44" s="1419" t="s">
        <v>1124</v>
      </c>
      <c r="F44" s="1419" t="s">
        <v>1020</v>
      </c>
      <c r="G44" s="1419" t="s">
        <v>1106</v>
      </c>
      <c r="H44" s="549" t="s">
        <v>1125</v>
      </c>
      <c r="I44" s="549" t="s">
        <v>1106</v>
      </c>
      <c r="J44" s="549" t="s">
        <v>997</v>
      </c>
      <c r="K44" s="549" t="s">
        <v>1000</v>
      </c>
      <c r="L44" s="549" t="s">
        <v>1126</v>
      </c>
      <c r="M44" s="87"/>
    </row>
    <row r="45" spans="1:14" s="13" customFormat="1" ht="12.75" customHeight="1">
      <c r="A45" s="622"/>
      <c r="B45" s="1030">
        <v>7</v>
      </c>
      <c r="C45" s="1410"/>
      <c r="D45" s="549" t="s">
        <v>1005</v>
      </c>
      <c r="E45" s="1419" t="s">
        <v>1005</v>
      </c>
      <c r="F45" s="1419" t="s">
        <v>1005</v>
      </c>
      <c r="G45" s="1419" t="s">
        <v>1005</v>
      </c>
      <c r="H45" s="549" t="s">
        <v>1005</v>
      </c>
      <c r="I45" s="549" t="s">
        <v>1005</v>
      </c>
      <c r="J45" s="549" t="s">
        <v>1005</v>
      </c>
      <c r="K45" s="549" t="s">
        <v>1005</v>
      </c>
      <c r="L45" s="549" t="s">
        <v>1005</v>
      </c>
      <c r="M45" s="87"/>
    </row>
    <row r="46" spans="1:14" ht="11.25" customHeight="1">
      <c r="A46" s="706"/>
      <c r="B46" s="694"/>
      <c r="C46" s="1410"/>
      <c r="D46" s="1349"/>
      <c r="E46" s="1349"/>
      <c r="F46" s="1349"/>
      <c r="G46" s="1349"/>
      <c r="H46" s="1349"/>
      <c r="I46" s="1349"/>
      <c r="J46" s="1349"/>
      <c r="K46" s="1420"/>
      <c r="L46" s="1349"/>
      <c r="M46" s="701"/>
    </row>
    <row r="47" spans="1:14" s="5" customFormat="1" ht="13.5" customHeight="1">
      <c r="A47" s="1413">
        <v>7</v>
      </c>
      <c r="B47" s="694">
        <v>8</v>
      </c>
      <c r="C47" s="1410" t="s">
        <v>854</v>
      </c>
      <c r="D47" s="1421" t="s">
        <v>1090</v>
      </c>
      <c r="E47" s="1421" t="s">
        <v>1004</v>
      </c>
      <c r="F47" s="1421" t="s">
        <v>1013</v>
      </c>
      <c r="G47" s="1421" t="s">
        <v>996</v>
      </c>
      <c r="H47" s="1421" t="s">
        <v>1002</v>
      </c>
      <c r="I47" s="1421" t="s">
        <v>1026</v>
      </c>
      <c r="J47" s="1421" t="s">
        <v>1005</v>
      </c>
      <c r="K47" s="1421" t="s">
        <v>1013</v>
      </c>
      <c r="L47" s="1421" t="s">
        <v>1003</v>
      </c>
      <c r="M47" s="701"/>
    </row>
    <row r="48" spans="1:14" s="5" customFormat="1" ht="13.5" customHeight="1">
      <c r="A48" s="1413"/>
      <c r="B48" s="694">
        <v>9</v>
      </c>
      <c r="C48" s="1410"/>
      <c r="D48" s="1421" t="s">
        <v>1016</v>
      </c>
      <c r="E48" s="1421" t="s">
        <v>1029</v>
      </c>
      <c r="F48" s="1421" t="s">
        <v>1012</v>
      </c>
      <c r="G48" s="1421" t="s">
        <v>1029</v>
      </c>
      <c r="H48" s="1421" t="s">
        <v>1002</v>
      </c>
      <c r="I48" s="1421" t="s">
        <v>1004</v>
      </c>
      <c r="J48" s="1421" t="s">
        <v>1013</v>
      </c>
      <c r="K48" s="1421" t="s">
        <v>1012</v>
      </c>
      <c r="L48" s="1421" t="s">
        <v>1019</v>
      </c>
      <c r="M48" s="701"/>
    </row>
    <row r="49" spans="1:14" s="5" customFormat="1" ht="13.5" customHeight="1">
      <c r="A49" s="1413"/>
      <c r="B49" s="694">
        <v>10</v>
      </c>
      <c r="C49" s="1410"/>
      <c r="D49" s="1421" t="s">
        <v>1007</v>
      </c>
      <c r="E49" s="1421" t="s">
        <v>1019</v>
      </c>
      <c r="F49" s="1421" t="s">
        <v>1003</v>
      </c>
      <c r="G49" s="1421" t="s">
        <v>1100</v>
      </c>
      <c r="H49" s="1421" t="s">
        <v>1002</v>
      </c>
      <c r="I49" s="1421" t="s">
        <v>1094</v>
      </c>
      <c r="J49" s="1421" t="s">
        <v>1032</v>
      </c>
      <c r="K49" s="1421" t="s">
        <v>1029</v>
      </c>
      <c r="L49" s="1421" t="s">
        <v>1008</v>
      </c>
      <c r="M49" s="701"/>
    </row>
    <row r="50" spans="1:14" s="5" customFormat="1" ht="13.5" customHeight="1">
      <c r="A50" s="1413"/>
      <c r="B50" s="694">
        <v>11</v>
      </c>
      <c r="C50" s="1410"/>
      <c r="D50" s="1421" t="s">
        <v>1030</v>
      </c>
      <c r="E50" s="1421" t="s">
        <v>1017</v>
      </c>
      <c r="F50" s="1421" t="s">
        <v>1017</v>
      </c>
      <c r="G50" s="1421" t="s">
        <v>1094</v>
      </c>
      <c r="H50" s="1421" t="s">
        <v>1002</v>
      </c>
      <c r="I50" s="1421" t="s">
        <v>1029</v>
      </c>
      <c r="J50" s="1421" t="s">
        <v>1005</v>
      </c>
      <c r="K50" s="1421" t="s">
        <v>996</v>
      </c>
      <c r="L50" s="1421" t="s">
        <v>996</v>
      </c>
      <c r="M50" s="701"/>
    </row>
    <row r="51" spans="1:14" s="5" customFormat="1" ht="13.5" customHeight="1">
      <c r="A51" s="1413"/>
      <c r="B51" s="694">
        <v>12</v>
      </c>
      <c r="C51" s="1410"/>
      <c r="D51" s="1421" t="s">
        <v>1008</v>
      </c>
      <c r="E51" s="1421" t="s">
        <v>1018</v>
      </c>
      <c r="F51" s="1421" t="s">
        <v>1013</v>
      </c>
      <c r="G51" s="1421" t="s">
        <v>1029</v>
      </c>
      <c r="H51" s="1421" t="s">
        <v>1002</v>
      </c>
      <c r="I51" s="1421" t="s">
        <v>1036</v>
      </c>
      <c r="J51" s="1421" t="s">
        <v>1034</v>
      </c>
      <c r="K51" s="1421" t="s">
        <v>996</v>
      </c>
      <c r="L51" s="1421" t="s">
        <v>1007</v>
      </c>
      <c r="M51" s="701"/>
    </row>
    <row r="52" spans="1:14" s="5" customFormat="1" ht="13.5" customHeight="1">
      <c r="A52" s="1413">
        <v>8</v>
      </c>
      <c r="B52" s="694">
        <v>1</v>
      </c>
      <c r="C52" s="1410"/>
      <c r="D52" s="1421" t="s">
        <v>1004</v>
      </c>
      <c r="E52" s="1421" t="s">
        <v>1114</v>
      </c>
      <c r="F52" s="1421" t="s">
        <v>1012</v>
      </c>
      <c r="G52" s="1421" t="s">
        <v>1029</v>
      </c>
      <c r="H52" s="1421" t="s">
        <v>1002</v>
      </c>
      <c r="I52" s="1421" t="s">
        <v>997</v>
      </c>
      <c r="J52" s="1421" t="s">
        <v>1019</v>
      </c>
      <c r="K52" s="1421" t="s">
        <v>1007</v>
      </c>
      <c r="L52" s="1421" t="s">
        <v>1016</v>
      </c>
      <c r="M52" s="701"/>
    </row>
    <row r="53" spans="1:14" s="5" customFormat="1" ht="13.5" customHeight="1">
      <c r="A53" s="1413"/>
      <c r="B53" s="694">
        <v>2</v>
      </c>
      <c r="C53" s="1410"/>
      <c r="D53" s="1421" t="s">
        <v>1017</v>
      </c>
      <c r="E53" s="1421" t="s">
        <v>1004</v>
      </c>
      <c r="F53" s="1421" t="s">
        <v>1008</v>
      </c>
      <c r="G53" s="1421" t="s">
        <v>1019</v>
      </c>
      <c r="H53" s="1421" t="s">
        <v>1020</v>
      </c>
      <c r="I53" s="1421" t="s">
        <v>1092</v>
      </c>
      <c r="J53" s="1421" t="s">
        <v>1019</v>
      </c>
      <c r="K53" s="1421" t="s">
        <v>1036</v>
      </c>
      <c r="L53" s="1421" t="s">
        <v>1030</v>
      </c>
      <c r="M53" s="701"/>
    </row>
    <row r="54" spans="1:14" s="5" customFormat="1" ht="13.5" customHeight="1">
      <c r="A54" s="1413"/>
      <c r="B54" s="694">
        <v>3</v>
      </c>
      <c r="C54" s="1410"/>
      <c r="D54" s="1421" t="s">
        <v>1008</v>
      </c>
      <c r="E54" s="1421" t="s">
        <v>1002</v>
      </c>
      <c r="F54" s="1421" t="s">
        <v>1008</v>
      </c>
      <c r="G54" s="1421" t="s">
        <v>1076</v>
      </c>
      <c r="H54" s="1421" t="s">
        <v>997</v>
      </c>
      <c r="I54" s="1421" t="s">
        <v>1017</v>
      </c>
      <c r="J54" s="1421" t="s">
        <v>1019</v>
      </c>
      <c r="K54" s="1421" t="s">
        <v>1007</v>
      </c>
      <c r="L54" s="1421" t="s">
        <v>1127</v>
      </c>
      <c r="M54" s="701"/>
    </row>
    <row r="55" spans="1:14" s="5" customFormat="1" ht="13.5" customHeight="1">
      <c r="A55" s="1413"/>
      <c r="B55" s="694">
        <v>4</v>
      </c>
      <c r="C55" s="1410"/>
      <c r="D55" s="1421" t="s">
        <v>1098</v>
      </c>
      <c r="E55" s="1421" t="s">
        <v>995</v>
      </c>
      <c r="F55" s="1421" t="s">
        <v>1019</v>
      </c>
      <c r="G55" s="1421" t="s">
        <v>1031</v>
      </c>
      <c r="H55" s="1421" t="s">
        <v>1037</v>
      </c>
      <c r="I55" s="1421" t="s">
        <v>996</v>
      </c>
      <c r="J55" s="1421" t="s">
        <v>1016</v>
      </c>
      <c r="K55" s="1421" t="s">
        <v>1026</v>
      </c>
      <c r="L55" s="1421" t="s">
        <v>1096</v>
      </c>
      <c r="M55" s="701"/>
    </row>
    <row r="56" spans="1:14" s="5" customFormat="1" ht="13.5" customHeight="1">
      <c r="A56" s="1413"/>
      <c r="B56" s="694">
        <v>5</v>
      </c>
      <c r="C56" s="1414"/>
      <c r="D56" s="1421" t="s">
        <v>1080</v>
      </c>
      <c r="E56" s="1421" t="s">
        <v>1027</v>
      </c>
      <c r="F56" s="1421" t="s">
        <v>1029</v>
      </c>
      <c r="G56" s="1421" t="s">
        <v>1098</v>
      </c>
      <c r="H56" s="1421" t="s">
        <v>1037</v>
      </c>
      <c r="I56" s="1421" t="s">
        <v>1026</v>
      </c>
      <c r="J56" s="1421" t="s">
        <v>1030</v>
      </c>
      <c r="K56" s="1421" t="s">
        <v>1127</v>
      </c>
      <c r="L56" s="1421" t="s">
        <v>1127</v>
      </c>
      <c r="M56" s="701"/>
    </row>
    <row r="57" spans="1:14" s="5" customFormat="1" ht="13.5" customHeight="1">
      <c r="A57" s="1413"/>
      <c r="B57" s="694">
        <v>6</v>
      </c>
      <c r="C57" s="1414"/>
      <c r="D57" s="1421" t="s">
        <v>1088</v>
      </c>
      <c r="E57" s="1421" t="s">
        <v>1018</v>
      </c>
      <c r="F57" s="1421" t="s">
        <v>1095</v>
      </c>
      <c r="G57" s="1421" t="s">
        <v>1084</v>
      </c>
      <c r="H57" s="1421" t="s">
        <v>1037</v>
      </c>
      <c r="I57" s="1421" t="s">
        <v>1032</v>
      </c>
      <c r="J57" s="1421" t="s">
        <v>996</v>
      </c>
      <c r="K57" s="1421" t="s">
        <v>1096</v>
      </c>
      <c r="L57" s="1421" t="s">
        <v>1096</v>
      </c>
      <c r="M57" s="701"/>
    </row>
    <row r="58" spans="1:14" s="5" customFormat="1" ht="13.5" customHeight="1">
      <c r="A58" s="1413"/>
      <c r="B58" s="694">
        <v>7</v>
      </c>
      <c r="C58" s="1414"/>
      <c r="D58" s="1421" t="s">
        <v>1102</v>
      </c>
      <c r="E58" s="1421" t="s">
        <v>1087</v>
      </c>
      <c r="F58" s="1421" t="s">
        <v>1086</v>
      </c>
      <c r="G58" s="1421" t="s">
        <v>1086</v>
      </c>
      <c r="H58" s="1421" t="s">
        <v>1037</v>
      </c>
      <c r="I58" s="1421" t="s">
        <v>1100</v>
      </c>
      <c r="J58" s="1421" t="s">
        <v>1007</v>
      </c>
      <c r="K58" s="1421" t="s">
        <v>1084</v>
      </c>
      <c r="L58" s="1421" t="s">
        <v>1084</v>
      </c>
      <c r="M58" s="701"/>
    </row>
    <row r="59" spans="1:14" s="5" customFormat="1" ht="13.5" customHeight="1">
      <c r="A59" s="1413"/>
      <c r="B59" s="694">
        <v>8</v>
      </c>
      <c r="C59" s="1414"/>
      <c r="D59" s="1421">
        <v>101.2</v>
      </c>
      <c r="E59" s="1421">
        <v>99.2</v>
      </c>
      <c r="F59" s="1421">
        <v>103.9</v>
      </c>
      <c r="G59" s="1421">
        <v>102.9</v>
      </c>
      <c r="H59" s="1421">
        <v>91.3</v>
      </c>
      <c r="I59" s="1421">
        <v>103.8</v>
      </c>
      <c r="J59" s="1421">
        <v>101.7</v>
      </c>
      <c r="K59" s="1421">
        <v>102.2</v>
      </c>
      <c r="L59" s="1421">
        <v>102.7</v>
      </c>
      <c r="M59" s="701"/>
      <c r="N59" s="479"/>
    </row>
    <row r="60" spans="1:14" s="5" customFormat="1" ht="10.5" customHeight="1">
      <c r="A60" s="706"/>
      <c r="B60" s="694"/>
      <c r="C60" s="1410"/>
      <c r="D60" s="1422"/>
      <c r="E60" s="1422"/>
      <c r="F60" s="1422"/>
      <c r="G60" s="1422"/>
      <c r="H60" s="1422"/>
      <c r="I60" s="1422"/>
      <c r="J60" s="1422"/>
      <c r="K60" s="1423"/>
      <c r="L60" s="1424"/>
      <c r="M60" s="4"/>
    </row>
    <row r="61" spans="1:14" s="5" customFormat="1" ht="13.5" customHeight="1">
      <c r="A61" s="1821" t="s">
        <v>269</v>
      </c>
      <c r="B61" s="1821"/>
      <c r="C61" s="1822"/>
      <c r="D61" s="1421">
        <v>-1.2</v>
      </c>
      <c r="E61" s="1421">
        <v>-0.3</v>
      </c>
      <c r="F61" s="1421">
        <v>1.2</v>
      </c>
      <c r="G61" s="1421">
        <v>0.2</v>
      </c>
      <c r="H61" s="1421">
        <v>0</v>
      </c>
      <c r="I61" s="1421">
        <v>2.4</v>
      </c>
      <c r="J61" s="1421">
        <v>0.7</v>
      </c>
      <c r="K61" s="1421">
        <v>-0.1</v>
      </c>
      <c r="L61" s="1421">
        <v>0.3</v>
      </c>
      <c r="M61" s="1332"/>
      <c r="N61" s="479"/>
    </row>
    <row r="62" spans="1:14" s="5" customFormat="1" ht="13.5" customHeight="1">
      <c r="A62" s="1868" t="s">
        <v>270</v>
      </c>
      <c r="B62" s="1868"/>
      <c r="C62" s="1869"/>
      <c r="D62" s="1425">
        <v>2.9</v>
      </c>
      <c r="E62" s="1425">
        <v>-0.3</v>
      </c>
      <c r="F62" s="1425">
        <v>3.7</v>
      </c>
      <c r="G62" s="1425">
        <v>2</v>
      </c>
      <c r="H62" s="1425">
        <v>-7.9</v>
      </c>
      <c r="I62" s="1425">
        <v>2.2999999999999998</v>
      </c>
      <c r="J62" s="1425">
        <v>1.7</v>
      </c>
      <c r="K62" s="1425">
        <v>2</v>
      </c>
      <c r="L62" s="1425">
        <v>2.2999999999999998</v>
      </c>
      <c r="M62" s="1418"/>
      <c r="N62" s="479"/>
    </row>
    <row r="63" spans="1:14" s="5" customFormat="1" ht="12.75" customHeight="1">
      <c r="A63" s="1372"/>
      <c r="B63" s="1372"/>
      <c r="C63" s="1372"/>
      <c r="D63" s="4"/>
      <c r="E63" s="4"/>
      <c r="F63" s="1418"/>
      <c r="G63" s="1418"/>
      <c r="H63" s="1418"/>
      <c r="I63" s="1418"/>
      <c r="J63" s="1418"/>
      <c r="K63" s="1426"/>
      <c r="L63" s="1427" t="s">
        <v>855</v>
      </c>
      <c r="M63" s="1428"/>
    </row>
    <row r="64" spans="1:14" s="5" customFormat="1" ht="12" customHeight="1">
      <c r="D64" s="1369"/>
      <c r="E64" s="1369"/>
      <c r="F64" s="1418"/>
      <c r="G64" s="1418"/>
      <c r="H64" s="1418"/>
      <c r="I64" s="1418"/>
      <c r="J64" s="1418"/>
      <c r="K64" s="1429"/>
      <c r="L64" s="1418"/>
      <c r="M64" s="1418"/>
    </row>
    <row r="65" spans="1:13" s="5" customFormat="1" ht="12.75" customHeight="1">
      <c r="A65" s="1370"/>
      <c r="B65" s="1373"/>
      <c r="C65" s="1372"/>
      <c r="D65" s="6"/>
      <c r="E65" s="6"/>
      <c r="F65" s="4"/>
      <c r="G65" s="4"/>
      <c r="H65" s="4"/>
      <c r="I65" s="4"/>
      <c r="J65" s="4"/>
      <c r="K65" s="1428"/>
      <c r="L65" s="1428"/>
      <c r="M65" s="1428"/>
    </row>
    <row r="66" spans="1:13">
      <c r="A66" s="1370"/>
      <c r="B66" s="1373"/>
      <c r="C66" s="1372"/>
    </row>
    <row r="67" spans="1:13" ht="14.25" customHeight="1">
      <c r="A67" s="6"/>
      <c r="B67" s="1364"/>
      <c r="C67" s="1372"/>
    </row>
    <row r="68" spans="1:13">
      <c r="A68" s="6"/>
      <c r="B68" s="1369"/>
      <c r="C68" s="1372"/>
    </row>
  </sheetData>
  <mergeCells count="20">
    <mergeCell ref="G37:G38"/>
    <mergeCell ref="H37:H38"/>
    <mergeCell ref="F37:F38"/>
    <mergeCell ref="A62:C62"/>
    <mergeCell ref="L8:M8"/>
    <mergeCell ref="J37:J38"/>
    <mergeCell ref="M9:M10"/>
    <mergeCell ref="I37:I38"/>
    <mergeCell ref="L9:L10"/>
    <mergeCell ref="K9:K10"/>
    <mergeCell ref="K37:K38"/>
    <mergeCell ref="L37:L38"/>
    <mergeCell ref="D9:D10"/>
    <mergeCell ref="A61:C61"/>
    <mergeCell ref="A37:C38"/>
    <mergeCell ref="E9:E10"/>
    <mergeCell ref="A9:C10"/>
    <mergeCell ref="A33:C33"/>
    <mergeCell ref="A34:C34"/>
    <mergeCell ref="D37:D38"/>
  </mergeCells>
  <phoneticPr fontId="6"/>
  <printOptions gridLinesSet="0"/>
  <pageMargins left="0.78740157480314965" right="0.59055118110236227" top="0.70866141732283472" bottom="0.39370078740157483" header="0.39370078740157483" footer="0.19685039370078741"/>
  <pageSetup paperSize="9" scale="91" orientation="portrait" r:id="rId1"/>
  <headerFooter alignWithMargins="0">
    <oddHeader>&amp;R&amp;"ＭＳ Ｐゴシック,太字"&amp;14 &amp;"ＭＳ ゴシック,太字"&amp;16 5　物価・家計</oddHeader>
    <oddFooter>&amp;C- 15 -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7">
    <tabColor rgb="FF92D050"/>
  </sheetPr>
  <dimension ref="A1:M72"/>
  <sheetViews>
    <sheetView view="pageBreakPreview" zoomScaleNormal="100" zoomScaleSheetLayoutView="100" workbookViewId="0"/>
  </sheetViews>
  <sheetFormatPr defaultColWidth="12" defaultRowHeight="12"/>
  <cols>
    <col min="1" max="1" width="5.109375" style="11" customWidth="1"/>
    <col min="2" max="2" width="3.33203125" style="11" customWidth="1"/>
    <col min="3" max="3" width="7.6640625" style="11" customWidth="1"/>
    <col min="4" max="11" width="11.33203125" style="6" customWidth="1"/>
    <col min="12" max="12" width="7.6640625" style="6" bestFit="1" customWidth="1"/>
    <col min="13" max="13" width="11.33203125" style="6" customWidth="1"/>
    <col min="14" max="16384" width="12" style="6"/>
  </cols>
  <sheetData>
    <row r="1" spans="1:13" s="16" customFormat="1" ht="16.5">
      <c r="A1" s="1375" t="s">
        <v>739</v>
      </c>
      <c r="B1" s="14"/>
      <c r="C1" s="14"/>
      <c r="L1" s="611"/>
      <c r="M1" s="471"/>
    </row>
    <row r="2" spans="1:13" ht="11.25" customHeight="1">
      <c r="B2" s="1430"/>
      <c r="C2" s="1430"/>
      <c r="D2" s="1309"/>
      <c r="E2" s="1309"/>
      <c r="F2" s="1309"/>
      <c r="G2" s="1309"/>
      <c r="H2" s="1309"/>
      <c r="I2" s="666"/>
      <c r="J2" s="1309"/>
      <c r="K2" s="2002"/>
      <c r="L2" s="2003"/>
    </row>
    <row r="3" spans="1:13" s="34" customFormat="1" ht="13.5" customHeight="1">
      <c r="A3" s="1999" t="s">
        <v>84</v>
      </c>
      <c r="B3" s="1999"/>
      <c r="C3" s="1999"/>
      <c r="D3" s="2004" t="s">
        <v>641</v>
      </c>
      <c r="E3" s="2004" t="s">
        <v>642</v>
      </c>
      <c r="F3" s="2006" t="s">
        <v>4</v>
      </c>
      <c r="G3" s="225"/>
      <c r="H3" s="225"/>
      <c r="I3" s="226"/>
      <c r="J3" s="191"/>
      <c r="K3" s="195"/>
      <c r="L3" s="6"/>
    </row>
    <row r="4" spans="1:13" s="34" customFormat="1" ht="13.5" customHeight="1">
      <c r="A4" s="2000"/>
      <c r="B4" s="2000"/>
      <c r="C4" s="2000"/>
      <c r="D4" s="2005"/>
      <c r="E4" s="2005"/>
      <c r="F4" s="2007"/>
      <c r="G4" s="1990" t="s">
        <v>696</v>
      </c>
      <c r="H4" s="1988" t="s">
        <v>639</v>
      </c>
      <c r="I4" s="1988" t="s">
        <v>5</v>
      </c>
      <c r="J4" s="1988" t="s">
        <v>6</v>
      </c>
      <c r="K4" s="1995" t="s">
        <v>7</v>
      </c>
      <c r="L4" s="192"/>
    </row>
    <row r="5" spans="1:13" s="34" customFormat="1" ht="13.5" customHeight="1">
      <c r="A5" s="2001"/>
      <c r="B5" s="2001"/>
      <c r="C5" s="2001"/>
      <c r="D5" s="193" t="s">
        <v>697</v>
      </c>
      <c r="E5" s="193" t="s">
        <v>698</v>
      </c>
      <c r="F5" s="227" t="s">
        <v>699</v>
      </c>
      <c r="G5" s="1991"/>
      <c r="H5" s="1994"/>
      <c r="I5" s="1994"/>
      <c r="J5" s="1994"/>
      <c r="K5" s="1996"/>
      <c r="L5" s="192"/>
    </row>
    <row r="6" spans="1:13" s="42" customFormat="1" ht="13.5" customHeight="1">
      <c r="A6" s="706"/>
      <c r="B6" s="695"/>
      <c r="C6" s="1410"/>
      <c r="D6" s="1409" t="s">
        <v>8</v>
      </c>
      <c r="E6" s="1409" t="s">
        <v>8</v>
      </c>
      <c r="F6" s="1409" t="s">
        <v>8</v>
      </c>
      <c r="G6" s="1409" t="s">
        <v>8</v>
      </c>
      <c r="H6" s="1409" t="s">
        <v>8</v>
      </c>
      <c r="I6" s="1409" t="s">
        <v>8</v>
      </c>
      <c r="J6" s="1409" t="s">
        <v>8</v>
      </c>
      <c r="K6" s="1409" t="s">
        <v>8</v>
      </c>
    </row>
    <row r="7" spans="1:13" s="46" customFormat="1" ht="13.5" customHeight="1">
      <c r="A7" s="1321" t="s">
        <v>485</v>
      </c>
      <c r="B7" s="623">
        <v>3</v>
      </c>
      <c r="C7" s="624" t="s">
        <v>85</v>
      </c>
      <c r="D7" s="368">
        <v>602113</v>
      </c>
      <c r="E7" s="368">
        <v>465500</v>
      </c>
      <c r="F7" s="368">
        <v>339509</v>
      </c>
      <c r="G7" s="368">
        <v>80844</v>
      </c>
      <c r="H7" s="368">
        <v>36483</v>
      </c>
      <c r="I7" s="368">
        <v>17686</v>
      </c>
      <c r="J7" s="368">
        <v>14366</v>
      </c>
      <c r="K7" s="368">
        <v>12345</v>
      </c>
    </row>
    <row r="8" spans="1:13" s="46" customFormat="1" ht="13.5" customHeight="1">
      <c r="A8" s="622"/>
      <c r="B8" s="623">
        <v>4</v>
      </c>
      <c r="C8" s="624"/>
      <c r="D8" s="368">
        <v>534628</v>
      </c>
      <c r="E8" s="368">
        <v>408593</v>
      </c>
      <c r="F8" s="368">
        <v>306990</v>
      </c>
      <c r="G8" s="368">
        <v>83889</v>
      </c>
      <c r="H8" s="368">
        <v>19529</v>
      </c>
      <c r="I8" s="368">
        <v>18319</v>
      </c>
      <c r="J8" s="368">
        <v>10983</v>
      </c>
      <c r="K8" s="368">
        <v>11744</v>
      </c>
    </row>
    <row r="9" spans="1:13" s="46" customFormat="1" ht="13.5" customHeight="1">
      <c r="A9" s="622"/>
      <c r="B9" s="623">
        <v>5</v>
      </c>
      <c r="C9" s="624"/>
      <c r="D9" s="368">
        <v>511304</v>
      </c>
      <c r="E9" s="368">
        <v>398592</v>
      </c>
      <c r="F9" s="368">
        <v>296889</v>
      </c>
      <c r="G9" s="368">
        <v>88887</v>
      </c>
      <c r="H9" s="368">
        <v>19748</v>
      </c>
      <c r="I9" s="368">
        <v>20036</v>
      </c>
      <c r="J9" s="368">
        <v>10785</v>
      </c>
      <c r="K9" s="368">
        <v>10616</v>
      </c>
    </row>
    <row r="10" spans="1:13" s="46" customFormat="1" ht="13.5" customHeight="1">
      <c r="A10" s="622"/>
      <c r="B10" s="623">
        <v>6</v>
      </c>
      <c r="C10" s="624"/>
      <c r="D10" s="368">
        <v>545755</v>
      </c>
      <c r="E10" s="368">
        <v>401677</v>
      </c>
      <c r="F10" s="368">
        <v>306406</v>
      </c>
      <c r="G10" s="368">
        <v>95362</v>
      </c>
      <c r="H10" s="368">
        <v>15585</v>
      </c>
      <c r="I10" s="368">
        <v>20355</v>
      </c>
      <c r="J10" s="368">
        <v>12336</v>
      </c>
      <c r="K10" s="368">
        <v>11102</v>
      </c>
    </row>
    <row r="11" spans="1:13" s="46" customFormat="1" ht="13.5" customHeight="1">
      <c r="A11" s="622"/>
      <c r="B11" s="623">
        <v>7</v>
      </c>
      <c r="C11" s="624"/>
      <c r="D11" s="368">
        <v>484448</v>
      </c>
      <c r="E11" s="368">
        <v>384884</v>
      </c>
      <c r="F11" s="368">
        <v>296526</v>
      </c>
      <c r="G11" s="368">
        <v>89194</v>
      </c>
      <c r="H11" s="368">
        <v>30891</v>
      </c>
      <c r="I11" s="368">
        <v>19912</v>
      </c>
      <c r="J11" s="368">
        <v>11085</v>
      </c>
      <c r="K11" s="368">
        <v>11062</v>
      </c>
    </row>
    <row r="12" spans="1:13" s="46" customFormat="1" ht="13.5" customHeight="1">
      <c r="A12" s="1985" t="s">
        <v>511</v>
      </c>
      <c r="B12" s="1986"/>
      <c r="C12" s="1987"/>
      <c r="D12" s="1431">
        <v>0</v>
      </c>
      <c r="E12" s="1432">
        <v>100</v>
      </c>
      <c r="F12" s="1432">
        <f>+F11/$E11*100</f>
        <v>77.042953201484082</v>
      </c>
      <c r="G12" s="1432">
        <f t="shared" ref="G12:K12" si="0">+G11/$E11*100</f>
        <v>23.174255100237996</v>
      </c>
      <c r="H12" s="1432">
        <f t="shared" si="0"/>
        <v>8.0260546034649405</v>
      </c>
      <c r="I12" s="1432">
        <f t="shared" si="0"/>
        <v>5.1735068228349324</v>
      </c>
      <c r="J12" s="1432">
        <f t="shared" si="0"/>
        <v>2.8800885461593624</v>
      </c>
      <c r="K12" s="1432">
        <f t="shared" si="0"/>
        <v>2.8741127196765781</v>
      </c>
      <c r="M12" s="346" t="s">
        <v>880</v>
      </c>
    </row>
    <row r="13" spans="1:13" ht="13.5" customHeight="1">
      <c r="A13" s="86"/>
      <c r="B13" s="706"/>
      <c r="C13" s="1410"/>
      <c r="D13" s="1433"/>
      <c r="E13" s="1433"/>
      <c r="F13" s="1433"/>
      <c r="G13" s="1433"/>
      <c r="H13" s="1433"/>
      <c r="I13" s="1433"/>
      <c r="J13" s="1433"/>
      <c r="K13" s="1433"/>
    </row>
    <row r="14" spans="1:13" ht="13.5" customHeight="1">
      <c r="A14" s="1413">
        <v>7</v>
      </c>
      <c r="B14" s="694">
        <v>7</v>
      </c>
      <c r="C14" s="1410" t="s">
        <v>285</v>
      </c>
      <c r="D14" s="948">
        <v>358635</v>
      </c>
      <c r="E14" s="948">
        <v>361580</v>
      </c>
      <c r="F14" s="948">
        <v>293627</v>
      </c>
      <c r="G14" s="948">
        <v>86826</v>
      </c>
      <c r="H14" s="435">
        <v>24773</v>
      </c>
      <c r="I14" s="435">
        <v>17892</v>
      </c>
      <c r="J14" s="435">
        <v>11830</v>
      </c>
      <c r="K14" s="435">
        <v>12737</v>
      </c>
    </row>
    <row r="15" spans="1:13" ht="13.5" customHeight="1">
      <c r="A15" s="1413"/>
      <c r="B15" s="694">
        <v>8</v>
      </c>
      <c r="C15" s="1410"/>
      <c r="D15" s="948">
        <v>394908</v>
      </c>
      <c r="E15" s="948">
        <v>354278</v>
      </c>
      <c r="F15" s="948">
        <v>281465</v>
      </c>
      <c r="G15" s="948">
        <v>94747</v>
      </c>
      <c r="H15" s="435">
        <v>14836</v>
      </c>
      <c r="I15" s="435">
        <v>16875</v>
      </c>
      <c r="J15" s="435">
        <v>11291</v>
      </c>
      <c r="K15" s="435">
        <v>7715</v>
      </c>
    </row>
    <row r="16" spans="1:13" ht="13.5" customHeight="1">
      <c r="A16" s="1413"/>
      <c r="B16" s="694">
        <v>9</v>
      </c>
      <c r="C16" s="1410"/>
      <c r="D16" s="948">
        <v>385181</v>
      </c>
      <c r="E16" s="948">
        <v>378598</v>
      </c>
      <c r="F16" s="948">
        <v>303208</v>
      </c>
      <c r="G16" s="948">
        <v>84604</v>
      </c>
      <c r="H16" s="435">
        <v>45620</v>
      </c>
      <c r="I16" s="435">
        <v>18002</v>
      </c>
      <c r="J16" s="435">
        <v>13342</v>
      </c>
      <c r="K16" s="435">
        <v>6803</v>
      </c>
    </row>
    <row r="17" spans="1:13" ht="13.5" customHeight="1">
      <c r="A17" s="1413"/>
      <c r="B17" s="694">
        <v>10</v>
      </c>
      <c r="C17" s="1410"/>
      <c r="D17" s="948">
        <v>458887</v>
      </c>
      <c r="E17" s="948">
        <v>388576</v>
      </c>
      <c r="F17" s="948">
        <v>306323</v>
      </c>
      <c r="G17" s="948">
        <v>85349</v>
      </c>
      <c r="H17" s="435">
        <v>27757</v>
      </c>
      <c r="I17" s="435">
        <v>15485</v>
      </c>
      <c r="J17" s="435">
        <v>16079</v>
      </c>
      <c r="K17" s="435">
        <v>7073</v>
      </c>
    </row>
    <row r="18" spans="1:13" ht="13.5" customHeight="1">
      <c r="A18" s="1413"/>
      <c r="B18" s="694">
        <v>11</v>
      </c>
      <c r="C18" s="1410"/>
      <c r="D18" s="948">
        <v>454449</v>
      </c>
      <c r="E18" s="948">
        <v>414552</v>
      </c>
      <c r="F18" s="948">
        <v>321498</v>
      </c>
      <c r="G18" s="948">
        <v>92778</v>
      </c>
      <c r="H18" s="435">
        <v>37036</v>
      </c>
      <c r="I18" s="435">
        <v>16763</v>
      </c>
      <c r="J18" s="435">
        <v>7511</v>
      </c>
      <c r="K18" s="435">
        <v>14279</v>
      </c>
    </row>
    <row r="19" spans="1:13" ht="13.5" customHeight="1">
      <c r="A19" s="1413"/>
      <c r="B19" s="694">
        <v>12</v>
      </c>
      <c r="C19" s="1410"/>
      <c r="D19" s="948">
        <v>1104029</v>
      </c>
      <c r="E19" s="948">
        <v>514180</v>
      </c>
      <c r="F19" s="948">
        <v>311248</v>
      </c>
      <c r="G19" s="948">
        <v>111176</v>
      </c>
      <c r="H19" s="435">
        <v>22229</v>
      </c>
      <c r="I19" s="435">
        <v>19220</v>
      </c>
      <c r="J19" s="435">
        <v>9546</v>
      </c>
      <c r="K19" s="435">
        <v>16301</v>
      </c>
    </row>
    <row r="20" spans="1:13" ht="13.5" customHeight="1">
      <c r="A20" s="1413">
        <v>8</v>
      </c>
      <c r="B20" s="694">
        <v>1</v>
      </c>
      <c r="C20" s="1410"/>
      <c r="D20" s="948">
        <v>506866</v>
      </c>
      <c r="E20" s="948">
        <v>397288</v>
      </c>
      <c r="F20" s="948">
        <v>301211</v>
      </c>
      <c r="G20" s="948">
        <v>95530</v>
      </c>
      <c r="H20" s="435">
        <v>16702</v>
      </c>
      <c r="I20" s="435">
        <v>24582</v>
      </c>
      <c r="J20" s="435">
        <v>6080</v>
      </c>
      <c r="K20" s="435">
        <v>24886</v>
      </c>
    </row>
    <row r="21" spans="1:13" ht="13.5" customHeight="1">
      <c r="A21" s="1413"/>
      <c r="B21" s="694">
        <v>2</v>
      </c>
      <c r="C21" s="1410"/>
      <c r="D21" s="948">
        <v>519187</v>
      </c>
      <c r="E21" s="948">
        <v>377195</v>
      </c>
      <c r="F21" s="948">
        <v>282918</v>
      </c>
      <c r="G21" s="948">
        <v>89058</v>
      </c>
      <c r="H21" s="435">
        <v>39883</v>
      </c>
      <c r="I21" s="435">
        <v>23050</v>
      </c>
      <c r="J21" s="435">
        <v>6588</v>
      </c>
      <c r="K21" s="435">
        <v>12013</v>
      </c>
    </row>
    <row r="22" spans="1:13" ht="13.5" customHeight="1">
      <c r="A22" s="1413"/>
      <c r="B22" s="694">
        <v>3</v>
      </c>
      <c r="C22" s="1410"/>
      <c r="D22" s="948">
        <v>548713</v>
      </c>
      <c r="E22" s="948">
        <v>500900</v>
      </c>
      <c r="F22" s="948">
        <v>395255</v>
      </c>
      <c r="G22" s="948">
        <v>105485</v>
      </c>
      <c r="H22" s="435">
        <v>23963</v>
      </c>
      <c r="I22" s="435">
        <v>27209</v>
      </c>
      <c r="J22" s="435">
        <v>24012</v>
      </c>
      <c r="K22" s="435">
        <v>10621</v>
      </c>
    </row>
    <row r="23" spans="1:13" ht="13.5" customHeight="1">
      <c r="A23" s="1413"/>
      <c r="B23" s="694">
        <v>4</v>
      </c>
      <c r="C23" s="1410"/>
      <c r="D23" s="948">
        <v>561695</v>
      </c>
      <c r="E23" s="948">
        <v>617328</v>
      </c>
      <c r="F23" s="948">
        <v>490960</v>
      </c>
      <c r="G23" s="948">
        <v>95787</v>
      </c>
      <c r="H23" s="435">
        <v>40366</v>
      </c>
      <c r="I23" s="435">
        <v>21964</v>
      </c>
      <c r="J23" s="435">
        <v>13610</v>
      </c>
      <c r="K23" s="435">
        <v>17002</v>
      </c>
    </row>
    <row r="24" spans="1:13" ht="13.5" customHeight="1">
      <c r="A24" s="1413"/>
      <c r="B24" s="694">
        <v>5</v>
      </c>
      <c r="C24" s="1410"/>
      <c r="D24" s="948">
        <v>482137</v>
      </c>
      <c r="E24" s="948">
        <v>488557</v>
      </c>
      <c r="F24" s="948">
        <v>388793</v>
      </c>
      <c r="G24" s="948">
        <v>106406</v>
      </c>
      <c r="H24" s="435">
        <v>19413</v>
      </c>
      <c r="I24" s="435">
        <v>20684</v>
      </c>
      <c r="J24" s="435">
        <v>20430</v>
      </c>
      <c r="K24" s="435">
        <v>17485</v>
      </c>
    </row>
    <row r="25" spans="1:13" ht="13.5" customHeight="1">
      <c r="A25" s="1413"/>
      <c r="B25" s="694">
        <v>6</v>
      </c>
      <c r="C25" s="1410"/>
      <c r="D25" s="948">
        <v>1202261</v>
      </c>
      <c r="E25" s="948">
        <v>558615</v>
      </c>
      <c r="F25" s="948">
        <v>341411</v>
      </c>
      <c r="G25" s="948">
        <v>100680</v>
      </c>
      <c r="H25" s="435">
        <v>19937</v>
      </c>
      <c r="I25" s="435">
        <v>14594</v>
      </c>
      <c r="J25" s="435">
        <v>24263</v>
      </c>
      <c r="K25" s="435">
        <v>8862</v>
      </c>
    </row>
    <row r="26" spans="1:13" ht="13.5" customHeight="1">
      <c r="A26" s="1413"/>
      <c r="B26" s="694">
        <v>7</v>
      </c>
      <c r="C26" s="1410"/>
      <c r="D26" s="948">
        <v>569210</v>
      </c>
      <c r="E26" s="948">
        <v>474934</v>
      </c>
      <c r="F26" s="948">
        <v>362946</v>
      </c>
      <c r="G26" s="948">
        <v>104599</v>
      </c>
      <c r="H26" s="435">
        <v>22300</v>
      </c>
      <c r="I26" s="435">
        <v>11983</v>
      </c>
      <c r="J26" s="435">
        <v>22909</v>
      </c>
      <c r="K26" s="435">
        <v>9230</v>
      </c>
      <c r="M26" s="479"/>
    </row>
    <row r="27" spans="1:13" ht="13.5" customHeight="1">
      <c r="A27" s="1997" t="s">
        <v>853</v>
      </c>
      <c r="B27" s="1986"/>
      <c r="C27" s="1987"/>
      <c r="D27" s="1435">
        <v>0</v>
      </c>
      <c r="E27" s="1436">
        <v>100</v>
      </c>
      <c r="F27" s="1437">
        <f>+F26/$E26*100</f>
        <v>76.420302610467985</v>
      </c>
      <c r="G27" s="1437">
        <f t="shared" ref="G27:K27" si="1">+G26/$E26*100</f>
        <v>22.023902268525735</v>
      </c>
      <c r="H27" s="1437">
        <f t="shared" si="1"/>
        <v>4.6953892540858311</v>
      </c>
      <c r="I27" s="1437">
        <f t="shared" si="1"/>
        <v>2.5230874184623544</v>
      </c>
      <c r="J27" s="1437">
        <f t="shared" si="1"/>
        <v>4.82361759739248</v>
      </c>
      <c r="K27" s="1437">
        <f t="shared" si="1"/>
        <v>1.9434279289332834</v>
      </c>
      <c r="M27" s="346" t="s">
        <v>880</v>
      </c>
    </row>
    <row r="28" spans="1:13" ht="13.5" customHeight="1">
      <c r="A28" s="706"/>
      <c r="B28" s="695"/>
      <c r="C28" s="1410"/>
      <c r="D28" s="475"/>
      <c r="E28" s="475"/>
      <c r="F28" s="475"/>
      <c r="G28" s="475"/>
      <c r="H28" s="475"/>
      <c r="I28" s="475"/>
      <c r="J28" s="475"/>
      <c r="K28" s="475"/>
    </row>
    <row r="29" spans="1:13" ht="13.5" customHeight="1">
      <c r="A29" s="1821" t="s">
        <v>43</v>
      </c>
      <c r="B29" s="1821"/>
      <c r="C29" s="1822"/>
      <c r="D29" s="1332">
        <f t="shared" ref="D29:K29" si="2">(D26-D25)/D25*100</f>
        <v>-52.655039130438396</v>
      </c>
      <c r="E29" s="1332">
        <f t="shared" si="2"/>
        <v>-14.980084673701924</v>
      </c>
      <c r="F29" s="1332">
        <f t="shared" si="2"/>
        <v>6.3076467952116371</v>
      </c>
      <c r="G29" s="1332">
        <f t="shared" si="2"/>
        <v>3.8925307906237583</v>
      </c>
      <c r="H29" s="1332">
        <f t="shared" si="2"/>
        <v>11.852334854792597</v>
      </c>
      <c r="I29" s="1332">
        <f t="shared" si="2"/>
        <v>-17.890914074277102</v>
      </c>
      <c r="J29" s="1332">
        <f t="shared" si="2"/>
        <v>-5.5805135391336602</v>
      </c>
      <c r="K29" s="1332">
        <f t="shared" si="2"/>
        <v>4.1525614985330623</v>
      </c>
      <c r="M29" s="346" t="s">
        <v>880</v>
      </c>
    </row>
    <row r="30" spans="1:13" ht="13.5" customHeight="1">
      <c r="A30" s="1868" t="s">
        <v>262</v>
      </c>
      <c r="B30" s="1868"/>
      <c r="C30" s="1869"/>
      <c r="D30" s="1438">
        <f t="shared" ref="D30:K30" si="3">(D26-D14)/D14*100</f>
        <v>58.715685864458287</v>
      </c>
      <c r="E30" s="1438">
        <f t="shared" si="3"/>
        <v>31.349632169920906</v>
      </c>
      <c r="F30" s="1438">
        <f t="shared" si="3"/>
        <v>23.607842603030374</v>
      </c>
      <c r="G30" s="1438">
        <f t="shared" si="3"/>
        <v>20.469674982148202</v>
      </c>
      <c r="H30" s="1438">
        <f t="shared" si="3"/>
        <v>-9.9826423929277848</v>
      </c>
      <c r="I30" s="1438">
        <f t="shared" si="3"/>
        <v>-33.025933378046055</v>
      </c>
      <c r="J30" s="1438">
        <f t="shared" si="3"/>
        <v>93.651732882502117</v>
      </c>
      <c r="K30" s="1438">
        <f t="shared" si="3"/>
        <v>-27.533956190625737</v>
      </c>
      <c r="M30" s="346" t="s">
        <v>880</v>
      </c>
    </row>
    <row r="31" spans="1:13" ht="11.25" customHeight="1">
      <c r="A31" s="7"/>
      <c r="B31" s="7"/>
      <c r="C31" s="7"/>
      <c r="D31" s="4"/>
      <c r="E31" s="4"/>
      <c r="F31" s="4"/>
      <c r="G31" s="4"/>
      <c r="H31" s="4"/>
      <c r="I31" s="4"/>
      <c r="J31" s="4"/>
      <c r="K31" s="1439"/>
    </row>
    <row r="32" spans="1:13" ht="11.25" customHeight="1">
      <c r="A32" s="7"/>
      <c r="B32" s="7"/>
      <c r="C32" s="7"/>
      <c r="D32" s="4"/>
      <c r="E32" s="4"/>
      <c r="F32" s="4"/>
      <c r="G32" s="4"/>
      <c r="H32" s="4"/>
      <c r="I32" s="4"/>
      <c r="J32" s="4"/>
      <c r="K32" s="1439"/>
    </row>
    <row r="33" spans="1:13" ht="11.25" customHeight="1">
      <c r="K33" s="1439"/>
    </row>
    <row r="34" spans="1:13" ht="11.25" customHeight="1">
      <c r="A34" s="1430"/>
      <c r="B34" s="1430"/>
      <c r="C34" s="1430"/>
      <c r="D34" s="1309"/>
      <c r="E34" s="1309"/>
      <c r="F34" s="1309"/>
      <c r="G34" s="1309"/>
      <c r="H34" s="1309"/>
      <c r="I34" s="1309"/>
      <c r="J34" s="1440"/>
      <c r="K34" s="1309"/>
    </row>
    <row r="35" spans="1:13" s="34" customFormat="1" ht="13.5" customHeight="1">
      <c r="A35" s="1999" t="s">
        <v>84</v>
      </c>
      <c r="B35" s="1999"/>
      <c r="C35" s="1999"/>
      <c r="D35" s="194"/>
      <c r="E35" s="195"/>
      <c r="F35" s="195"/>
      <c r="G35" s="195"/>
      <c r="H35" s="196"/>
      <c r="I35" s="1988" t="s">
        <v>13</v>
      </c>
      <c r="J35" s="1988" t="s">
        <v>14</v>
      </c>
      <c r="K35" s="1988" t="s">
        <v>15</v>
      </c>
      <c r="M35" s="192"/>
    </row>
    <row r="36" spans="1:13" s="34" customFormat="1" ht="13.5" customHeight="1">
      <c r="A36" s="2000"/>
      <c r="B36" s="2000"/>
      <c r="C36" s="2000"/>
      <c r="D36" s="1990" t="s">
        <v>9</v>
      </c>
      <c r="E36" s="1992" t="s">
        <v>10</v>
      </c>
      <c r="F36" s="1988" t="s">
        <v>640</v>
      </c>
      <c r="G36" s="1988" t="s">
        <v>11</v>
      </c>
      <c r="H36" s="1995" t="s">
        <v>12</v>
      </c>
      <c r="I36" s="1989"/>
      <c r="J36" s="1989"/>
      <c r="K36" s="1989"/>
      <c r="M36" s="192"/>
    </row>
    <row r="37" spans="1:13" s="34" customFormat="1" ht="13.5" customHeight="1">
      <c r="A37" s="2001"/>
      <c r="B37" s="2001"/>
      <c r="C37" s="2001"/>
      <c r="D37" s="1991"/>
      <c r="E37" s="1993"/>
      <c r="F37" s="1994"/>
      <c r="G37" s="1994"/>
      <c r="H37" s="1996"/>
      <c r="I37" s="224" t="s">
        <v>700</v>
      </c>
      <c r="J37" s="224" t="s">
        <v>701</v>
      </c>
      <c r="K37" s="224" t="s">
        <v>702</v>
      </c>
      <c r="M37" s="45"/>
    </row>
    <row r="38" spans="1:13" s="42" customFormat="1" ht="13.5" customHeight="1">
      <c r="A38" s="1441"/>
      <c r="B38" s="1442"/>
      <c r="C38" s="1443"/>
      <c r="D38" s="1409" t="s">
        <v>8</v>
      </c>
      <c r="E38" s="1409" t="s">
        <v>8</v>
      </c>
      <c r="F38" s="1409" t="s">
        <v>8</v>
      </c>
      <c r="G38" s="1409" t="s">
        <v>8</v>
      </c>
      <c r="H38" s="1409" t="s">
        <v>8</v>
      </c>
      <c r="I38" s="1409" t="s">
        <v>8</v>
      </c>
      <c r="J38" s="1409" t="s">
        <v>8</v>
      </c>
      <c r="K38" s="1409" t="s">
        <v>717</v>
      </c>
      <c r="M38" s="46"/>
    </row>
    <row r="39" spans="1:13" s="46" customFormat="1" ht="13.5" customHeight="1">
      <c r="A39" s="1321" t="s">
        <v>485</v>
      </c>
      <c r="B39" s="623">
        <v>3</v>
      </c>
      <c r="C39" s="624" t="s">
        <v>85</v>
      </c>
      <c r="D39" s="368">
        <v>16388</v>
      </c>
      <c r="E39" s="368">
        <v>48958</v>
      </c>
      <c r="F39" s="368">
        <v>28078</v>
      </c>
      <c r="G39" s="368">
        <v>37007</v>
      </c>
      <c r="H39" s="368">
        <v>47353</v>
      </c>
      <c r="I39" s="368">
        <v>125991</v>
      </c>
      <c r="J39" s="368">
        <v>476122</v>
      </c>
      <c r="K39" s="1444">
        <v>23.8</v>
      </c>
    </row>
    <row r="40" spans="1:13" s="46" customFormat="1" ht="13.5" customHeight="1">
      <c r="A40" s="622"/>
      <c r="B40" s="623">
        <v>4</v>
      </c>
      <c r="C40" s="624"/>
      <c r="D40" s="368">
        <v>14707</v>
      </c>
      <c r="E40" s="368">
        <v>46329</v>
      </c>
      <c r="F40" s="368">
        <v>19581</v>
      </c>
      <c r="G40" s="368">
        <v>34865</v>
      </c>
      <c r="H40" s="368">
        <v>47045</v>
      </c>
      <c r="I40" s="368">
        <v>101602</v>
      </c>
      <c r="J40" s="368">
        <v>433026</v>
      </c>
      <c r="K40" s="1444">
        <v>27.3</v>
      </c>
    </row>
    <row r="41" spans="1:13" s="46" customFormat="1" ht="13.5" customHeight="1">
      <c r="A41" s="622"/>
      <c r="B41" s="623">
        <v>5</v>
      </c>
      <c r="C41" s="624"/>
      <c r="D41" s="368">
        <v>16073</v>
      </c>
      <c r="E41" s="368">
        <v>35874</v>
      </c>
      <c r="F41" s="368">
        <v>13436</v>
      </c>
      <c r="G41" s="368">
        <v>30798</v>
      </c>
      <c r="H41" s="368">
        <v>50635</v>
      </c>
      <c r="I41" s="368">
        <v>101703</v>
      </c>
      <c r="J41" s="368">
        <v>409601</v>
      </c>
      <c r="K41" s="1444">
        <v>29.9</v>
      </c>
    </row>
    <row r="42" spans="1:13" s="46" customFormat="1" ht="13.5" customHeight="1">
      <c r="A42" s="622"/>
      <c r="B42" s="623">
        <v>6</v>
      </c>
      <c r="C42" s="624"/>
      <c r="D42" s="368">
        <v>12266</v>
      </c>
      <c r="E42" s="368">
        <v>43477</v>
      </c>
      <c r="F42" s="368">
        <v>17002</v>
      </c>
      <c r="G42" s="368">
        <v>29034</v>
      </c>
      <c r="H42" s="368">
        <v>49888</v>
      </c>
      <c r="I42" s="368">
        <v>95271</v>
      </c>
      <c r="J42" s="368">
        <v>450485</v>
      </c>
      <c r="K42" s="1444">
        <v>31.1</v>
      </c>
    </row>
    <row r="43" spans="1:13" s="46" customFormat="1" ht="13.5" customHeight="1">
      <c r="A43" s="622"/>
      <c r="B43" s="623">
        <v>7</v>
      </c>
      <c r="C43" s="624"/>
      <c r="D43" s="368">
        <v>15616</v>
      </c>
      <c r="E43" s="368">
        <v>29228</v>
      </c>
      <c r="F43" s="368">
        <v>18158</v>
      </c>
      <c r="G43" s="368">
        <v>29008</v>
      </c>
      <c r="H43" s="368">
        <v>42371</v>
      </c>
      <c r="I43" s="368">
        <v>88358</v>
      </c>
      <c r="J43" s="368">
        <v>396090</v>
      </c>
      <c r="K43" s="517">
        <v>30.1</v>
      </c>
    </row>
    <row r="44" spans="1:13" s="46" customFormat="1" ht="13.5" customHeight="1">
      <c r="A44" s="1985" t="s">
        <v>511</v>
      </c>
      <c r="B44" s="1986"/>
      <c r="C44" s="1987"/>
      <c r="D44" s="308">
        <f>+D43/$E11*100</f>
        <v>4.0573263632678938</v>
      </c>
      <c r="E44" s="308">
        <f t="shared" ref="E44:I44" si="4">+E43/$E11*100</f>
        <v>7.5939763669053528</v>
      </c>
      <c r="F44" s="308">
        <f t="shared" si="4"/>
        <v>4.7177850988869379</v>
      </c>
      <c r="G44" s="308">
        <f t="shared" si="4"/>
        <v>7.5368162875048066</v>
      </c>
      <c r="H44" s="308">
        <f t="shared" si="4"/>
        <v>11.008771474002558</v>
      </c>
      <c r="I44" s="308">
        <f t="shared" si="4"/>
        <v>22.957046798515918</v>
      </c>
      <c r="J44" s="1431">
        <v>0</v>
      </c>
      <c r="K44" s="1431">
        <v>0</v>
      </c>
      <c r="M44" s="346" t="s">
        <v>880</v>
      </c>
    </row>
    <row r="45" spans="1:13" ht="13.5" customHeight="1">
      <c r="A45" s="86"/>
      <c r="B45" s="706"/>
      <c r="C45" s="1410"/>
      <c r="D45" s="1445"/>
      <c r="E45" s="1445"/>
      <c r="F45" s="1445"/>
      <c r="G45" s="1445"/>
      <c r="H45" s="1445"/>
      <c r="I45" s="1445"/>
      <c r="J45" s="1445"/>
      <c r="K45" s="1445"/>
    </row>
    <row r="46" spans="1:13" ht="13.5" customHeight="1">
      <c r="A46" s="1413">
        <v>7</v>
      </c>
      <c r="B46" s="694">
        <v>7</v>
      </c>
      <c r="C46" s="1410" t="s">
        <v>285</v>
      </c>
      <c r="D46" s="421">
        <v>17225</v>
      </c>
      <c r="E46" s="421">
        <v>30198</v>
      </c>
      <c r="F46" s="421">
        <v>4536</v>
      </c>
      <c r="G46" s="421">
        <v>20028</v>
      </c>
      <c r="H46" s="421">
        <v>67581</v>
      </c>
      <c r="I46" s="421">
        <v>67953</v>
      </c>
      <c r="J46" s="421">
        <v>290682</v>
      </c>
      <c r="K46" s="157">
        <v>29.6</v>
      </c>
    </row>
    <row r="47" spans="1:13" ht="13.5" customHeight="1">
      <c r="A47" s="1413"/>
      <c r="B47" s="694">
        <v>8</v>
      </c>
      <c r="C47" s="1410"/>
      <c r="D47" s="421">
        <v>11087</v>
      </c>
      <c r="E47" s="421">
        <v>27855</v>
      </c>
      <c r="F47" s="421">
        <v>8184</v>
      </c>
      <c r="G47" s="421">
        <v>37498</v>
      </c>
      <c r="H47" s="421">
        <v>51376</v>
      </c>
      <c r="I47" s="421">
        <v>72813</v>
      </c>
      <c r="J47" s="421">
        <v>322095</v>
      </c>
      <c r="K47" s="157">
        <v>33.700000000000003</v>
      </c>
    </row>
    <row r="48" spans="1:13" ht="13.5" customHeight="1">
      <c r="A48" s="1413"/>
      <c r="B48" s="694">
        <v>9</v>
      </c>
      <c r="C48" s="1410"/>
      <c r="D48" s="421">
        <v>12155</v>
      </c>
      <c r="E48" s="421">
        <v>29293</v>
      </c>
      <c r="F48" s="421">
        <v>5053</v>
      </c>
      <c r="G48" s="421">
        <v>39826</v>
      </c>
      <c r="H48" s="421">
        <v>48510</v>
      </c>
      <c r="I48" s="421">
        <v>75390</v>
      </c>
      <c r="J48" s="421">
        <v>309791</v>
      </c>
      <c r="K48" s="157">
        <v>27.9</v>
      </c>
    </row>
    <row r="49" spans="1:13" ht="13.5" customHeight="1">
      <c r="A49" s="1413"/>
      <c r="B49" s="694">
        <v>10</v>
      </c>
      <c r="C49" s="1410"/>
      <c r="D49" s="421">
        <v>14195</v>
      </c>
      <c r="E49" s="421">
        <v>30028</v>
      </c>
      <c r="F49" s="421">
        <v>46058</v>
      </c>
      <c r="G49" s="421">
        <v>20612</v>
      </c>
      <c r="H49" s="421">
        <v>43686</v>
      </c>
      <c r="I49" s="421">
        <v>82253</v>
      </c>
      <c r="J49" s="421">
        <v>376634</v>
      </c>
      <c r="K49" s="157">
        <v>27.9</v>
      </c>
    </row>
    <row r="50" spans="1:13" ht="13.5" customHeight="1">
      <c r="A50" s="1413"/>
      <c r="B50" s="694">
        <v>11</v>
      </c>
      <c r="C50" s="1410"/>
      <c r="D50" s="421">
        <v>16355</v>
      </c>
      <c r="E50" s="421">
        <v>32637</v>
      </c>
      <c r="F50" s="421">
        <v>27414</v>
      </c>
      <c r="G50" s="421">
        <v>34197</v>
      </c>
      <c r="H50" s="421">
        <v>42530</v>
      </c>
      <c r="I50" s="421">
        <v>93053</v>
      </c>
      <c r="J50" s="421">
        <v>361395</v>
      </c>
      <c r="K50" s="157">
        <v>28.9</v>
      </c>
    </row>
    <row r="51" spans="1:13" ht="13.5" customHeight="1">
      <c r="A51" s="1413"/>
      <c r="B51" s="694">
        <v>12</v>
      </c>
      <c r="C51" s="1410"/>
      <c r="D51" s="421">
        <v>27930</v>
      </c>
      <c r="E51" s="421">
        <v>25459</v>
      </c>
      <c r="F51" s="421">
        <v>8324</v>
      </c>
      <c r="G51" s="421">
        <v>32936</v>
      </c>
      <c r="H51" s="421">
        <v>38126</v>
      </c>
      <c r="I51" s="421">
        <v>202932</v>
      </c>
      <c r="J51" s="421">
        <v>901097</v>
      </c>
      <c r="K51" s="157">
        <v>35.700000000000003</v>
      </c>
    </row>
    <row r="52" spans="1:13" ht="13.5" customHeight="1">
      <c r="A52" s="1413">
        <v>8</v>
      </c>
      <c r="B52" s="694">
        <v>1</v>
      </c>
      <c r="C52" s="1410"/>
      <c r="D52" s="421">
        <v>13157</v>
      </c>
      <c r="E52" s="421">
        <v>29481</v>
      </c>
      <c r="F52" s="421">
        <v>11190</v>
      </c>
      <c r="G52" s="421">
        <v>33227</v>
      </c>
      <c r="H52" s="421">
        <v>46375</v>
      </c>
      <c r="I52" s="421">
        <v>96077</v>
      </c>
      <c r="J52" s="421">
        <v>410789</v>
      </c>
      <c r="K52" s="157">
        <v>31.7</v>
      </c>
    </row>
    <row r="53" spans="1:13" ht="13.5" customHeight="1">
      <c r="A53" s="1413"/>
      <c r="B53" s="694">
        <v>2</v>
      </c>
      <c r="C53" s="1410"/>
      <c r="D53" s="421">
        <v>11539</v>
      </c>
      <c r="E53" s="421">
        <v>26149</v>
      </c>
      <c r="F53" s="421">
        <v>12586</v>
      </c>
      <c r="G53" s="421">
        <v>25733</v>
      </c>
      <c r="H53" s="421">
        <v>36319</v>
      </c>
      <c r="I53" s="421">
        <v>94277</v>
      </c>
      <c r="J53" s="421">
        <v>424910</v>
      </c>
      <c r="K53" s="157">
        <v>31.5</v>
      </c>
    </row>
    <row r="54" spans="1:13" ht="13.5" customHeight="1">
      <c r="A54" s="1413"/>
      <c r="B54" s="694">
        <v>3</v>
      </c>
      <c r="C54" s="1410"/>
      <c r="D54" s="421">
        <v>14505</v>
      </c>
      <c r="E54" s="421">
        <v>53983</v>
      </c>
      <c r="F54" s="421">
        <v>13226</v>
      </c>
      <c r="G54" s="421">
        <v>37860</v>
      </c>
      <c r="H54" s="421">
        <v>84390</v>
      </c>
      <c r="I54" s="421">
        <v>105645</v>
      </c>
      <c r="J54" s="421">
        <v>443068</v>
      </c>
      <c r="K54" s="157">
        <v>26.7</v>
      </c>
    </row>
    <row r="55" spans="1:13" ht="13.5" customHeight="1">
      <c r="A55" s="1413"/>
      <c r="B55" s="694">
        <v>4</v>
      </c>
      <c r="C55" s="1410"/>
      <c r="D55" s="421">
        <v>17919</v>
      </c>
      <c r="E55" s="421">
        <v>140054</v>
      </c>
      <c r="F55" s="421">
        <v>40305</v>
      </c>
      <c r="G55" s="421">
        <v>47847</v>
      </c>
      <c r="H55" s="421">
        <v>56107</v>
      </c>
      <c r="I55" s="421">
        <v>126368</v>
      </c>
      <c r="J55" s="421">
        <v>435327</v>
      </c>
      <c r="K55" s="157">
        <v>19.5</v>
      </c>
    </row>
    <row r="56" spans="1:13" ht="13.5" customHeight="1">
      <c r="A56" s="1413"/>
      <c r="B56" s="694">
        <v>5</v>
      </c>
      <c r="C56" s="1410"/>
      <c r="D56" s="421">
        <v>18474</v>
      </c>
      <c r="E56" s="421">
        <v>48881</v>
      </c>
      <c r="F56" s="421">
        <v>37580</v>
      </c>
      <c r="G56" s="421">
        <v>32468</v>
      </c>
      <c r="H56" s="421">
        <v>66972</v>
      </c>
      <c r="I56" s="421">
        <v>99765</v>
      </c>
      <c r="J56" s="421">
        <v>382373</v>
      </c>
      <c r="K56" s="157">
        <v>27.4</v>
      </c>
    </row>
    <row r="57" spans="1:13" ht="13.5" customHeight="1">
      <c r="A57" s="1413"/>
      <c r="B57" s="694">
        <v>6</v>
      </c>
      <c r="C57" s="1410"/>
      <c r="D57" s="421">
        <v>10850</v>
      </c>
      <c r="E57" s="421">
        <v>44641</v>
      </c>
      <c r="F57" s="421">
        <v>10803</v>
      </c>
      <c r="G57" s="421">
        <v>27918</v>
      </c>
      <c r="H57" s="421">
        <v>78862</v>
      </c>
      <c r="I57" s="421">
        <v>217205</v>
      </c>
      <c r="J57" s="421">
        <v>985057</v>
      </c>
      <c r="K57" s="157">
        <v>29.5</v>
      </c>
    </row>
    <row r="58" spans="1:13" ht="13.5" customHeight="1">
      <c r="A58" s="1413"/>
      <c r="B58" s="694">
        <v>7</v>
      </c>
      <c r="C58" s="1410"/>
      <c r="D58" s="421">
        <v>17248</v>
      </c>
      <c r="E58" s="421">
        <v>22661</v>
      </c>
      <c r="F58" s="421">
        <v>12080</v>
      </c>
      <c r="G58" s="421">
        <v>89646</v>
      </c>
      <c r="H58" s="421">
        <v>50291</v>
      </c>
      <c r="I58" s="421">
        <v>111988</v>
      </c>
      <c r="J58" s="421">
        <v>457222</v>
      </c>
      <c r="K58" s="157">
        <v>28.8</v>
      </c>
      <c r="M58" s="479"/>
    </row>
    <row r="59" spans="1:13" ht="13.5" customHeight="1">
      <c r="A59" s="1997" t="s">
        <v>822</v>
      </c>
      <c r="B59" s="1997"/>
      <c r="C59" s="1998"/>
      <c r="D59" s="314">
        <f>+D58/$E26*100</f>
        <v>3.6316625046848614</v>
      </c>
      <c r="E59" s="314">
        <f t="shared" ref="E59:I59" si="5">+E58/$E26*100</f>
        <v>4.7713998155533188</v>
      </c>
      <c r="F59" s="314">
        <f t="shared" si="5"/>
        <v>2.5435113089397685</v>
      </c>
      <c r="G59" s="314">
        <f t="shared" si="5"/>
        <v>18.875464801425039</v>
      </c>
      <c r="H59" s="314">
        <f t="shared" si="5"/>
        <v>10.589050268037244</v>
      </c>
      <c r="I59" s="314">
        <f t="shared" si="5"/>
        <v>23.579697389532019</v>
      </c>
      <c r="J59" s="1435">
        <v>0</v>
      </c>
      <c r="K59" s="1435">
        <v>0</v>
      </c>
      <c r="M59" s="346" t="s">
        <v>880</v>
      </c>
    </row>
    <row r="60" spans="1:13" ht="13.5" customHeight="1">
      <c r="A60" s="706"/>
      <c r="B60" s="695"/>
      <c r="C60" s="1410"/>
      <c r="D60" s="475"/>
      <c r="E60" s="475"/>
      <c r="F60" s="475"/>
      <c r="G60" s="475"/>
      <c r="H60" s="475"/>
      <c r="I60" s="475"/>
      <c r="J60" s="475"/>
      <c r="K60" s="1447"/>
    </row>
    <row r="61" spans="1:13" ht="13.5" customHeight="1">
      <c r="A61" s="1821" t="s">
        <v>269</v>
      </c>
      <c r="B61" s="1821"/>
      <c r="C61" s="1822"/>
      <c r="D61" s="1332">
        <f>(D58-D57)/D57*100</f>
        <v>58.967741935483872</v>
      </c>
      <c r="E61" s="1332">
        <f t="shared" ref="E61:J61" si="6">(E58-E57)/E57*100</f>
        <v>-49.23724826952801</v>
      </c>
      <c r="F61" s="1332">
        <f t="shared" si="6"/>
        <v>11.820790521151531</v>
      </c>
      <c r="G61" s="1332">
        <f t="shared" si="6"/>
        <v>221.10466365785513</v>
      </c>
      <c r="H61" s="1332">
        <f t="shared" si="6"/>
        <v>-36.229109076614847</v>
      </c>
      <c r="I61" s="1332">
        <f t="shared" si="6"/>
        <v>-48.441334223429479</v>
      </c>
      <c r="J61" s="1332">
        <f t="shared" si="6"/>
        <v>-53.584208832585325</v>
      </c>
      <c r="K61" s="1332">
        <f>(K58-K57)</f>
        <v>-0.69999999999999929</v>
      </c>
      <c r="L61" s="5" t="s">
        <v>947</v>
      </c>
      <c r="M61" s="346" t="s">
        <v>880</v>
      </c>
    </row>
    <row r="62" spans="1:13" ht="13.5" customHeight="1">
      <c r="A62" s="1868" t="s">
        <v>270</v>
      </c>
      <c r="B62" s="1868"/>
      <c r="C62" s="1869"/>
      <c r="D62" s="1438">
        <f>(D58-D46)/D46*100</f>
        <v>0.13352685050798258</v>
      </c>
      <c r="E62" s="1438">
        <f t="shared" ref="E62:J62" si="7">(E58-E46)/E46*100</f>
        <v>-24.958606530233791</v>
      </c>
      <c r="F62" s="1438">
        <f t="shared" si="7"/>
        <v>166.31393298059965</v>
      </c>
      <c r="G62" s="1438">
        <f t="shared" si="7"/>
        <v>347.6033553025764</v>
      </c>
      <c r="H62" s="1438">
        <f t="shared" si="7"/>
        <v>-25.58411387816102</v>
      </c>
      <c r="I62" s="1438">
        <f t="shared" si="7"/>
        <v>64.802142657424994</v>
      </c>
      <c r="J62" s="1438">
        <f t="shared" si="7"/>
        <v>57.292849230430512</v>
      </c>
      <c r="K62" s="1438">
        <f>(K58-K46)</f>
        <v>-0.80000000000000071</v>
      </c>
      <c r="L62" s="5" t="s">
        <v>947</v>
      </c>
      <c r="M62" s="346" t="s">
        <v>880</v>
      </c>
    </row>
    <row r="63" spans="1:13" ht="15.75" customHeight="1">
      <c r="A63" s="683" t="s">
        <v>500</v>
      </c>
      <c r="B63" s="655" t="s">
        <v>798</v>
      </c>
      <c r="C63" s="655"/>
      <c r="D63" s="4"/>
      <c r="E63" s="4"/>
      <c r="F63" s="4"/>
      <c r="G63" s="4"/>
      <c r="H63" s="4"/>
      <c r="I63" s="4"/>
      <c r="J63" s="4"/>
      <c r="K63" s="1448" t="s">
        <v>16</v>
      </c>
    </row>
    <row r="64" spans="1:13" ht="13.15" customHeight="1">
      <c r="A64" s="683"/>
      <c r="B64" s="683" t="s">
        <v>501</v>
      </c>
      <c r="C64" s="683"/>
    </row>
    <row r="65" spans="1:9" ht="13.4" customHeight="1"/>
    <row r="66" spans="1:9" ht="13.4" customHeight="1"/>
    <row r="67" spans="1:9" ht="13.4" customHeight="1"/>
    <row r="68" spans="1:9" ht="13.4" customHeight="1"/>
    <row r="69" spans="1:9" ht="13.4" customHeight="1"/>
    <row r="70" spans="1:9" ht="17.25" customHeight="1"/>
    <row r="72" spans="1:9">
      <c r="A72" s="4"/>
      <c r="B72" s="4"/>
      <c r="C72" s="4"/>
      <c r="D72" s="4"/>
      <c r="E72" s="4"/>
      <c r="F72" s="4"/>
      <c r="G72" s="4"/>
      <c r="H72" s="4"/>
      <c r="I72" s="4"/>
    </row>
  </sheetData>
  <mergeCells count="27">
    <mergeCell ref="K2:L2"/>
    <mergeCell ref="K4:K5"/>
    <mergeCell ref="I4:I5"/>
    <mergeCell ref="J4:J5"/>
    <mergeCell ref="A3:C5"/>
    <mergeCell ref="D3:D4"/>
    <mergeCell ref="E3:E4"/>
    <mergeCell ref="H4:H5"/>
    <mergeCell ref="F3:F4"/>
    <mergeCell ref="G4:G5"/>
    <mergeCell ref="A61:C61"/>
    <mergeCell ref="A62:C62"/>
    <mergeCell ref="A29:C29"/>
    <mergeCell ref="A30:C30"/>
    <mergeCell ref="A27:C27"/>
    <mergeCell ref="A59:C59"/>
    <mergeCell ref="A35:C37"/>
    <mergeCell ref="A12:C12"/>
    <mergeCell ref="A44:C44"/>
    <mergeCell ref="I35:I36"/>
    <mergeCell ref="J35:J36"/>
    <mergeCell ref="K35:K36"/>
    <mergeCell ref="D36:D37"/>
    <mergeCell ref="E36:E37"/>
    <mergeCell ref="F36:F37"/>
    <mergeCell ref="G36:G37"/>
    <mergeCell ref="H36:H37"/>
  </mergeCells>
  <phoneticPr fontId="4"/>
  <printOptions gridLinesSet="0"/>
  <pageMargins left="0.59055118110236227" right="0.59055118110236227" top="0.70866141732283472" bottom="0.39370078740157483" header="0.39370078740157483" footer="0.19685039370078741"/>
  <pageSetup paperSize="9" scale="93" orientation="portrait" r:id="rId1"/>
  <headerFooter alignWithMargins="0">
    <oddHeader>&amp;L&amp;"ＭＳ ゴシック,太字"&amp;16 5　物価・家計</oddHeader>
    <oddFooter>&amp;C- 16 -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8">
    <tabColor rgb="FF60F325"/>
  </sheetPr>
  <dimension ref="A1:O62"/>
  <sheetViews>
    <sheetView view="pageBreakPreview" zoomScaleNormal="100" zoomScaleSheetLayoutView="100" workbookViewId="0"/>
  </sheetViews>
  <sheetFormatPr defaultColWidth="10.6640625" defaultRowHeight="12"/>
  <cols>
    <col min="1" max="1" width="5.44140625" style="94" customWidth="1"/>
    <col min="2" max="3" width="3.109375" style="94" customWidth="1"/>
    <col min="4" max="4" width="11.33203125" style="47" customWidth="1"/>
    <col min="5" max="5" width="12" style="47" customWidth="1"/>
    <col min="6" max="6" width="11" style="47" customWidth="1"/>
    <col min="7" max="7" width="10" style="47" customWidth="1"/>
    <col min="8" max="8" width="11.109375" style="47" customWidth="1"/>
    <col min="9" max="9" width="10.77734375" style="47" customWidth="1"/>
    <col min="10" max="11" width="10" style="47" customWidth="1"/>
    <col min="12" max="12" width="11" style="47" customWidth="1"/>
    <col min="13" max="13" width="11.109375" style="47" customWidth="1"/>
    <col min="14" max="14" width="9.33203125" style="47" hidden="1" customWidth="1"/>
    <col min="15" max="15" width="7.88671875" style="47" customWidth="1"/>
    <col min="16" max="16384" width="10.6640625" style="47"/>
  </cols>
  <sheetData>
    <row r="1" spans="1:15" ht="17">
      <c r="A1" s="1449" t="s">
        <v>740</v>
      </c>
      <c r="B1" s="612"/>
      <c r="C1" s="612"/>
      <c r="E1" s="1450"/>
      <c r="G1" s="1450"/>
      <c r="H1" s="1450"/>
      <c r="I1" s="1450"/>
      <c r="J1" s="1450"/>
      <c r="K1" s="1746"/>
      <c r="L1" s="1746"/>
      <c r="M1" s="611"/>
      <c r="O1" s="471"/>
    </row>
    <row r="2" spans="1:15" ht="11.25" customHeight="1">
      <c r="A2" s="1451"/>
      <c r="B2" s="1451"/>
      <c r="C2" s="1451"/>
      <c r="D2" s="1452"/>
      <c r="E2" s="1450"/>
      <c r="G2" s="1450"/>
      <c r="H2" s="1450"/>
      <c r="I2" s="1450"/>
      <c r="J2" s="1450"/>
      <c r="K2" s="1450"/>
      <c r="L2" s="1450"/>
      <c r="M2" s="1453"/>
    </row>
    <row r="3" spans="1:15" s="51" customFormat="1" ht="11">
      <c r="A3" s="123"/>
      <c r="B3" s="526"/>
      <c r="C3" s="527"/>
      <c r="D3" s="2013" t="s">
        <v>427</v>
      </c>
      <c r="E3" s="2015"/>
      <c r="F3" s="524" t="s">
        <v>87</v>
      </c>
      <c r="G3" s="525"/>
      <c r="H3" s="524" t="s">
        <v>88</v>
      </c>
      <c r="I3" s="525"/>
      <c r="J3" s="524" t="s">
        <v>89</v>
      </c>
      <c r="K3" s="525"/>
      <c r="L3" s="524" t="s">
        <v>90</v>
      </c>
      <c r="M3" s="525"/>
    </row>
    <row r="4" spans="1:15" s="57" customFormat="1" ht="21.75" customHeight="1">
      <c r="A4" s="2016" t="s">
        <v>59</v>
      </c>
      <c r="B4" s="2016"/>
      <c r="C4" s="2017"/>
      <c r="D4" s="124" t="s">
        <v>60</v>
      </c>
      <c r="E4" s="124" t="s">
        <v>61</v>
      </c>
      <c r="F4" s="124" t="s">
        <v>60</v>
      </c>
      <c r="G4" s="124" t="s">
        <v>61</v>
      </c>
      <c r="H4" s="124" t="s">
        <v>60</v>
      </c>
      <c r="I4" s="124" t="s">
        <v>61</v>
      </c>
      <c r="J4" s="124" t="s">
        <v>60</v>
      </c>
      <c r="K4" s="124" t="s">
        <v>61</v>
      </c>
      <c r="L4" s="124" t="s">
        <v>60</v>
      </c>
      <c r="M4" s="203" t="s">
        <v>61</v>
      </c>
    </row>
    <row r="5" spans="1:15" s="8" customFormat="1" ht="12" customHeight="1">
      <c r="A5" s="706"/>
      <c r="B5" s="695"/>
      <c r="C5" s="1410"/>
      <c r="D5" s="706" t="s">
        <v>62</v>
      </c>
      <c r="E5" s="706" t="s">
        <v>63</v>
      </c>
      <c r="F5" s="706" t="s">
        <v>62</v>
      </c>
      <c r="G5" s="706" t="s">
        <v>63</v>
      </c>
      <c r="H5" s="706" t="s">
        <v>62</v>
      </c>
      <c r="I5" s="706" t="s">
        <v>63</v>
      </c>
      <c r="J5" s="706" t="s">
        <v>62</v>
      </c>
      <c r="K5" s="706" t="s">
        <v>63</v>
      </c>
      <c r="L5" s="706" t="s">
        <v>62</v>
      </c>
      <c r="M5" s="706" t="s">
        <v>63</v>
      </c>
    </row>
    <row r="6" spans="1:15" s="9" customFormat="1" ht="13.5" customHeight="1">
      <c r="A6" s="1321" t="s">
        <v>485</v>
      </c>
      <c r="B6" s="623">
        <v>3</v>
      </c>
      <c r="C6" s="624" t="s">
        <v>58</v>
      </c>
      <c r="D6" s="168">
        <v>30284</v>
      </c>
      <c r="E6" s="168">
        <v>2553218</v>
      </c>
      <c r="F6" s="168">
        <v>10031</v>
      </c>
      <c r="G6" s="168">
        <v>1183363</v>
      </c>
      <c r="H6" s="168">
        <v>11320</v>
      </c>
      <c r="I6" s="168">
        <v>558436</v>
      </c>
      <c r="J6" s="168">
        <v>339</v>
      </c>
      <c r="K6" s="168">
        <v>20116</v>
      </c>
      <c r="L6" s="168">
        <v>8594</v>
      </c>
      <c r="M6" s="168">
        <v>791303</v>
      </c>
      <c r="N6" s="9">
        <v>3051257</v>
      </c>
    </row>
    <row r="7" spans="1:15" s="9" customFormat="1" ht="13.5" customHeight="1">
      <c r="A7" s="622"/>
      <c r="B7" s="623">
        <v>4</v>
      </c>
      <c r="C7" s="624"/>
      <c r="D7" s="168">
        <v>31064</v>
      </c>
      <c r="E7" s="168">
        <v>2572957</v>
      </c>
      <c r="F7" s="168">
        <v>8794</v>
      </c>
      <c r="G7" s="168">
        <v>1035713</v>
      </c>
      <c r="H7" s="168">
        <v>11762</v>
      </c>
      <c r="I7" s="168">
        <v>581489</v>
      </c>
      <c r="J7" s="168">
        <v>154</v>
      </c>
      <c r="K7" s="168">
        <v>16615</v>
      </c>
      <c r="L7" s="168">
        <v>10354</v>
      </c>
      <c r="M7" s="168">
        <v>939140</v>
      </c>
      <c r="N7" s="9">
        <v>3061779</v>
      </c>
    </row>
    <row r="8" spans="1:15" s="9" customFormat="1" ht="13.5" customHeight="1">
      <c r="A8" s="622"/>
      <c r="B8" s="623">
        <v>5</v>
      </c>
      <c r="C8" s="624"/>
      <c r="D8" s="168">
        <v>30134</v>
      </c>
      <c r="E8" s="168">
        <v>2396932</v>
      </c>
      <c r="F8" s="168">
        <v>7844</v>
      </c>
      <c r="G8" s="168">
        <v>901303</v>
      </c>
      <c r="H8" s="168">
        <v>11713</v>
      </c>
      <c r="I8" s="168">
        <v>566124</v>
      </c>
      <c r="J8" s="168">
        <v>136</v>
      </c>
      <c r="K8" s="168">
        <v>16566</v>
      </c>
      <c r="L8" s="168">
        <v>10441</v>
      </c>
      <c r="M8" s="168">
        <v>912939</v>
      </c>
      <c r="N8" s="9">
        <v>3318673</v>
      </c>
    </row>
    <row r="9" spans="1:15" s="9" customFormat="1" ht="13.5" customHeight="1">
      <c r="A9" s="622"/>
      <c r="B9" s="623">
        <v>6</v>
      </c>
      <c r="C9" s="624"/>
      <c r="D9" s="168">
        <v>27158</v>
      </c>
      <c r="E9" s="168">
        <v>2219539</v>
      </c>
      <c r="F9" s="168">
        <v>7637</v>
      </c>
      <c r="G9" s="168">
        <v>873363</v>
      </c>
      <c r="H9" s="168">
        <v>10237</v>
      </c>
      <c r="I9" s="168">
        <v>504397</v>
      </c>
      <c r="J9" s="168">
        <v>191</v>
      </c>
      <c r="K9" s="168">
        <v>18061</v>
      </c>
      <c r="L9" s="168">
        <v>9093</v>
      </c>
      <c r="M9" s="168">
        <v>823718</v>
      </c>
      <c r="N9" s="9">
        <v>2972194</v>
      </c>
    </row>
    <row r="10" spans="1:15" s="9" customFormat="1" ht="13.5" customHeight="1">
      <c r="A10" s="622"/>
      <c r="B10" s="623">
        <v>7</v>
      </c>
      <c r="C10" s="624"/>
      <c r="D10" s="168">
        <v>27530</v>
      </c>
      <c r="E10" s="168">
        <v>2140814</v>
      </c>
      <c r="F10" s="168">
        <v>7561</v>
      </c>
      <c r="G10" s="168">
        <v>853235</v>
      </c>
      <c r="H10" s="168">
        <v>10861</v>
      </c>
      <c r="I10" s="168">
        <v>507972</v>
      </c>
      <c r="J10" s="168">
        <v>295</v>
      </c>
      <c r="K10" s="168">
        <v>23413</v>
      </c>
      <c r="L10" s="168">
        <v>8813</v>
      </c>
      <c r="M10" s="168">
        <v>756194</v>
      </c>
      <c r="N10" s="9">
        <v>2937546</v>
      </c>
    </row>
    <row r="11" spans="1:15" s="9" customFormat="1" ht="13.5" customHeight="1">
      <c r="A11" s="2018" t="s">
        <v>511</v>
      </c>
      <c r="B11" s="2018"/>
      <c r="C11" s="2019"/>
      <c r="D11" s="1456">
        <v>100</v>
      </c>
      <c r="E11" s="1456">
        <v>100</v>
      </c>
      <c r="F11" s="1457">
        <f>+F10/$D10*100</f>
        <v>27.464584090083545</v>
      </c>
      <c r="G11" s="1457">
        <f>+G10/$E10*100</f>
        <v>39.85563435216698</v>
      </c>
      <c r="H11" s="1457">
        <f>+H10/$D10*100</f>
        <v>39.451507446422085</v>
      </c>
      <c r="I11" s="1457">
        <f>+I10/$E10*100</f>
        <v>23.727983841660226</v>
      </c>
      <c r="J11" s="1457">
        <f>+J10/$D10*100</f>
        <v>1.071558300036324</v>
      </c>
      <c r="K11" s="1457">
        <f>+K10/$E10*100</f>
        <v>1.0936494249383646</v>
      </c>
      <c r="L11" s="1457">
        <f>+L10/$D10*100</f>
        <v>32.012350163458045</v>
      </c>
      <c r="M11" s="1457">
        <f>+M10/$E10*100</f>
        <v>35.322732381234431</v>
      </c>
      <c r="O11" s="346" t="s">
        <v>875</v>
      </c>
    </row>
    <row r="12" spans="1:15" s="49" customFormat="1" ht="14.25" customHeight="1">
      <c r="A12" s="86"/>
      <c r="B12" s="1458"/>
      <c r="C12" s="1459"/>
      <c r="N12" s="49">
        <v>1170679</v>
      </c>
    </row>
    <row r="13" spans="1:15" s="8" customFormat="1" ht="13.5" customHeight="1">
      <c r="A13" s="1413">
        <v>7</v>
      </c>
      <c r="B13" s="694">
        <v>7</v>
      </c>
      <c r="C13" s="1410" t="s">
        <v>285</v>
      </c>
      <c r="D13" s="435">
        <v>2144</v>
      </c>
      <c r="E13" s="435">
        <v>164233</v>
      </c>
      <c r="F13" s="435">
        <v>638</v>
      </c>
      <c r="G13" s="435">
        <v>72123</v>
      </c>
      <c r="H13" s="435">
        <v>928</v>
      </c>
      <c r="I13" s="435">
        <v>43645</v>
      </c>
      <c r="J13" s="435">
        <v>9</v>
      </c>
      <c r="K13" s="435">
        <v>369</v>
      </c>
      <c r="L13" s="435">
        <v>569</v>
      </c>
      <c r="M13" s="435">
        <v>48096</v>
      </c>
      <c r="N13" s="8">
        <v>249722</v>
      </c>
    </row>
    <row r="14" spans="1:15" s="8" customFormat="1" ht="13.5" customHeight="1">
      <c r="A14" s="1413"/>
      <c r="B14" s="694">
        <v>8</v>
      </c>
      <c r="C14" s="1410"/>
      <c r="D14" s="435">
        <v>1927</v>
      </c>
      <c r="E14" s="435">
        <v>157930</v>
      </c>
      <c r="F14" s="435">
        <v>659</v>
      </c>
      <c r="G14" s="435">
        <v>73226</v>
      </c>
      <c r="H14" s="435">
        <v>801</v>
      </c>
      <c r="I14" s="435">
        <v>37068</v>
      </c>
      <c r="J14" s="435">
        <v>3</v>
      </c>
      <c r="K14" s="435">
        <v>626</v>
      </c>
      <c r="L14" s="435">
        <v>464</v>
      </c>
      <c r="M14" s="435">
        <v>47010</v>
      </c>
      <c r="N14" s="8">
        <v>249742</v>
      </c>
    </row>
    <row r="15" spans="1:15" s="8" customFormat="1" ht="13.5" customHeight="1">
      <c r="A15" s="1413"/>
      <c r="B15" s="694">
        <v>9</v>
      </c>
      <c r="C15" s="1410"/>
      <c r="D15" s="435">
        <v>2267</v>
      </c>
      <c r="E15" s="435">
        <v>181630</v>
      </c>
      <c r="F15" s="435">
        <v>782</v>
      </c>
      <c r="G15" s="435">
        <v>87627</v>
      </c>
      <c r="H15" s="435">
        <v>985</v>
      </c>
      <c r="I15" s="435">
        <v>47142</v>
      </c>
      <c r="J15" s="435">
        <v>5</v>
      </c>
      <c r="K15" s="435">
        <v>953</v>
      </c>
      <c r="L15" s="435">
        <v>495</v>
      </c>
      <c r="M15" s="435">
        <v>45908</v>
      </c>
      <c r="N15" s="8">
        <v>242924</v>
      </c>
    </row>
    <row r="16" spans="1:15" s="8" customFormat="1" ht="13.5" customHeight="1">
      <c r="A16" s="1413"/>
      <c r="B16" s="694">
        <v>10</v>
      </c>
      <c r="C16" s="1410"/>
      <c r="D16" s="435">
        <v>2379</v>
      </c>
      <c r="E16" s="435">
        <v>175838</v>
      </c>
      <c r="F16" s="435">
        <v>624</v>
      </c>
      <c r="G16" s="435">
        <v>69743</v>
      </c>
      <c r="H16" s="435">
        <v>1085</v>
      </c>
      <c r="I16" s="435">
        <v>45728</v>
      </c>
      <c r="J16" s="435">
        <v>14</v>
      </c>
      <c r="K16" s="435">
        <v>1990</v>
      </c>
      <c r="L16" s="435">
        <v>656</v>
      </c>
      <c r="M16" s="435">
        <v>58377</v>
      </c>
      <c r="N16" s="8">
        <v>229603</v>
      </c>
    </row>
    <row r="17" spans="1:15" s="8" customFormat="1" ht="13.5" customHeight="1">
      <c r="A17" s="1413"/>
      <c r="B17" s="694">
        <v>11</v>
      </c>
      <c r="C17" s="1410"/>
      <c r="D17" s="435">
        <v>2188</v>
      </c>
      <c r="E17" s="435">
        <v>177514</v>
      </c>
      <c r="F17" s="435">
        <v>674</v>
      </c>
      <c r="G17" s="435">
        <v>76073</v>
      </c>
      <c r="H17" s="435">
        <v>737</v>
      </c>
      <c r="I17" s="435">
        <v>35586</v>
      </c>
      <c r="J17" s="435">
        <v>2</v>
      </c>
      <c r="K17" s="435">
        <v>431</v>
      </c>
      <c r="L17" s="435">
        <v>775</v>
      </c>
      <c r="M17" s="435">
        <v>65424</v>
      </c>
      <c r="N17" s="8">
        <v>230651</v>
      </c>
    </row>
    <row r="18" spans="1:15" s="8" customFormat="1" ht="13.5" customHeight="1">
      <c r="A18" s="1413"/>
      <c r="B18" s="694">
        <v>12</v>
      </c>
      <c r="C18" s="1410"/>
      <c r="D18" s="435">
        <v>2824</v>
      </c>
      <c r="E18" s="435">
        <v>211549</v>
      </c>
      <c r="F18" s="435">
        <v>707</v>
      </c>
      <c r="G18" s="435">
        <v>78831</v>
      </c>
      <c r="H18" s="435">
        <v>1204</v>
      </c>
      <c r="I18" s="435">
        <v>56160</v>
      </c>
      <c r="J18" s="435">
        <v>9</v>
      </c>
      <c r="K18" s="435">
        <v>1324</v>
      </c>
      <c r="L18" s="435">
        <v>904</v>
      </c>
      <c r="M18" s="435">
        <v>75234</v>
      </c>
      <c r="N18" s="8">
        <v>236096</v>
      </c>
    </row>
    <row r="19" spans="1:15" s="8" customFormat="1" ht="13.5" customHeight="1">
      <c r="A19" s="1413">
        <v>8</v>
      </c>
      <c r="B19" s="694">
        <v>1</v>
      </c>
      <c r="C19" s="1410"/>
      <c r="D19" s="435">
        <v>1465</v>
      </c>
      <c r="E19" s="435">
        <v>116260</v>
      </c>
      <c r="F19" s="435">
        <v>432</v>
      </c>
      <c r="G19" s="435">
        <v>48728</v>
      </c>
      <c r="H19" s="435">
        <v>600</v>
      </c>
      <c r="I19" s="435">
        <v>29182</v>
      </c>
      <c r="J19" s="435">
        <v>3</v>
      </c>
      <c r="K19" s="435">
        <v>549</v>
      </c>
      <c r="L19" s="435">
        <v>430</v>
      </c>
      <c r="M19" s="435">
        <v>37801</v>
      </c>
      <c r="N19" s="8">
        <v>255406</v>
      </c>
    </row>
    <row r="20" spans="1:15" s="8" customFormat="1" ht="13.5" customHeight="1">
      <c r="A20" s="1413"/>
      <c r="B20" s="694">
        <v>2</v>
      </c>
      <c r="C20" s="1410"/>
      <c r="D20" s="435">
        <v>2901</v>
      </c>
      <c r="E20" s="435">
        <v>226588</v>
      </c>
      <c r="F20" s="435">
        <v>671</v>
      </c>
      <c r="G20" s="435">
        <v>75034</v>
      </c>
      <c r="H20" s="435">
        <v>1160</v>
      </c>
      <c r="I20" s="435">
        <v>53050</v>
      </c>
      <c r="J20" s="435">
        <v>5</v>
      </c>
      <c r="K20" s="435">
        <v>1002</v>
      </c>
      <c r="L20" s="435">
        <v>1065</v>
      </c>
      <c r="M20" s="435">
        <v>97502</v>
      </c>
      <c r="N20" s="8">
        <v>160949</v>
      </c>
    </row>
    <row r="21" spans="1:15" s="8" customFormat="1" ht="13.5" customHeight="1">
      <c r="A21" s="1413"/>
      <c r="B21" s="694">
        <v>3</v>
      </c>
      <c r="C21" s="1410"/>
      <c r="D21" s="435">
        <v>2342</v>
      </c>
      <c r="E21" s="435">
        <v>178426</v>
      </c>
      <c r="F21" s="435">
        <v>575</v>
      </c>
      <c r="G21" s="435">
        <v>64529</v>
      </c>
      <c r="H21" s="435">
        <v>711</v>
      </c>
      <c r="I21" s="435">
        <v>37201</v>
      </c>
      <c r="J21" s="435">
        <v>167</v>
      </c>
      <c r="K21" s="435">
        <v>5763</v>
      </c>
      <c r="L21" s="435">
        <v>889</v>
      </c>
      <c r="M21" s="435">
        <v>70933</v>
      </c>
      <c r="N21" s="8">
        <v>216126</v>
      </c>
    </row>
    <row r="22" spans="1:15" s="8" customFormat="1" ht="13.5" customHeight="1">
      <c r="A22" s="1413"/>
      <c r="B22" s="694">
        <v>4</v>
      </c>
      <c r="C22" s="1410"/>
      <c r="D22" s="435">
        <v>2259</v>
      </c>
      <c r="E22" s="435">
        <v>183601</v>
      </c>
      <c r="F22" s="435">
        <v>575</v>
      </c>
      <c r="G22" s="435">
        <v>65296</v>
      </c>
      <c r="H22" s="435">
        <v>752</v>
      </c>
      <c r="I22" s="435">
        <v>35086</v>
      </c>
      <c r="J22" s="435">
        <v>2</v>
      </c>
      <c r="K22" s="435">
        <v>280</v>
      </c>
      <c r="L22" s="435">
        <v>930</v>
      </c>
      <c r="M22" s="435">
        <v>82939</v>
      </c>
      <c r="N22" s="8">
        <v>232096</v>
      </c>
    </row>
    <row r="23" spans="1:15" s="8" customFormat="1" ht="13.5" customHeight="1">
      <c r="A23" s="1413"/>
      <c r="B23" s="694">
        <v>5</v>
      </c>
      <c r="C23" s="1410"/>
      <c r="D23" s="435">
        <v>1813</v>
      </c>
      <c r="E23" s="435">
        <v>141719</v>
      </c>
      <c r="F23" s="435">
        <v>522</v>
      </c>
      <c r="G23" s="435">
        <v>58236</v>
      </c>
      <c r="H23" s="435">
        <v>770</v>
      </c>
      <c r="I23" s="435">
        <v>36412</v>
      </c>
      <c r="J23" s="435">
        <v>3</v>
      </c>
      <c r="K23" s="435">
        <v>522</v>
      </c>
      <c r="L23" s="435">
        <v>518</v>
      </c>
      <c r="M23" s="435">
        <v>46549</v>
      </c>
      <c r="N23" s="8">
        <v>222435</v>
      </c>
    </row>
    <row r="24" spans="1:15" s="8" customFormat="1" ht="13.5" customHeight="1">
      <c r="A24" s="1413"/>
      <c r="B24" s="694">
        <v>6</v>
      </c>
      <c r="C24" s="1410"/>
      <c r="D24" s="435">
        <v>2799</v>
      </c>
      <c r="E24" s="435">
        <v>214967</v>
      </c>
      <c r="F24" s="435">
        <v>745</v>
      </c>
      <c r="G24" s="435">
        <v>85870</v>
      </c>
      <c r="H24" s="435">
        <v>1372</v>
      </c>
      <c r="I24" s="435">
        <v>68599</v>
      </c>
      <c r="J24" s="435">
        <v>13</v>
      </c>
      <c r="K24" s="435">
        <v>1870</v>
      </c>
      <c r="L24" s="435">
        <v>669</v>
      </c>
      <c r="M24" s="435">
        <v>58628</v>
      </c>
      <c r="N24" s="1460">
        <v>218698</v>
      </c>
    </row>
    <row r="25" spans="1:15" s="8" customFormat="1" ht="13.5" customHeight="1">
      <c r="A25" s="1413"/>
      <c r="B25" s="694">
        <v>7</v>
      </c>
      <c r="C25" s="1410"/>
      <c r="D25" s="435">
        <v>2275</v>
      </c>
      <c r="E25" s="435">
        <v>183838</v>
      </c>
      <c r="F25" s="435">
        <v>625</v>
      </c>
      <c r="G25" s="435">
        <v>70369</v>
      </c>
      <c r="H25" s="435">
        <v>860</v>
      </c>
      <c r="I25" s="435">
        <v>42725</v>
      </c>
      <c r="J25" s="435">
        <v>18</v>
      </c>
      <c r="K25" s="435">
        <v>1318</v>
      </c>
      <c r="L25" s="435">
        <v>772</v>
      </c>
      <c r="M25" s="435">
        <v>69426</v>
      </c>
      <c r="N25" s="8">
        <v>239849</v>
      </c>
    </row>
    <row r="26" spans="1:15" s="8" customFormat="1" ht="13.5" customHeight="1">
      <c r="A26" s="1997" t="s">
        <v>511</v>
      </c>
      <c r="B26" s="1997"/>
      <c r="C26" s="1998"/>
      <c r="D26" s="1461">
        <v>100</v>
      </c>
      <c r="E26" s="1462">
        <v>100</v>
      </c>
      <c r="F26" s="1462">
        <f>+F25/$D25*100</f>
        <v>27.472527472527474</v>
      </c>
      <c r="G26" s="1462">
        <f>+G25/$E25*100</f>
        <v>38.277722777662945</v>
      </c>
      <c r="H26" s="1462">
        <f>+H25/$D25*100</f>
        <v>37.802197802197803</v>
      </c>
      <c r="I26" s="1462">
        <f>+I25/$E25*100</f>
        <v>23.240570502290058</v>
      </c>
      <c r="J26" s="1462">
        <f>+J25/$D25*100</f>
        <v>0.79120879120879117</v>
      </c>
      <c r="K26" s="1462">
        <f>+K25/$E25*100</f>
        <v>0.71693556283249382</v>
      </c>
      <c r="L26" s="1462">
        <f>+L25/$D25*100</f>
        <v>33.934065934065934</v>
      </c>
      <c r="M26" s="1462">
        <f>+M25/$E25*100</f>
        <v>37.764771157214504</v>
      </c>
      <c r="O26" s="346" t="s">
        <v>875</v>
      </c>
    </row>
    <row r="27" spans="1:15" s="8" customFormat="1" ht="13.5" customHeight="1">
      <c r="A27" s="706"/>
      <c r="B27" s="695"/>
      <c r="C27" s="1410"/>
      <c r="D27" s="475"/>
      <c r="E27" s="475"/>
      <c r="F27" s="475"/>
      <c r="G27" s="475"/>
      <c r="H27" s="475"/>
      <c r="I27" s="475"/>
      <c r="J27" s="475"/>
      <c r="K27" s="475"/>
      <c r="L27" s="475"/>
      <c r="M27" s="475"/>
    </row>
    <row r="28" spans="1:15" s="8" customFormat="1" ht="13.5" customHeight="1">
      <c r="A28" s="1821" t="s">
        <v>43</v>
      </c>
      <c r="B28" s="1821"/>
      <c r="C28" s="1822"/>
      <c r="D28" s="141">
        <f t="shared" ref="D28:M28" si="0">(D25-D24)/D24*100</f>
        <v>-18.720971775634155</v>
      </c>
      <c r="E28" s="141">
        <f t="shared" si="0"/>
        <v>-14.480827289770057</v>
      </c>
      <c r="F28" s="141">
        <f t="shared" si="0"/>
        <v>-16.107382550335569</v>
      </c>
      <c r="G28" s="141">
        <f t="shared" si="0"/>
        <v>-18.051706067311052</v>
      </c>
      <c r="H28" s="141">
        <f t="shared" si="0"/>
        <v>-37.317784256559769</v>
      </c>
      <c r="I28" s="141">
        <f t="shared" si="0"/>
        <v>-37.717750987623724</v>
      </c>
      <c r="J28" s="152">
        <f t="shared" si="0"/>
        <v>38.461538461538467</v>
      </c>
      <c r="K28" s="152">
        <f t="shared" si="0"/>
        <v>-29.518716577540104</v>
      </c>
      <c r="L28" s="141">
        <f t="shared" si="0"/>
        <v>15.396113602391628</v>
      </c>
      <c r="M28" s="141">
        <f t="shared" si="0"/>
        <v>18.417820836460393</v>
      </c>
      <c r="O28" s="346" t="s">
        <v>875</v>
      </c>
    </row>
    <row r="29" spans="1:15" s="8" customFormat="1" ht="13.5" customHeight="1">
      <c r="A29" s="2011" t="s">
        <v>262</v>
      </c>
      <c r="B29" s="2011"/>
      <c r="C29" s="2012"/>
      <c r="D29" s="1463">
        <f t="shared" ref="D29:M29" si="1">IF(D13=0,"　　　 　・・・",(D25-D13)/D13*100)</f>
        <v>6.1100746268656723</v>
      </c>
      <c r="E29" s="1463">
        <f t="shared" si="1"/>
        <v>11.937308579883458</v>
      </c>
      <c r="F29" s="1463">
        <f t="shared" si="1"/>
        <v>-2.0376175548589339</v>
      </c>
      <c r="G29" s="1463">
        <f t="shared" si="1"/>
        <v>-2.4319565187249559</v>
      </c>
      <c r="H29" s="1463">
        <f t="shared" si="1"/>
        <v>-7.3275862068965507</v>
      </c>
      <c r="I29" s="1463">
        <f t="shared" si="1"/>
        <v>-2.1079161415969758</v>
      </c>
      <c r="J29" s="154">
        <f t="shared" si="1"/>
        <v>100</v>
      </c>
      <c r="K29" s="154">
        <f t="shared" si="1"/>
        <v>257.18157181571814</v>
      </c>
      <c r="L29" s="1463">
        <f t="shared" si="1"/>
        <v>35.676625659050963</v>
      </c>
      <c r="M29" s="1463">
        <f t="shared" si="1"/>
        <v>44.348802395209582</v>
      </c>
      <c r="O29" s="346" t="s">
        <v>875</v>
      </c>
    </row>
    <row r="30" spans="1:15" s="8" customFormat="1" ht="12.75" customHeight="1">
      <c r="A30" s="7"/>
      <c r="B30" s="695"/>
      <c r="C30" s="695"/>
      <c r="D30" s="78"/>
      <c r="E30" s="695"/>
      <c r="F30" s="695"/>
      <c r="G30" s="695"/>
      <c r="H30" s="695"/>
      <c r="I30" s="695"/>
      <c r="J30" s="695"/>
      <c r="K30" s="695"/>
      <c r="L30" s="51"/>
      <c r="M30" s="1464" t="s">
        <v>17</v>
      </c>
    </row>
    <row r="31" spans="1:15" s="94" customFormat="1" ht="12.75" customHeight="1">
      <c r="A31" s="80"/>
      <c r="B31" s="80"/>
      <c r="C31" s="80"/>
      <c r="D31" s="80"/>
      <c r="E31" s="80"/>
      <c r="F31" s="80"/>
      <c r="G31" s="80"/>
      <c r="H31" s="80"/>
      <c r="I31" s="80"/>
      <c r="J31" s="80"/>
      <c r="K31" s="80"/>
      <c r="L31" s="80"/>
      <c r="M31" s="80"/>
      <c r="N31" s="80"/>
    </row>
    <row r="32" spans="1:15" ht="17.25" customHeight="1">
      <c r="A32" s="1449" t="s">
        <v>725</v>
      </c>
      <c r="B32" s="612"/>
      <c r="C32" s="612"/>
      <c r="E32" s="1450"/>
      <c r="G32" s="1450"/>
      <c r="H32" s="1450"/>
      <c r="I32" s="1450"/>
      <c r="J32" s="1450"/>
      <c r="K32" s="1450"/>
      <c r="L32" s="1450"/>
      <c r="M32" s="1450"/>
      <c r="O32" s="471"/>
    </row>
    <row r="33" spans="1:15" ht="11.25" customHeight="1">
      <c r="A33" s="612"/>
      <c r="B33" s="612"/>
      <c r="C33" s="612"/>
      <c r="D33" s="1452"/>
      <c r="E33" s="1450"/>
      <c r="G33" s="1450"/>
      <c r="H33" s="1450"/>
      <c r="I33" s="1450"/>
      <c r="J33" s="1450"/>
      <c r="K33" s="1450"/>
      <c r="L33" s="1450"/>
      <c r="M33" s="1450"/>
    </row>
    <row r="34" spans="1:15" s="59" customFormat="1" ht="11.25" customHeight="1">
      <c r="A34" s="2020" t="s">
        <v>59</v>
      </c>
      <c r="B34" s="2020"/>
      <c r="C34" s="2021"/>
      <c r="D34" s="2013" t="s">
        <v>18</v>
      </c>
      <c r="E34" s="2015"/>
      <c r="F34" s="125"/>
      <c r="G34" s="2010" t="s">
        <v>19</v>
      </c>
      <c r="H34" s="2010"/>
      <c r="I34" s="2010"/>
      <c r="J34" s="126"/>
      <c r="K34" s="2013" t="s">
        <v>20</v>
      </c>
      <c r="L34" s="2014"/>
      <c r="M34" s="2015"/>
    </row>
    <row r="35" spans="1:15" s="57" customFormat="1" ht="21.75" customHeight="1">
      <c r="A35" s="2016"/>
      <c r="B35" s="2016"/>
      <c r="C35" s="2017"/>
      <c r="D35" s="127" t="s">
        <v>634</v>
      </c>
      <c r="E35" s="128" t="s">
        <v>21</v>
      </c>
      <c r="F35" s="128" t="s">
        <v>632</v>
      </c>
      <c r="G35" s="128" t="s">
        <v>428</v>
      </c>
      <c r="H35" s="128" t="s">
        <v>492</v>
      </c>
      <c r="I35" s="128" t="s">
        <v>635</v>
      </c>
      <c r="J35" s="128" t="s">
        <v>636</v>
      </c>
      <c r="K35" s="202" t="s">
        <v>637</v>
      </c>
      <c r="L35" s="202" t="s">
        <v>638</v>
      </c>
      <c r="M35" s="202" t="s">
        <v>633</v>
      </c>
    </row>
    <row r="36" spans="1:15" s="51" customFormat="1" ht="13.5" customHeight="1">
      <c r="A36" s="706"/>
      <c r="B36" s="695"/>
      <c r="C36" s="1410"/>
      <c r="D36" s="706" t="s">
        <v>63</v>
      </c>
      <c r="E36" s="706" t="s">
        <v>22</v>
      </c>
      <c r="F36" s="706" t="s">
        <v>63</v>
      </c>
      <c r="G36" s="706" t="s">
        <v>63</v>
      </c>
      <c r="H36" s="706" t="s">
        <v>63</v>
      </c>
      <c r="I36" s="706" t="s">
        <v>63</v>
      </c>
      <c r="J36" s="706" t="s">
        <v>63</v>
      </c>
      <c r="K36" s="706" t="s">
        <v>63</v>
      </c>
      <c r="L36" s="706" t="s">
        <v>63</v>
      </c>
      <c r="M36" s="706" t="s">
        <v>63</v>
      </c>
    </row>
    <row r="37" spans="1:15" s="9" customFormat="1" ht="13.5" customHeight="1" thickBot="1">
      <c r="A37" s="1321" t="s">
        <v>485</v>
      </c>
      <c r="B37" s="1030">
        <v>3</v>
      </c>
      <c r="C37" s="624" t="s">
        <v>58</v>
      </c>
      <c r="D37" s="420">
        <v>4453134</v>
      </c>
      <c r="E37" s="181">
        <v>85082249</v>
      </c>
      <c r="F37" s="181">
        <v>1858279</v>
      </c>
      <c r="G37" s="181">
        <v>28661</v>
      </c>
      <c r="H37" s="181">
        <v>692014</v>
      </c>
      <c r="I37" s="181">
        <v>1843223</v>
      </c>
      <c r="J37" s="181">
        <v>30957</v>
      </c>
      <c r="K37" s="181">
        <v>153398</v>
      </c>
      <c r="L37" s="181">
        <v>2837547</v>
      </c>
      <c r="M37" s="181">
        <v>1462189</v>
      </c>
      <c r="N37" s="9">
        <v>5282416</v>
      </c>
    </row>
    <row r="38" spans="1:15" s="9" customFormat="1" ht="13.5" customHeight="1" thickBot="1">
      <c r="A38" s="622"/>
      <c r="B38" s="1030">
        <v>4</v>
      </c>
      <c r="C38" s="624"/>
      <c r="D38" s="420">
        <v>4467181</v>
      </c>
      <c r="E38" s="181">
        <v>95484162</v>
      </c>
      <c r="F38" s="181">
        <v>1739407</v>
      </c>
      <c r="G38" s="181">
        <v>28885</v>
      </c>
      <c r="H38" s="181">
        <v>1002847</v>
      </c>
      <c r="I38" s="181">
        <v>1662442</v>
      </c>
      <c r="J38" s="181">
        <v>33600</v>
      </c>
      <c r="K38" s="181">
        <v>156318</v>
      </c>
      <c r="L38" s="181">
        <v>2966953</v>
      </c>
      <c r="M38" s="181">
        <v>1343910</v>
      </c>
      <c r="N38" s="1465">
        <v>5383301</v>
      </c>
    </row>
    <row r="39" spans="1:15" s="9" customFormat="1" ht="13.5" customHeight="1">
      <c r="A39" s="622"/>
      <c r="B39" s="1030">
        <v>5</v>
      </c>
      <c r="C39" s="624"/>
      <c r="D39" s="181">
        <v>5005021</v>
      </c>
      <c r="E39" s="181">
        <v>122946666</v>
      </c>
      <c r="F39" s="181">
        <v>1630102</v>
      </c>
      <c r="G39" s="181">
        <v>115772</v>
      </c>
      <c r="H39" s="181">
        <v>1681683</v>
      </c>
      <c r="I39" s="181">
        <v>1548990</v>
      </c>
      <c r="J39" s="181">
        <v>28474</v>
      </c>
      <c r="K39" s="181">
        <v>268728</v>
      </c>
      <c r="L39" s="181">
        <v>3580513</v>
      </c>
      <c r="M39" s="181">
        <v>1155780</v>
      </c>
      <c r="N39" s="9">
        <v>4872257</v>
      </c>
    </row>
    <row r="40" spans="1:15" s="9" customFormat="1" ht="13.5" customHeight="1">
      <c r="A40" s="622"/>
      <c r="B40" s="1030">
        <v>6</v>
      </c>
      <c r="C40" s="624"/>
      <c r="D40" s="168">
        <v>3995397</v>
      </c>
      <c r="E40" s="181">
        <v>111779971</v>
      </c>
      <c r="F40" s="181">
        <v>1589944</v>
      </c>
      <c r="G40" s="181">
        <v>75080</v>
      </c>
      <c r="H40" s="181">
        <v>689283</v>
      </c>
      <c r="I40" s="181">
        <v>1611307</v>
      </c>
      <c r="J40" s="181">
        <v>29783</v>
      </c>
      <c r="K40" s="181">
        <v>183069</v>
      </c>
      <c r="L40" s="181">
        <v>2717292</v>
      </c>
      <c r="M40" s="181">
        <v>1095036</v>
      </c>
      <c r="N40" s="9">
        <v>5203666</v>
      </c>
    </row>
    <row r="41" spans="1:15" s="53" customFormat="1" ht="13.5" customHeight="1">
      <c r="A41" s="622"/>
      <c r="B41" s="1030">
        <v>7</v>
      </c>
      <c r="C41" s="624"/>
      <c r="D41" s="168">
        <v>3812694</v>
      </c>
      <c r="E41" s="181">
        <v>121498870</v>
      </c>
      <c r="F41" s="181">
        <v>1550802</v>
      </c>
      <c r="G41" s="181">
        <v>68869</v>
      </c>
      <c r="H41" s="181">
        <v>1118593</v>
      </c>
      <c r="I41" s="181">
        <v>1056711</v>
      </c>
      <c r="J41" s="181">
        <v>17719</v>
      </c>
      <c r="K41" s="181">
        <v>185878</v>
      </c>
      <c r="L41" s="181">
        <v>2547586</v>
      </c>
      <c r="M41" s="181">
        <v>1079230</v>
      </c>
      <c r="N41" s="53">
        <v>4968261</v>
      </c>
    </row>
    <row r="42" spans="1:15" s="53" customFormat="1" ht="13.5" customHeight="1">
      <c r="A42" s="2018" t="s">
        <v>511</v>
      </c>
      <c r="B42" s="2018"/>
      <c r="C42" s="2019"/>
      <c r="D42" s="158">
        <v>100</v>
      </c>
      <c r="E42" s="1431">
        <v>0</v>
      </c>
      <c r="F42" s="158">
        <f>+F41/$D41*100</f>
        <v>40.674704028175348</v>
      </c>
      <c r="G42" s="158">
        <f>+G41/$D41*100</f>
        <v>1.8063080855688918</v>
      </c>
      <c r="H42" s="158">
        <f t="shared" ref="H42:M42" si="2">+H41/$D41*100</f>
        <v>29.338651357806317</v>
      </c>
      <c r="I42" s="158">
        <f t="shared" si="2"/>
        <v>27.715599520968638</v>
      </c>
      <c r="J42" s="158">
        <f t="shared" si="2"/>
        <v>0.4647370074807996</v>
      </c>
      <c r="K42" s="158">
        <f t="shared" si="2"/>
        <v>4.8752404467811994</v>
      </c>
      <c r="L42" s="158">
        <f t="shared" si="2"/>
        <v>66.818527791634992</v>
      </c>
      <c r="M42" s="158">
        <f t="shared" si="2"/>
        <v>28.306231761583806</v>
      </c>
      <c r="O42" s="346" t="s">
        <v>875</v>
      </c>
    </row>
    <row r="43" spans="1:15" s="49" customFormat="1" ht="13.5" customHeight="1">
      <c r="A43" s="86"/>
      <c r="B43" s="1458"/>
      <c r="C43" s="1459"/>
      <c r="D43" s="1466"/>
      <c r="E43" s="1466"/>
      <c r="F43" s="1466"/>
      <c r="G43" s="1466"/>
      <c r="H43" s="1466"/>
      <c r="I43" s="1466"/>
      <c r="J43" s="1466"/>
      <c r="K43" s="1466"/>
      <c r="L43" s="1466"/>
      <c r="M43" s="1466"/>
      <c r="N43" s="49">
        <v>0</v>
      </c>
    </row>
    <row r="44" spans="1:15" s="8" customFormat="1" ht="13.5" customHeight="1">
      <c r="A44" s="1413">
        <v>7</v>
      </c>
      <c r="B44" s="694">
        <v>7</v>
      </c>
      <c r="C44" s="1410" t="s">
        <v>285</v>
      </c>
      <c r="D44" s="1435">
        <v>269370</v>
      </c>
      <c r="E44" s="1435">
        <v>7807040</v>
      </c>
      <c r="F44" s="1435">
        <v>124117</v>
      </c>
      <c r="G44" s="1435">
        <v>15119</v>
      </c>
      <c r="H44" s="1435">
        <v>34305</v>
      </c>
      <c r="I44" s="1435">
        <v>92136</v>
      </c>
      <c r="J44" s="1435">
        <v>3693</v>
      </c>
      <c r="K44" s="1435">
        <v>35512</v>
      </c>
      <c r="L44" s="1435">
        <v>141109</v>
      </c>
      <c r="M44" s="1435">
        <v>92749</v>
      </c>
      <c r="N44" s="1460">
        <v>448876</v>
      </c>
    </row>
    <row r="45" spans="1:15" s="8" customFormat="1" ht="13.5" customHeight="1">
      <c r="A45" s="1413"/>
      <c r="B45" s="694">
        <v>8</v>
      </c>
      <c r="C45" s="1410"/>
      <c r="D45" s="1435">
        <v>295447</v>
      </c>
      <c r="E45" s="1435">
        <v>9005876</v>
      </c>
      <c r="F45" s="1435">
        <v>130288</v>
      </c>
      <c r="G45" s="1435">
        <v>187</v>
      </c>
      <c r="H45" s="1435">
        <v>27025</v>
      </c>
      <c r="I45" s="1435">
        <v>136665</v>
      </c>
      <c r="J45" s="1435">
        <v>1282</v>
      </c>
      <c r="K45" s="1435">
        <v>12752</v>
      </c>
      <c r="L45" s="1435">
        <v>194564</v>
      </c>
      <c r="M45" s="1435">
        <v>88131</v>
      </c>
      <c r="N45" s="8">
        <v>369465</v>
      </c>
    </row>
    <row r="46" spans="1:15" s="8" customFormat="1" ht="13.5" customHeight="1">
      <c r="A46" s="1413"/>
      <c r="B46" s="694">
        <v>9</v>
      </c>
      <c r="C46" s="1410"/>
      <c r="D46" s="1435">
        <v>281037</v>
      </c>
      <c r="E46" s="1435">
        <v>7942680</v>
      </c>
      <c r="F46" s="1435">
        <v>155751</v>
      </c>
      <c r="G46" s="1435">
        <v>127</v>
      </c>
      <c r="H46" s="1435">
        <v>49480</v>
      </c>
      <c r="I46" s="1435">
        <v>74114</v>
      </c>
      <c r="J46" s="1435">
        <v>1565</v>
      </c>
      <c r="K46" s="1435">
        <v>3573</v>
      </c>
      <c r="L46" s="1435">
        <v>163928</v>
      </c>
      <c r="M46" s="1435">
        <v>113536</v>
      </c>
      <c r="N46" s="8">
        <v>345243</v>
      </c>
    </row>
    <row r="47" spans="1:15" s="8" customFormat="1" ht="13.5" customHeight="1">
      <c r="A47" s="1413"/>
      <c r="B47" s="694">
        <v>10</v>
      </c>
      <c r="C47" s="1410"/>
      <c r="D47" s="1435">
        <v>255718</v>
      </c>
      <c r="E47" s="1435">
        <v>6530224</v>
      </c>
      <c r="F47" s="1435">
        <v>143200</v>
      </c>
      <c r="G47" s="1435">
        <v>6348</v>
      </c>
      <c r="H47" s="1435">
        <v>29714</v>
      </c>
      <c r="I47" s="1435">
        <v>74804</v>
      </c>
      <c r="J47" s="1435">
        <v>1652</v>
      </c>
      <c r="K47" s="1435">
        <v>2481</v>
      </c>
      <c r="L47" s="1435">
        <v>164149</v>
      </c>
      <c r="M47" s="1435">
        <v>89088</v>
      </c>
      <c r="N47" s="8">
        <v>416126</v>
      </c>
    </row>
    <row r="48" spans="1:15" s="8" customFormat="1" ht="13.5" customHeight="1">
      <c r="A48" s="1413"/>
      <c r="B48" s="694">
        <v>11</v>
      </c>
      <c r="C48" s="1410"/>
      <c r="D48" s="1435">
        <v>243217</v>
      </c>
      <c r="E48" s="1467">
        <v>7762857</v>
      </c>
      <c r="F48" s="1435">
        <v>137416</v>
      </c>
      <c r="G48" s="1435">
        <v>81</v>
      </c>
      <c r="H48" s="1435">
        <v>49694</v>
      </c>
      <c r="I48" s="1435">
        <v>54171</v>
      </c>
      <c r="J48" s="1435">
        <v>1855</v>
      </c>
      <c r="K48" s="1435">
        <v>3742</v>
      </c>
      <c r="L48" s="1435">
        <v>146325</v>
      </c>
      <c r="M48" s="1435">
        <v>93150</v>
      </c>
      <c r="N48" s="8">
        <v>369655</v>
      </c>
    </row>
    <row r="49" spans="1:15" s="8" customFormat="1" ht="13.5" customHeight="1">
      <c r="A49" s="1413"/>
      <c r="B49" s="694">
        <v>12</v>
      </c>
      <c r="C49" s="1410"/>
      <c r="D49" s="1435">
        <v>302620</v>
      </c>
      <c r="E49" s="1435">
        <v>7950989</v>
      </c>
      <c r="F49" s="1435">
        <v>144666</v>
      </c>
      <c r="G49" s="1435">
        <v>0</v>
      </c>
      <c r="H49" s="1435">
        <v>44870</v>
      </c>
      <c r="I49" s="1435">
        <v>111126</v>
      </c>
      <c r="J49" s="1435">
        <v>1958</v>
      </c>
      <c r="K49" s="1435">
        <v>2922</v>
      </c>
      <c r="L49" s="1435">
        <v>197017</v>
      </c>
      <c r="M49" s="1435">
        <v>102681</v>
      </c>
      <c r="N49" s="8">
        <v>488553</v>
      </c>
    </row>
    <row r="50" spans="1:15" s="8" customFormat="1" ht="13.5" customHeight="1">
      <c r="A50" s="1413">
        <v>8</v>
      </c>
      <c r="B50" s="694">
        <v>1</v>
      </c>
      <c r="C50" s="1410"/>
      <c r="D50" s="1435">
        <v>200468</v>
      </c>
      <c r="E50" s="1435">
        <v>6730584</v>
      </c>
      <c r="F50" s="1435">
        <v>96919</v>
      </c>
      <c r="G50" s="1435">
        <v>0</v>
      </c>
      <c r="H50" s="1435">
        <v>13914</v>
      </c>
      <c r="I50" s="1435">
        <v>88976</v>
      </c>
      <c r="J50" s="1435">
        <v>659</v>
      </c>
      <c r="K50" s="1435">
        <v>13341</v>
      </c>
      <c r="L50" s="1435">
        <v>119132</v>
      </c>
      <c r="M50" s="1435">
        <v>67995</v>
      </c>
      <c r="N50" s="8">
        <v>358904</v>
      </c>
    </row>
    <row r="51" spans="1:15" s="8" customFormat="1" ht="13.5" customHeight="1">
      <c r="A51" s="1413"/>
      <c r="B51" s="694">
        <v>2</v>
      </c>
      <c r="C51" s="1410"/>
      <c r="D51" s="1435">
        <v>287710</v>
      </c>
      <c r="E51" s="1435">
        <v>8303758</v>
      </c>
      <c r="F51" s="1435">
        <v>142894</v>
      </c>
      <c r="G51" s="1435">
        <v>1560</v>
      </c>
      <c r="H51" s="1435">
        <v>75841</v>
      </c>
      <c r="I51" s="1435">
        <v>66184</v>
      </c>
      <c r="J51" s="1435">
        <v>1231</v>
      </c>
      <c r="K51" s="1435">
        <v>9461</v>
      </c>
      <c r="L51" s="1435">
        <v>185291</v>
      </c>
      <c r="M51" s="1435">
        <v>92958</v>
      </c>
      <c r="N51" s="8">
        <v>309781</v>
      </c>
    </row>
    <row r="52" spans="1:15" s="8" customFormat="1" ht="13.5" customHeight="1">
      <c r="A52" s="1413"/>
      <c r="B52" s="694">
        <v>3</v>
      </c>
      <c r="C52" s="1410"/>
      <c r="D52" s="1435">
        <v>297094</v>
      </c>
      <c r="E52" s="1435">
        <v>10281723</v>
      </c>
      <c r="F52" s="1435">
        <v>133001</v>
      </c>
      <c r="G52" s="1435">
        <v>48</v>
      </c>
      <c r="H52" s="1435">
        <v>66991</v>
      </c>
      <c r="I52" s="1435">
        <v>95526</v>
      </c>
      <c r="J52" s="1435">
        <v>1528</v>
      </c>
      <c r="K52" s="1435">
        <v>23491</v>
      </c>
      <c r="L52" s="1435">
        <v>191416</v>
      </c>
      <c r="M52" s="1435">
        <v>82187</v>
      </c>
      <c r="N52" s="8">
        <v>436401</v>
      </c>
    </row>
    <row r="53" spans="1:15" s="8" customFormat="1" ht="13.5" customHeight="1">
      <c r="A53" s="1413"/>
      <c r="B53" s="694">
        <v>4</v>
      </c>
      <c r="C53" s="1410"/>
      <c r="D53" s="1435">
        <v>353113</v>
      </c>
      <c r="E53" s="1435">
        <v>13488983</v>
      </c>
      <c r="F53" s="1435">
        <v>133514</v>
      </c>
      <c r="G53" s="1435">
        <v>1619</v>
      </c>
      <c r="H53" s="1435">
        <v>65160</v>
      </c>
      <c r="I53" s="1435">
        <v>151547</v>
      </c>
      <c r="J53" s="1467">
        <v>1273</v>
      </c>
      <c r="K53" s="1435">
        <v>6866</v>
      </c>
      <c r="L53" s="1435">
        <v>255129</v>
      </c>
      <c r="M53" s="1435">
        <v>91118</v>
      </c>
      <c r="N53" s="8">
        <v>772511</v>
      </c>
    </row>
    <row r="54" spans="1:15" s="8" customFormat="1" ht="13.5" customHeight="1">
      <c r="A54" s="1413"/>
      <c r="B54" s="694">
        <v>5</v>
      </c>
      <c r="C54" s="1410"/>
      <c r="D54" s="1435">
        <v>239500</v>
      </c>
      <c r="E54" s="1435">
        <v>7830382</v>
      </c>
      <c r="F54" s="1435">
        <v>122992</v>
      </c>
      <c r="G54" s="1435">
        <v>444</v>
      </c>
      <c r="H54" s="1435">
        <v>18528</v>
      </c>
      <c r="I54" s="1435">
        <v>95437</v>
      </c>
      <c r="J54" s="1435">
        <v>2099</v>
      </c>
      <c r="K54" s="1435">
        <v>13422</v>
      </c>
      <c r="L54" s="1435">
        <v>150816</v>
      </c>
      <c r="M54" s="1435">
        <v>75262</v>
      </c>
      <c r="N54" s="8">
        <v>499525</v>
      </c>
    </row>
    <row r="55" spans="1:15" s="8" customFormat="1" ht="13.5" customHeight="1">
      <c r="A55" s="1413"/>
      <c r="B55" s="694">
        <v>6</v>
      </c>
      <c r="C55" s="1410"/>
      <c r="D55" s="1435">
        <v>352216</v>
      </c>
      <c r="E55" s="1435">
        <v>10381301</v>
      </c>
      <c r="F55" s="1435">
        <v>152422</v>
      </c>
      <c r="G55" s="1435">
        <v>373</v>
      </c>
      <c r="H55" s="1435">
        <v>54478</v>
      </c>
      <c r="I55" s="1435">
        <v>141071</v>
      </c>
      <c r="J55" s="1435">
        <v>3872</v>
      </c>
      <c r="K55" s="1435">
        <v>18394</v>
      </c>
      <c r="L55" s="1435">
        <v>223770</v>
      </c>
      <c r="M55" s="1435">
        <v>110052</v>
      </c>
      <c r="N55" s="8">
        <v>326486</v>
      </c>
    </row>
    <row r="56" spans="1:15" s="8" customFormat="1" ht="13.5" customHeight="1">
      <c r="A56" s="1413"/>
      <c r="B56" s="694">
        <v>7</v>
      </c>
      <c r="C56" s="1410"/>
      <c r="D56" s="1435">
        <v>275231</v>
      </c>
      <c r="E56" s="1435">
        <v>8434534</v>
      </c>
      <c r="F56" s="1435">
        <v>138420</v>
      </c>
      <c r="G56" s="1435">
        <v>12</v>
      </c>
      <c r="H56" s="1435">
        <v>42186</v>
      </c>
      <c r="I56" s="1435">
        <v>92347</v>
      </c>
      <c r="J56" s="1435">
        <v>2266</v>
      </c>
      <c r="K56" s="1435">
        <v>1777</v>
      </c>
      <c r="L56" s="1435">
        <v>181707</v>
      </c>
      <c r="M56" s="1435">
        <v>91747</v>
      </c>
      <c r="N56" s="1460">
        <v>422683</v>
      </c>
    </row>
    <row r="57" spans="1:15" s="8" customFormat="1" ht="13.5" customHeight="1">
      <c r="A57" s="1997" t="s">
        <v>511</v>
      </c>
      <c r="B57" s="1997"/>
      <c r="C57" s="1998"/>
      <c r="D57" s="1436">
        <v>100</v>
      </c>
      <c r="E57" s="1435">
        <v>0</v>
      </c>
      <c r="F57" s="1437">
        <f>+F56/$D56*100</f>
        <v>50.292299922610461</v>
      </c>
      <c r="G57" s="1437">
        <f>+G56/$D56*100</f>
        <v>4.3599739854885532E-3</v>
      </c>
      <c r="H57" s="1437">
        <f t="shared" ref="H57" si="3">+H56/$D56*100</f>
        <v>15.327488545985011</v>
      </c>
      <c r="I57" s="1437">
        <f t="shared" ref="I57" si="4">+I56/$D56*100</f>
        <v>33.552543136492616</v>
      </c>
      <c r="J57" s="1437">
        <f t="shared" ref="J57" si="5">+J56/$D56*100</f>
        <v>0.82330842092642187</v>
      </c>
      <c r="K57" s="1437">
        <f t="shared" ref="K57" si="6">+K56/$D56*100</f>
        <v>0.64563948101776325</v>
      </c>
      <c r="L57" s="1437">
        <f t="shared" ref="L57" si="7">+L56/$D56*100</f>
        <v>66.019816081764048</v>
      </c>
      <c r="M57" s="1437">
        <f t="shared" ref="M57" si="8">+M56/$D56*100</f>
        <v>33.334544437218192</v>
      </c>
      <c r="N57" s="1460"/>
      <c r="O57" s="346" t="s">
        <v>875</v>
      </c>
    </row>
    <row r="58" spans="1:15" s="8" customFormat="1" ht="13.5" customHeight="1">
      <c r="A58" s="706"/>
      <c r="B58" s="695"/>
      <c r="C58" s="1410"/>
      <c r="D58" s="475"/>
      <c r="E58" s="475"/>
      <c r="F58" s="475"/>
      <c r="G58" s="475"/>
      <c r="H58" s="475"/>
      <c r="I58" s="475"/>
      <c r="J58" s="475"/>
      <c r="K58" s="475"/>
      <c r="L58" s="475"/>
      <c r="M58" s="475"/>
      <c r="N58" s="8">
        <v>0</v>
      </c>
    </row>
    <row r="59" spans="1:15" s="8" customFormat="1" ht="13.5" customHeight="1">
      <c r="A59" s="1821" t="s">
        <v>43</v>
      </c>
      <c r="B59" s="1821"/>
      <c r="C59" s="1822"/>
      <c r="D59" s="142">
        <f>(D56-D55)/D55*100</f>
        <v>-21.85732618620392</v>
      </c>
      <c r="E59" s="142">
        <f>(E56-E55)/E55*100</f>
        <v>-18.752630330244735</v>
      </c>
      <c r="F59" s="142">
        <f t="shared" ref="F59:M59" si="9">(F56-F55)/F55*100</f>
        <v>-9.1863379302200467</v>
      </c>
      <c r="G59" s="142">
        <f t="shared" si="9"/>
        <v>-96.782841823056302</v>
      </c>
      <c r="H59" s="142">
        <f t="shared" si="9"/>
        <v>-22.563236535849335</v>
      </c>
      <c r="I59" s="142">
        <f t="shared" si="9"/>
        <v>-34.538636573073134</v>
      </c>
      <c r="J59" s="155">
        <f t="shared" si="9"/>
        <v>-41.477272727272727</v>
      </c>
      <c r="K59" s="142">
        <f t="shared" si="9"/>
        <v>-90.339241056866371</v>
      </c>
      <c r="L59" s="142">
        <f t="shared" si="9"/>
        <v>-18.797425928408636</v>
      </c>
      <c r="M59" s="142">
        <f t="shared" si="9"/>
        <v>-16.633046196343546</v>
      </c>
      <c r="O59" s="346" t="s">
        <v>875</v>
      </c>
    </row>
    <row r="60" spans="1:15" s="8" customFormat="1" ht="13.5" customHeight="1">
      <c r="A60" s="2011" t="s">
        <v>262</v>
      </c>
      <c r="B60" s="2011"/>
      <c r="C60" s="2012"/>
      <c r="D60" s="1463">
        <f>IF(D44=0,"　　　 　・・・",(D56-D44)/D44*100)</f>
        <v>2.175817648587445</v>
      </c>
      <c r="E60" s="1463">
        <f>IF(E44=0,"　　　 　・・・",(E56-E44)/E44*100)</f>
        <v>8.0375404762880684</v>
      </c>
      <c r="F60" s="1463">
        <f t="shared" ref="F60:M60" si="10">IF(F44=0,"　　　 　・・・",(F56-F44)/F44*100)</f>
        <v>11.523804152533497</v>
      </c>
      <c r="G60" s="1468">
        <f t="shared" si="10"/>
        <v>-99.920629671274554</v>
      </c>
      <c r="H60" s="1463">
        <f t="shared" si="10"/>
        <v>22.973327503279407</v>
      </c>
      <c r="I60" s="1463">
        <f t="shared" si="10"/>
        <v>0.22900929061387515</v>
      </c>
      <c r="J60" s="1463">
        <f t="shared" si="10"/>
        <v>-38.640671540752777</v>
      </c>
      <c r="K60" s="1463">
        <f t="shared" si="10"/>
        <v>-94.996057670646536</v>
      </c>
      <c r="L60" s="1463">
        <f t="shared" si="10"/>
        <v>28.770666647768746</v>
      </c>
      <c r="M60" s="1463">
        <f t="shared" si="10"/>
        <v>-1.0803350979525386</v>
      </c>
      <c r="O60" s="346" t="s">
        <v>875</v>
      </c>
    </row>
    <row r="61" spans="1:15" s="8" customFormat="1" ht="13.5" customHeight="1">
      <c r="A61" s="2008"/>
      <c r="B61" s="2008"/>
      <c r="C61" s="2008"/>
      <c r="D61" s="2008"/>
      <c r="E61" s="2008"/>
      <c r="F61" s="2008"/>
      <c r="G61" s="2008"/>
      <c r="H61" s="2008"/>
      <c r="I61" s="2008"/>
      <c r="J61" s="2008"/>
      <c r="K61" s="1469"/>
      <c r="L61" s="51"/>
      <c r="M61" s="1464" t="s">
        <v>17</v>
      </c>
    </row>
    <row r="62" spans="1:15" ht="13.5" customHeight="1">
      <c r="A62" s="2009"/>
      <c r="B62" s="2009"/>
      <c r="C62" s="2009"/>
      <c r="D62" s="2009"/>
      <c r="E62" s="2009"/>
      <c r="F62" s="2009"/>
      <c r="G62" s="2009"/>
      <c r="H62" s="2009"/>
      <c r="I62" s="2009"/>
      <c r="J62" s="2009"/>
      <c r="K62" s="1470"/>
    </row>
  </sheetData>
  <mergeCells count="16">
    <mergeCell ref="K1:L1"/>
    <mergeCell ref="D3:E3"/>
    <mergeCell ref="A29:C29"/>
    <mergeCell ref="A34:C35"/>
    <mergeCell ref="D34:E34"/>
    <mergeCell ref="A61:J62"/>
    <mergeCell ref="G34:I34"/>
    <mergeCell ref="A60:C60"/>
    <mergeCell ref="K34:M34"/>
    <mergeCell ref="A4:C4"/>
    <mergeCell ref="A28:C28"/>
    <mergeCell ref="A59:C59"/>
    <mergeCell ref="A11:C11"/>
    <mergeCell ref="A26:C26"/>
    <mergeCell ref="A42:C42"/>
    <mergeCell ref="A57:C57"/>
  </mergeCells>
  <phoneticPr fontId="4"/>
  <pageMargins left="0.59055118110236227" right="0.39370078740157483" top="0.70866141732283472" bottom="0.39370078740157483" header="0.39370078740157483" footer="0.19685039370078741"/>
  <pageSetup paperSize="9" scale="95" orientation="portrait" r:id="rId1"/>
  <headerFooter alignWithMargins="0">
    <oddHeader>&amp;R&amp;"ＭＳ ゴシック,太字"&amp;16 6　住宅</oddHeader>
    <oddFooter>&amp;C- 17 -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9">
    <tabColor theme="6" tint="0.39997558519241921"/>
  </sheetPr>
  <dimension ref="A1:R72"/>
  <sheetViews>
    <sheetView view="pageBreakPreview" zoomScaleNormal="100" zoomScaleSheetLayoutView="100" workbookViewId="0"/>
  </sheetViews>
  <sheetFormatPr defaultColWidth="10.6640625" defaultRowHeight="12"/>
  <cols>
    <col min="1" max="1" width="5" style="94" customWidth="1"/>
    <col min="2" max="2" width="3.109375" style="94" customWidth="1"/>
    <col min="3" max="3" width="6.44140625" style="94" customWidth="1"/>
    <col min="4" max="4" width="12.6640625" style="47" customWidth="1"/>
    <col min="5" max="5" width="9.6640625" style="47" customWidth="1"/>
    <col min="6" max="6" width="0.6640625" style="47" customWidth="1"/>
    <col min="7" max="7" width="13" style="47" customWidth="1"/>
    <col min="8" max="8" width="9.6640625" style="47" customWidth="1"/>
    <col min="9" max="9" width="13" style="47" customWidth="1"/>
    <col min="10" max="10" width="9.6640625" style="47" customWidth="1"/>
    <col min="11" max="11" width="12.33203125" style="47" customWidth="1"/>
    <col min="12" max="12" width="9.6640625" style="47" customWidth="1"/>
    <col min="13" max="13" width="12.33203125" style="47" customWidth="1"/>
    <col min="14" max="14" width="9.6640625" style="47" customWidth="1"/>
    <col min="15" max="15" width="12.33203125" style="47" customWidth="1"/>
    <col min="16" max="16" width="9.6640625" style="47" customWidth="1"/>
    <col min="17" max="17" width="1.6640625" style="47" customWidth="1"/>
    <col min="18" max="16384" width="10.6640625" style="47"/>
  </cols>
  <sheetData>
    <row r="1" spans="1:18" ht="20.5">
      <c r="A1" s="1471" t="s">
        <v>726</v>
      </c>
      <c r="B1" s="1450"/>
      <c r="C1" s="47"/>
      <c r="D1" s="1450"/>
      <c r="E1" s="1450"/>
      <c r="F1" s="1450"/>
      <c r="G1" s="1450"/>
      <c r="H1" s="1450"/>
      <c r="I1" s="1450"/>
      <c r="J1" s="1450"/>
      <c r="N1" s="1746"/>
      <c r="O1" s="1747"/>
      <c r="P1" s="611"/>
    </row>
    <row r="2" spans="1:18" ht="8.25" customHeight="1">
      <c r="A2" s="1451"/>
      <c r="B2" s="1451"/>
      <c r="C2" s="1451"/>
      <c r="D2" s="1452"/>
      <c r="E2" s="1450"/>
      <c r="F2" s="1450"/>
      <c r="H2" s="1450"/>
      <c r="I2" s="1450"/>
      <c r="J2" s="1450"/>
      <c r="K2" s="1450"/>
      <c r="L2" s="1450"/>
      <c r="M2" s="1450"/>
      <c r="N2" s="1453"/>
    </row>
    <row r="3" spans="1:18" s="51" customFormat="1" ht="17.25" customHeight="1">
      <c r="A3" s="54"/>
      <c r="B3" s="55"/>
      <c r="C3" s="56"/>
      <c r="D3" s="2031" t="s">
        <v>218</v>
      </c>
      <c r="E3" s="2032"/>
      <c r="F3" s="2033"/>
      <c r="G3" s="2040" t="s">
        <v>160</v>
      </c>
      <c r="H3" s="1781"/>
      <c r="I3" s="2040" t="s">
        <v>479</v>
      </c>
      <c r="J3" s="1781"/>
      <c r="K3" s="2040" t="s">
        <v>219</v>
      </c>
      <c r="L3" s="1781"/>
      <c r="M3" s="2040" t="s">
        <v>268</v>
      </c>
      <c r="N3" s="1781"/>
      <c r="O3" s="2031" t="s">
        <v>789</v>
      </c>
      <c r="P3" s="2033"/>
    </row>
    <row r="4" spans="1:18" s="57" customFormat="1" ht="22.5" customHeight="1">
      <c r="A4" s="2024" t="s">
        <v>220</v>
      </c>
      <c r="B4" s="2025"/>
      <c r="C4" s="2026"/>
      <c r="D4" s="198" t="s">
        <v>221</v>
      </c>
      <c r="E4" s="2034" t="s">
        <v>203</v>
      </c>
      <c r="F4" s="2035"/>
      <c r="G4" s="198" t="s">
        <v>694</v>
      </c>
      <c r="H4" s="198" t="s">
        <v>203</v>
      </c>
      <c r="I4" s="198" t="s">
        <v>694</v>
      </c>
      <c r="J4" s="198" t="s">
        <v>203</v>
      </c>
      <c r="K4" s="198" t="s">
        <v>694</v>
      </c>
      <c r="L4" s="198" t="s">
        <v>203</v>
      </c>
      <c r="M4" s="198" t="s">
        <v>694</v>
      </c>
      <c r="N4" s="198" t="s">
        <v>203</v>
      </c>
      <c r="O4" s="198" t="s">
        <v>695</v>
      </c>
      <c r="P4" s="201" t="s">
        <v>203</v>
      </c>
    </row>
    <row r="5" spans="1:18" s="238" customFormat="1" ht="14.25" customHeight="1">
      <c r="A5" s="1472"/>
      <c r="B5" s="1473"/>
      <c r="C5" s="1474"/>
      <c r="D5" s="1472" t="s">
        <v>222</v>
      </c>
      <c r="E5" s="1472" t="s">
        <v>222</v>
      </c>
      <c r="F5" s="1472"/>
      <c r="G5" s="1472" t="s">
        <v>222</v>
      </c>
      <c r="H5" s="1472" t="s">
        <v>222</v>
      </c>
      <c r="I5" s="1472" t="s">
        <v>222</v>
      </c>
      <c r="J5" s="1472" t="s">
        <v>222</v>
      </c>
      <c r="K5" s="1472" t="s">
        <v>222</v>
      </c>
      <c r="L5" s="1472" t="s">
        <v>222</v>
      </c>
      <c r="M5" s="1472" t="s">
        <v>222</v>
      </c>
      <c r="N5" s="1472" t="s">
        <v>222</v>
      </c>
      <c r="O5" s="1472" t="s">
        <v>222</v>
      </c>
      <c r="P5" s="1472" t="s">
        <v>222</v>
      </c>
      <c r="Q5" s="1475"/>
    </row>
    <row r="6" spans="1:18" s="9" customFormat="1" ht="15.75" customHeight="1">
      <c r="A6" s="1321" t="s">
        <v>485</v>
      </c>
      <c r="B6" s="623">
        <v>3</v>
      </c>
      <c r="C6" s="624" t="s">
        <v>223</v>
      </c>
      <c r="D6" s="159">
        <v>443206</v>
      </c>
      <c r="E6" s="159">
        <v>171222</v>
      </c>
      <c r="F6" s="360"/>
      <c r="G6" s="159">
        <v>194632</v>
      </c>
      <c r="H6" s="159">
        <v>50186</v>
      </c>
      <c r="I6" s="159">
        <v>74348</v>
      </c>
      <c r="J6" s="159">
        <v>61561</v>
      </c>
      <c r="K6" s="159">
        <v>99377</v>
      </c>
      <c r="L6" s="159">
        <v>42389</v>
      </c>
      <c r="M6" s="159">
        <v>10603</v>
      </c>
      <c r="N6" s="159">
        <v>4754</v>
      </c>
      <c r="O6" s="370">
        <v>64246</v>
      </c>
      <c r="P6" s="370">
        <v>12332</v>
      </c>
      <c r="Q6" s="50"/>
    </row>
    <row r="7" spans="1:18" s="9" customFormat="1" ht="15.75" customHeight="1">
      <c r="A7" s="622"/>
      <c r="B7" s="623">
        <v>4</v>
      </c>
      <c r="C7" s="624"/>
      <c r="D7" s="159">
        <v>447852</v>
      </c>
      <c r="E7" s="159">
        <v>177210</v>
      </c>
      <c r="F7" s="360"/>
      <c r="G7" s="159">
        <v>199724</v>
      </c>
      <c r="H7" s="159">
        <v>55719</v>
      </c>
      <c r="I7" s="159">
        <v>74923</v>
      </c>
      <c r="J7" s="159">
        <v>61799</v>
      </c>
      <c r="K7" s="159">
        <v>98276</v>
      </c>
      <c r="L7" s="159">
        <v>42189</v>
      </c>
      <c r="M7" s="159">
        <v>10517</v>
      </c>
      <c r="N7" s="159">
        <v>4899</v>
      </c>
      <c r="O7" s="370">
        <v>64412</v>
      </c>
      <c r="P7" s="370">
        <v>12604</v>
      </c>
      <c r="Q7" s="50"/>
    </row>
    <row r="8" spans="1:18" s="9" customFormat="1" ht="15.75" customHeight="1">
      <c r="A8" s="622"/>
      <c r="B8" s="623">
        <v>5</v>
      </c>
      <c r="C8" s="624"/>
      <c r="D8" s="159">
        <v>452517</v>
      </c>
      <c r="E8" s="159">
        <v>180350</v>
      </c>
      <c r="F8" s="360"/>
      <c r="G8" s="159">
        <v>203916</v>
      </c>
      <c r="H8" s="159">
        <v>55891</v>
      </c>
      <c r="I8" s="159">
        <v>74952</v>
      </c>
      <c r="J8" s="159">
        <v>64257</v>
      </c>
      <c r="K8" s="159">
        <v>98831</v>
      </c>
      <c r="L8" s="159">
        <v>42228</v>
      </c>
      <c r="M8" s="159">
        <v>10449</v>
      </c>
      <c r="N8" s="159">
        <v>5049</v>
      </c>
      <c r="O8" s="370">
        <v>64369</v>
      </c>
      <c r="P8" s="370">
        <v>12925</v>
      </c>
      <c r="Q8" s="50"/>
    </row>
    <row r="9" spans="1:18" s="9" customFormat="1" ht="15.75" customHeight="1">
      <c r="A9" s="622"/>
      <c r="B9" s="623">
        <v>6</v>
      </c>
      <c r="C9" s="624"/>
      <c r="D9" s="159">
        <v>457622</v>
      </c>
      <c r="E9" s="159">
        <v>183827</v>
      </c>
      <c r="F9" s="360"/>
      <c r="G9" s="159">
        <v>208200</v>
      </c>
      <c r="H9" s="159">
        <v>56472</v>
      </c>
      <c r="I9" s="159">
        <v>75472</v>
      </c>
      <c r="J9" s="159">
        <v>66780</v>
      </c>
      <c r="K9" s="159">
        <v>99883</v>
      </c>
      <c r="L9" s="159">
        <v>42348</v>
      </c>
      <c r="M9" s="159">
        <v>10447</v>
      </c>
      <c r="N9" s="159">
        <v>5230</v>
      </c>
      <c r="O9" s="370">
        <v>63620</v>
      </c>
      <c r="P9" s="370">
        <v>12997</v>
      </c>
      <c r="Q9" s="50"/>
    </row>
    <row r="10" spans="1:18" s="9" customFormat="1" ht="15.75" customHeight="1">
      <c r="A10" s="622"/>
      <c r="B10" s="623">
        <v>7</v>
      </c>
      <c r="C10" s="624"/>
      <c r="D10" s="159">
        <v>457355</v>
      </c>
      <c r="E10" s="159">
        <v>189765</v>
      </c>
      <c r="F10" s="360"/>
      <c r="G10" s="159">
        <v>209859</v>
      </c>
      <c r="H10" s="159">
        <v>58578</v>
      </c>
      <c r="I10" s="159">
        <v>76318</v>
      </c>
      <c r="J10" s="159">
        <v>69652</v>
      </c>
      <c r="K10" s="159">
        <v>98866</v>
      </c>
      <c r="L10" s="159">
        <v>42881</v>
      </c>
      <c r="M10" s="159">
        <v>10295</v>
      </c>
      <c r="N10" s="159">
        <v>5456</v>
      </c>
      <c r="O10" s="370">
        <v>62017</v>
      </c>
      <c r="P10" s="370">
        <v>13198</v>
      </c>
      <c r="Q10" s="50"/>
    </row>
    <row r="11" spans="1:18" s="9" customFormat="1" ht="15.75" customHeight="1">
      <c r="A11" s="2018" t="s">
        <v>511</v>
      </c>
      <c r="B11" s="2018"/>
      <c r="C11" s="2019"/>
      <c r="D11" s="158">
        <v>100</v>
      </c>
      <c r="E11" s="158">
        <v>100</v>
      </c>
      <c r="F11" s="53"/>
      <c r="G11" s="158">
        <f>+G10/$D10*100</f>
        <v>45.885362573930536</v>
      </c>
      <c r="H11" s="158">
        <f>+H10/$E10*100</f>
        <v>30.868706031143784</v>
      </c>
      <c r="I11" s="158">
        <f>+I10/$D10*100</f>
        <v>16.686818773163079</v>
      </c>
      <c r="J11" s="158">
        <f>+J10/$E10*100</f>
        <v>36.704344847574632</v>
      </c>
      <c r="K11" s="158">
        <f>+K10/$D10*100</f>
        <v>21.616905904603644</v>
      </c>
      <c r="L11" s="158">
        <f>+L10/$E10*100</f>
        <v>22.59689616104129</v>
      </c>
      <c r="M11" s="158">
        <f>+M10/$D10*100</f>
        <v>2.2509866515070351</v>
      </c>
      <c r="N11" s="158">
        <f>+N10/$E10*100</f>
        <v>2.8751350354385687</v>
      </c>
      <c r="O11" s="158">
        <f>+O10/$D10*100</f>
        <v>13.559926096795705</v>
      </c>
      <c r="P11" s="158">
        <f>+P10/$E10*100</f>
        <v>6.9549179248017285</v>
      </c>
      <c r="Q11" s="50"/>
      <c r="R11" s="337" t="s">
        <v>875</v>
      </c>
    </row>
    <row r="12" spans="1:18" s="49" customFormat="1" ht="13.5" customHeight="1">
      <c r="A12" s="86"/>
      <c r="B12" s="1458"/>
      <c r="C12" s="1459"/>
      <c r="D12" s="254"/>
      <c r="E12" s="254"/>
      <c r="F12" s="254"/>
      <c r="G12" s="254"/>
      <c r="H12" s="254"/>
      <c r="I12" s="254"/>
      <c r="J12" s="254"/>
      <c r="K12" s="254"/>
      <c r="L12" s="254"/>
      <c r="M12" s="254"/>
      <c r="N12" s="254"/>
      <c r="O12" s="78"/>
      <c r="P12" s="78"/>
      <c r="Q12" s="10"/>
    </row>
    <row r="13" spans="1:18" s="8" customFormat="1" ht="16.5" customHeight="1">
      <c r="A13" s="1413">
        <v>7</v>
      </c>
      <c r="B13" s="694">
        <v>7</v>
      </c>
      <c r="C13" s="1410" t="s">
        <v>284</v>
      </c>
      <c r="D13" s="433">
        <v>454094</v>
      </c>
      <c r="E13" s="433">
        <v>186460</v>
      </c>
      <c r="F13" s="433"/>
      <c r="G13" s="317">
        <v>206403</v>
      </c>
      <c r="H13" s="317">
        <v>57612</v>
      </c>
      <c r="I13" s="317">
        <v>76653</v>
      </c>
      <c r="J13" s="317">
        <v>67794</v>
      </c>
      <c r="K13" s="317">
        <v>98590</v>
      </c>
      <c r="L13" s="317">
        <v>42660</v>
      </c>
      <c r="M13" s="433">
        <v>10210</v>
      </c>
      <c r="N13" s="433">
        <v>5290</v>
      </c>
      <c r="O13" s="336">
        <v>62238</v>
      </c>
      <c r="P13" s="336">
        <v>13104</v>
      </c>
      <c r="Q13" s="50"/>
    </row>
    <row r="14" spans="1:18" s="8" customFormat="1" ht="16.5" customHeight="1">
      <c r="A14" s="1413"/>
      <c r="B14" s="694">
        <v>8</v>
      </c>
      <c r="C14" s="1410"/>
      <c r="D14" s="433">
        <v>457601</v>
      </c>
      <c r="E14" s="433">
        <v>187132</v>
      </c>
      <c r="F14" s="433"/>
      <c r="G14" s="317">
        <v>209202</v>
      </c>
      <c r="H14" s="317">
        <v>57871</v>
      </c>
      <c r="I14" s="317">
        <v>76850</v>
      </c>
      <c r="J14" s="317">
        <v>68085</v>
      </c>
      <c r="K14" s="317">
        <v>99024</v>
      </c>
      <c r="L14" s="317">
        <v>42743</v>
      </c>
      <c r="M14" s="433">
        <v>10215</v>
      </c>
      <c r="N14" s="433">
        <v>5313</v>
      </c>
      <c r="O14" s="336">
        <v>62310</v>
      </c>
      <c r="P14" s="336">
        <v>13120</v>
      </c>
      <c r="Q14" s="50"/>
    </row>
    <row r="15" spans="1:18" s="8" customFormat="1" ht="16.5" customHeight="1">
      <c r="A15" s="1413"/>
      <c r="B15" s="694">
        <v>9</v>
      </c>
      <c r="C15" s="1410"/>
      <c r="D15" s="433">
        <v>453824</v>
      </c>
      <c r="E15" s="433">
        <v>187487</v>
      </c>
      <c r="F15" s="433"/>
      <c r="G15" s="317">
        <v>206941</v>
      </c>
      <c r="H15" s="317">
        <v>57812</v>
      </c>
      <c r="I15" s="317">
        <v>75963</v>
      </c>
      <c r="J15" s="317">
        <v>68448</v>
      </c>
      <c r="K15" s="317">
        <v>98826</v>
      </c>
      <c r="L15" s="317">
        <v>42677</v>
      </c>
      <c r="M15" s="433">
        <v>10308</v>
      </c>
      <c r="N15" s="433">
        <v>5379</v>
      </c>
      <c r="O15" s="336">
        <v>61786</v>
      </c>
      <c r="P15" s="336">
        <v>13171</v>
      </c>
      <c r="Q15" s="50"/>
    </row>
    <row r="16" spans="1:18" s="8" customFormat="1" ht="16.5" customHeight="1">
      <c r="A16" s="1413"/>
      <c r="B16" s="694">
        <v>10</v>
      </c>
      <c r="C16" s="1410"/>
      <c r="D16" s="376">
        <v>452992</v>
      </c>
      <c r="E16" s="433">
        <v>187528</v>
      </c>
      <c r="F16" s="433"/>
      <c r="G16" s="317">
        <v>206383</v>
      </c>
      <c r="H16" s="317">
        <v>57791</v>
      </c>
      <c r="I16" s="317">
        <v>75913</v>
      </c>
      <c r="J16" s="317">
        <v>68627</v>
      </c>
      <c r="K16" s="317">
        <v>98418</v>
      </c>
      <c r="L16" s="317">
        <v>42544</v>
      </c>
      <c r="M16" s="433">
        <v>10208</v>
      </c>
      <c r="N16" s="433">
        <v>5389</v>
      </c>
      <c r="O16" s="336">
        <v>62070</v>
      </c>
      <c r="P16" s="336">
        <v>13177</v>
      </c>
      <c r="Q16" s="50"/>
    </row>
    <row r="17" spans="1:18" s="8" customFormat="1" ht="16.5" customHeight="1">
      <c r="A17" s="1413"/>
      <c r="B17" s="694">
        <v>11</v>
      </c>
      <c r="C17" s="1410"/>
      <c r="D17" s="433">
        <v>454206</v>
      </c>
      <c r="E17" s="433">
        <v>189006</v>
      </c>
      <c r="F17" s="433"/>
      <c r="G17" s="317">
        <v>207284</v>
      </c>
      <c r="H17" s="317">
        <v>58412</v>
      </c>
      <c r="I17" s="317">
        <v>76084</v>
      </c>
      <c r="J17" s="317">
        <v>69307</v>
      </c>
      <c r="K17" s="317">
        <v>98800</v>
      </c>
      <c r="L17" s="317">
        <v>42668</v>
      </c>
      <c r="M17" s="433">
        <v>10215</v>
      </c>
      <c r="N17" s="433">
        <v>5413</v>
      </c>
      <c r="O17" s="336">
        <v>61823</v>
      </c>
      <c r="P17" s="336">
        <v>13206</v>
      </c>
      <c r="Q17" s="50"/>
    </row>
    <row r="18" spans="1:18" s="8" customFormat="1" ht="16.5" customHeight="1">
      <c r="A18" s="1413"/>
      <c r="B18" s="694">
        <v>12</v>
      </c>
      <c r="C18" s="1410"/>
      <c r="D18" s="433">
        <v>457355</v>
      </c>
      <c r="E18" s="433">
        <v>189765</v>
      </c>
      <c r="F18" s="433"/>
      <c r="G18" s="317">
        <v>209859</v>
      </c>
      <c r="H18" s="317">
        <v>58578</v>
      </c>
      <c r="I18" s="317">
        <v>76318</v>
      </c>
      <c r="J18" s="317">
        <v>69652</v>
      </c>
      <c r="K18" s="317">
        <v>98866</v>
      </c>
      <c r="L18" s="317">
        <v>42881</v>
      </c>
      <c r="M18" s="433">
        <v>10295</v>
      </c>
      <c r="N18" s="433">
        <v>5456</v>
      </c>
      <c r="O18" s="336">
        <v>62017</v>
      </c>
      <c r="P18" s="336">
        <v>13198</v>
      </c>
      <c r="Q18" s="50"/>
    </row>
    <row r="19" spans="1:18" s="8" customFormat="1" ht="16.5" customHeight="1">
      <c r="A19" s="1413">
        <v>8</v>
      </c>
      <c r="B19" s="694">
        <v>1</v>
      </c>
      <c r="C19" s="1410"/>
      <c r="D19" s="433">
        <v>454410</v>
      </c>
      <c r="E19" s="433">
        <v>189622</v>
      </c>
      <c r="F19" s="433"/>
      <c r="G19" s="317">
        <v>208564</v>
      </c>
      <c r="H19" s="317">
        <v>58506</v>
      </c>
      <c r="I19" s="317">
        <v>75723</v>
      </c>
      <c r="J19" s="317">
        <v>69728</v>
      </c>
      <c r="K19" s="317">
        <v>98349</v>
      </c>
      <c r="L19" s="317">
        <v>42763</v>
      </c>
      <c r="M19" s="433">
        <v>10205</v>
      </c>
      <c r="N19" s="433">
        <v>5440</v>
      </c>
      <c r="O19" s="336">
        <v>61569</v>
      </c>
      <c r="P19" s="336">
        <v>13185</v>
      </c>
      <c r="Q19" s="50"/>
    </row>
    <row r="20" spans="1:18" s="8" customFormat="1" ht="16.5" customHeight="1">
      <c r="A20" s="1413"/>
      <c r="B20" s="694">
        <v>2</v>
      </c>
      <c r="C20" s="1410"/>
      <c r="D20" s="433">
        <v>455713</v>
      </c>
      <c r="E20" s="433">
        <v>189663</v>
      </c>
      <c r="F20" s="433"/>
      <c r="G20" s="317">
        <v>208717</v>
      </c>
      <c r="H20" s="317">
        <v>58399</v>
      </c>
      <c r="I20" s="317">
        <v>75933</v>
      </c>
      <c r="J20" s="317">
        <v>69829</v>
      </c>
      <c r="K20" s="317">
        <v>99062</v>
      </c>
      <c r="L20" s="317">
        <v>42797</v>
      </c>
      <c r="M20" s="433">
        <v>10221</v>
      </c>
      <c r="N20" s="433">
        <v>5447</v>
      </c>
      <c r="O20" s="336">
        <v>61780</v>
      </c>
      <c r="P20" s="336">
        <v>13191</v>
      </c>
      <c r="Q20" s="50"/>
    </row>
    <row r="21" spans="1:18" s="8" customFormat="1" ht="16.5" customHeight="1">
      <c r="A21" s="1413"/>
      <c r="B21" s="694">
        <v>3</v>
      </c>
      <c r="C21" s="1410"/>
      <c r="D21" s="433">
        <v>458743</v>
      </c>
      <c r="E21" s="433">
        <v>195551</v>
      </c>
      <c r="F21" s="433"/>
      <c r="G21" s="317">
        <v>215720</v>
      </c>
      <c r="H21" s="317">
        <v>63573</v>
      </c>
      <c r="I21" s="317">
        <v>75448</v>
      </c>
      <c r="J21" s="317">
        <v>70245</v>
      </c>
      <c r="K21" s="317">
        <v>96384</v>
      </c>
      <c r="L21" s="317">
        <v>42896</v>
      </c>
      <c r="M21" s="433">
        <v>9873</v>
      </c>
      <c r="N21" s="433">
        <v>5532</v>
      </c>
      <c r="O21" s="336">
        <v>61318</v>
      </c>
      <c r="P21" s="336">
        <v>13305</v>
      </c>
      <c r="Q21" s="50"/>
    </row>
    <row r="22" spans="1:18" s="8" customFormat="1" ht="16.5" customHeight="1">
      <c r="A22" s="1413"/>
      <c r="B22" s="694">
        <v>4</v>
      </c>
      <c r="C22" s="1410"/>
      <c r="D22" s="376">
        <v>458655</v>
      </c>
      <c r="E22" s="433">
        <v>190676</v>
      </c>
      <c r="F22" s="433"/>
      <c r="G22" s="317">
        <v>211891</v>
      </c>
      <c r="H22" s="317">
        <v>58707</v>
      </c>
      <c r="I22" s="317">
        <v>76099</v>
      </c>
      <c r="J22" s="317">
        <v>70237</v>
      </c>
      <c r="K22" s="317">
        <v>98965</v>
      </c>
      <c r="L22" s="317">
        <v>42869</v>
      </c>
      <c r="M22" s="433">
        <v>10216</v>
      </c>
      <c r="N22" s="433">
        <v>5491</v>
      </c>
      <c r="O22" s="336">
        <v>61484</v>
      </c>
      <c r="P22" s="336">
        <v>13372</v>
      </c>
      <c r="Q22" s="50"/>
    </row>
    <row r="23" spans="1:18" s="8" customFormat="1" ht="16.5" customHeight="1">
      <c r="A23" s="1413"/>
      <c r="B23" s="694">
        <v>5</v>
      </c>
      <c r="C23" s="1410"/>
      <c r="D23" s="434">
        <v>457274</v>
      </c>
      <c r="E23" s="434">
        <v>190996</v>
      </c>
      <c r="F23" s="434"/>
      <c r="G23" s="435">
        <v>211248</v>
      </c>
      <c r="H23" s="435">
        <v>58430</v>
      </c>
      <c r="I23" s="435">
        <v>76189</v>
      </c>
      <c r="J23" s="435">
        <v>70403</v>
      </c>
      <c r="K23" s="435">
        <v>98460</v>
      </c>
      <c r="L23" s="435">
        <v>43057</v>
      </c>
      <c r="M23" s="434">
        <v>10181</v>
      </c>
      <c r="N23" s="434">
        <v>5539</v>
      </c>
      <c r="O23" s="421">
        <v>61196</v>
      </c>
      <c r="P23" s="421">
        <v>13567</v>
      </c>
      <c r="Q23" s="50"/>
    </row>
    <row r="24" spans="1:18" s="8" customFormat="1" ht="16.5" customHeight="1">
      <c r="A24" s="1413"/>
      <c r="B24" s="694">
        <v>6</v>
      </c>
      <c r="C24" s="1410"/>
      <c r="D24" s="1476">
        <v>462860</v>
      </c>
      <c r="E24" s="1476">
        <v>190706</v>
      </c>
      <c r="F24" s="521"/>
      <c r="G24" s="1477">
        <v>215313</v>
      </c>
      <c r="H24" s="1477">
        <v>57949</v>
      </c>
      <c r="I24" s="1477">
        <v>76713</v>
      </c>
      <c r="J24" s="1477">
        <v>70593</v>
      </c>
      <c r="K24" s="1478">
        <v>99029</v>
      </c>
      <c r="L24" s="1477">
        <v>43049</v>
      </c>
      <c r="M24" s="434">
        <v>10238</v>
      </c>
      <c r="N24" s="434">
        <v>5538</v>
      </c>
      <c r="O24" s="421">
        <v>61567</v>
      </c>
      <c r="P24" s="421">
        <v>13577</v>
      </c>
      <c r="Q24" s="50"/>
    </row>
    <row r="25" spans="1:18" s="8" customFormat="1" ht="16.5" customHeight="1">
      <c r="A25" s="1413"/>
      <c r="B25" s="694">
        <v>7</v>
      </c>
      <c r="C25" s="1410"/>
      <c r="D25" s="336">
        <v>459985</v>
      </c>
      <c r="E25" s="336">
        <v>191114</v>
      </c>
      <c r="F25" s="336"/>
      <c r="G25" s="336">
        <v>214360</v>
      </c>
      <c r="H25" s="336">
        <v>58061</v>
      </c>
      <c r="I25" s="336">
        <v>76125</v>
      </c>
      <c r="J25" s="336">
        <v>70827</v>
      </c>
      <c r="K25" s="336">
        <v>98367</v>
      </c>
      <c r="L25" s="336">
        <v>43083</v>
      </c>
      <c r="M25" s="336">
        <v>10070</v>
      </c>
      <c r="N25" s="336">
        <v>5561</v>
      </c>
      <c r="O25" s="336">
        <v>61063</v>
      </c>
      <c r="P25" s="336">
        <v>13582</v>
      </c>
      <c r="Q25" s="50"/>
    </row>
    <row r="26" spans="1:18" s="8" customFormat="1" ht="15.75" customHeight="1">
      <c r="A26" s="1997" t="s">
        <v>511</v>
      </c>
      <c r="B26" s="1997"/>
      <c r="C26" s="1998"/>
      <c r="D26" s="293">
        <v>100</v>
      </c>
      <c r="E26" s="293">
        <v>100</v>
      </c>
      <c r="F26" s="51"/>
      <c r="G26" s="293">
        <f>G25/$D25*100</f>
        <v>46.601519614770048</v>
      </c>
      <c r="H26" s="293">
        <f>H25/$E25*100</f>
        <v>30.380296576912208</v>
      </c>
      <c r="I26" s="293">
        <f>I25/$D25*100</f>
        <v>16.549452699544549</v>
      </c>
      <c r="J26" s="293">
        <f>J25/$E25*100</f>
        <v>37.060079324382308</v>
      </c>
      <c r="K26" s="293">
        <f>K25/$D25*100</f>
        <v>21.384827766122807</v>
      </c>
      <c r="L26" s="293">
        <f>L25/$E25*100</f>
        <v>22.543089464926695</v>
      </c>
      <c r="M26" s="293">
        <f>M25/$D25*100</f>
        <v>2.189201821798537</v>
      </c>
      <c r="N26" s="293">
        <f>N25/$E25*100</f>
        <v>2.9097815963247067</v>
      </c>
      <c r="O26" s="293">
        <f>O25/$D25*100</f>
        <v>13.274998097764056</v>
      </c>
      <c r="P26" s="293">
        <f>P25/$E25*100</f>
        <v>7.1067530374540846</v>
      </c>
      <c r="Q26" s="50"/>
      <c r="R26" s="337" t="s">
        <v>875</v>
      </c>
    </row>
    <row r="27" spans="1:18" s="8" customFormat="1" ht="13.5" customHeight="1">
      <c r="A27" s="706"/>
      <c r="B27" s="695"/>
      <c r="C27" s="1410"/>
      <c r="D27" s="477"/>
      <c r="E27" s="477"/>
      <c r="F27" s="477"/>
      <c r="G27" s="477"/>
      <c r="H27" s="477"/>
      <c r="I27" s="477"/>
      <c r="J27" s="477"/>
      <c r="K27" s="477"/>
      <c r="L27" s="477"/>
      <c r="M27" s="1479"/>
      <c r="N27" s="1479"/>
      <c r="O27" s="1479"/>
      <c r="P27" s="1479"/>
      <c r="Q27" s="50"/>
    </row>
    <row r="28" spans="1:18" s="8" customFormat="1" ht="15.75" customHeight="1">
      <c r="A28" s="1821" t="s">
        <v>43</v>
      </c>
      <c r="B28" s="1821"/>
      <c r="C28" s="1822"/>
      <c r="D28" s="149" t="s">
        <v>733</v>
      </c>
      <c r="E28" s="336" t="s">
        <v>733</v>
      </c>
      <c r="F28" s="303"/>
      <c r="G28" s="303">
        <f t="shared" ref="G28:P28" si="0">(G25-G24)/G24*100</f>
        <v>-0.44261145402274826</v>
      </c>
      <c r="H28" s="303">
        <f t="shared" si="0"/>
        <v>0.19327339557196843</v>
      </c>
      <c r="I28" s="303">
        <f t="shared" si="0"/>
        <v>-0.76649329318368464</v>
      </c>
      <c r="J28" s="303">
        <f t="shared" si="0"/>
        <v>0.33147762526029489</v>
      </c>
      <c r="K28" s="303">
        <f t="shared" si="0"/>
        <v>-0.66849104807682602</v>
      </c>
      <c r="L28" s="303">
        <f t="shared" si="0"/>
        <v>7.8979767241980067E-2</v>
      </c>
      <c r="M28" s="303">
        <f t="shared" si="0"/>
        <v>-1.6409454971674156</v>
      </c>
      <c r="N28" s="303">
        <f t="shared" si="0"/>
        <v>0.41531238714337304</v>
      </c>
      <c r="O28" s="303">
        <f t="shared" si="0"/>
        <v>-0.81862036480582123</v>
      </c>
      <c r="P28" s="303">
        <f t="shared" si="0"/>
        <v>3.6826986815938718E-2</v>
      </c>
      <c r="R28" s="337" t="s">
        <v>875</v>
      </c>
    </row>
    <row r="29" spans="1:18" s="8" customFormat="1" ht="15.75" customHeight="1">
      <c r="A29" s="1868" t="s">
        <v>262</v>
      </c>
      <c r="B29" s="1868"/>
      <c r="C29" s="1869"/>
      <c r="D29" s="437" t="s">
        <v>733</v>
      </c>
      <c r="E29" s="437" t="s">
        <v>733</v>
      </c>
      <c r="F29" s="485"/>
      <c r="G29" s="156">
        <f t="shared" ref="G29:P29" si="1">(G25-G13)/G13*100</f>
        <v>3.855079625780633</v>
      </c>
      <c r="H29" s="156">
        <f t="shared" si="1"/>
        <v>0.77935152398805807</v>
      </c>
      <c r="I29" s="156">
        <f t="shared" si="1"/>
        <v>-0.68881844154827598</v>
      </c>
      <c r="J29" s="156">
        <f t="shared" si="1"/>
        <v>4.4738472431188603</v>
      </c>
      <c r="K29" s="156">
        <f t="shared" si="1"/>
        <v>-0.22618926868850797</v>
      </c>
      <c r="L29" s="156">
        <f t="shared" si="1"/>
        <v>0.99156118143459915</v>
      </c>
      <c r="M29" s="156">
        <f t="shared" si="1"/>
        <v>-1.3712047012732616</v>
      </c>
      <c r="N29" s="156">
        <f t="shared" si="1"/>
        <v>5.1228733459357283</v>
      </c>
      <c r="O29" s="156">
        <f t="shared" si="1"/>
        <v>-1.8879141360583565</v>
      </c>
      <c r="P29" s="156">
        <f t="shared" si="1"/>
        <v>3.6477411477411481</v>
      </c>
      <c r="R29" s="337" t="s">
        <v>875</v>
      </c>
    </row>
    <row r="30" spans="1:18" s="8" customFormat="1" ht="12" customHeight="1">
      <c r="A30" s="1480" t="s">
        <v>224</v>
      </c>
      <c r="B30" s="1481" t="s">
        <v>871</v>
      </c>
      <c r="C30" s="1481"/>
      <c r="D30" s="1481"/>
      <c r="E30" s="1481"/>
      <c r="F30" s="1481"/>
      <c r="G30" s="1481"/>
      <c r="H30" s="1481"/>
      <c r="I30" s="1481"/>
      <c r="J30" s="1481"/>
      <c r="K30" s="1481"/>
      <c r="L30" s="1481"/>
      <c r="M30" s="1481"/>
      <c r="N30" s="1482" t="s">
        <v>818</v>
      </c>
      <c r="O30" s="1483"/>
      <c r="P30" s="1484"/>
    </row>
    <row r="31" spans="1:18" s="8" customFormat="1" ht="11.15" customHeight="1">
      <c r="A31" s="1485"/>
      <c r="B31" s="1486"/>
      <c r="C31" s="1486" t="s">
        <v>872</v>
      </c>
      <c r="D31" s="1486"/>
      <c r="E31" s="1486"/>
      <c r="F31" s="1486"/>
      <c r="G31" s="1486"/>
      <c r="H31" s="1486"/>
      <c r="I31" s="1486"/>
      <c r="J31" s="1486"/>
      <c r="K31" s="1486"/>
      <c r="L31" s="1486"/>
      <c r="M31" s="1486"/>
      <c r="N31" s="1482" t="s">
        <v>819</v>
      </c>
      <c r="O31" s="1487"/>
      <c r="P31" s="1484"/>
    </row>
    <row r="32" spans="1:18" s="8" customFormat="1" ht="11">
      <c r="A32" s="1485"/>
      <c r="B32" s="1488" t="s">
        <v>704</v>
      </c>
      <c r="C32" s="49"/>
      <c r="D32" s="247"/>
      <c r="E32" s="1485"/>
      <c r="F32" s="1485"/>
      <c r="G32" s="1485"/>
      <c r="H32" s="1485"/>
      <c r="I32" s="1485"/>
      <c r="J32" s="1485"/>
      <c r="K32" s="1485"/>
      <c r="L32" s="1485"/>
      <c r="M32" s="49"/>
      <c r="N32" s="1482" t="s">
        <v>820</v>
      </c>
      <c r="O32" s="49"/>
    </row>
    <row r="33" spans="1:17" s="8" customFormat="1" ht="9.5">
      <c r="A33" s="1485"/>
      <c r="B33" s="1485" t="s">
        <v>870</v>
      </c>
      <c r="C33" s="49"/>
      <c r="D33" s="247"/>
      <c r="E33" s="1485"/>
      <c r="F33" s="1485"/>
      <c r="G33" s="1485"/>
      <c r="H33" s="1485"/>
      <c r="I33" s="1485"/>
      <c r="J33" s="1485"/>
      <c r="K33" s="1485"/>
      <c r="L33" s="1485"/>
      <c r="M33" s="49"/>
      <c r="N33" s="1489"/>
      <c r="O33" s="49"/>
      <c r="P33" s="49"/>
    </row>
    <row r="34" spans="1:17" s="8" customFormat="1" ht="9.5">
      <c r="A34" s="1485"/>
      <c r="B34" s="1485"/>
      <c r="C34" s="1060" t="s">
        <v>948</v>
      </c>
      <c r="D34" s="1060"/>
      <c r="E34" s="1060"/>
      <c r="F34" s="1060"/>
      <c r="G34" s="1060"/>
      <c r="H34" s="1060"/>
      <c r="I34" s="1060"/>
      <c r="J34" s="1060"/>
      <c r="K34" s="1060"/>
      <c r="L34" s="1060"/>
      <c r="M34" s="1490"/>
      <c r="N34" s="1489"/>
      <c r="O34" s="49"/>
      <c r="P34" s="49"/>
    </row>
    <row r="35" spans="1:17" s="8" customFormat="1" ht="9.5">
      <c r="A35" s="1485"/>
      <c r="B35" s="1485"/>
      <c r="C35" s="1060" t="s">
        <v>896</v>
      </c>
      <c r="D35" s="1060"/>
      <c r="E35" s="1060"/>
      <c r="F35" s="1060"/>
      <c r="G35" s="1060"/>
      <c r="H35" s="1060"/>
      <c r="I35" s="1060"/>
      <c r="J35" s="1060"/>
      <c r="K35" s="1060"/>
      <c r="L35" s="1060"/>
      <c r="M35" s="1490"/>
      <c r="N35" s="1489"/>
      <c r="O35" s="49"/>
      <c r="P35" s="49"/>
    </row>
    <row r="36" spans="1:17" s="94" customFormat="1" ht="11">
      <c r="A36" s="49"/>
      <c r="B36" s="1485" t="s">
        <v>705</v>
      </c>
      <c r="C36" s="49"/>
      <c r="D36" s="49"/>
      <c r="E36" s="49"/>
      <c r="F36" s="49"/>
      <c r="G36" s="49"/>
      <c r="H36" s="49"/>
      <c r="I36" s="49"/>
      <c r="J36" s="49"/>
      <c r="K36" s="49"/>
      <c r="L36" s="49"/>
      <c r="M36" s="49"/>
      <c r="N36" s="49"/>
      <c r="O36" s="49"/>
      <c r="P36" s="49"/>
      <c r="Q36" s="80"/>
    </row>
    <row r="37" spans="1:17" s="94" customFormat="1" ht="11">
      <c r="A37" s="49"/>
      <c r="B37" s="1488" t="s">
        <v>706</v>
      </c>
      <c r="C37" s="49"/>
      <c r="D37" s="49"/>
      <c r="E37" s="49"/>
      <c r="F37" s="49"/>
      <c r="G37" s="49"/>
      <c r="H37" s="49"/>
      <c r="I37" s="49"/>
      <c r="J37" s="49"/>
      <c r="K37" s="49"/>
      <c r="L37" s="49"/>
      <c r="M37" s="49"/>
      <c r="N37" s="49"/>
      <c r="O37" s="49"/>
      <c r="P37" s="49"/>
      <c r="Q37" s="80"/>
    </row>
    <row r="38" spans="1:17" s="94" customFormat="1" ht="11">
      <c r="A38" s="49"/>
      <c r="B38" s="1488" t="s">
        <v>759</v>
      </c>
      <c r="C38" s="49"/>
      <c r="D38" s="49"/>
      <c r="E38" s="49"/>
      <c r="F38" s="49"/>
      <c r="G38" s="49"/>
      <c r="H38" s="49"/>
      <c r="I38" s="49"/>
      <c r="J38" s="49"/>
      <c r="K38" s="49"/>
      <c r="L38" s="49"/>
      <c r="M38" s="49"/>
      <c r="N38" s="49"/>
      <c r="O38" s="49"/>
      <c r="P38" s="49"/>
      <c r="Q38" s="80"/>
    </row>
    <row r="39" spans="1:17" s="94" customFormat="1" ht="11">
      <c r="A39" s="49"/>
      <c r="B39" s="49"/>
      <c r="C39" s="49"/>
      <c r="D39" s="49"/>
      <c r="E39" s="49"/>
      <c r="F39" s="49"/>
      <c r="G39" s="49"/>
      <c r="H39" s="49"/>
      <c r="I39" s="49"/>
      <c r="J39" s="49"/>
      <c r="K39" s="49"/>
      <c r="L39" s="49"/>
      <c r="M39" s="49"/>
      <c r="N39" s="49"/>
      <c r="O39" s="49"/>
      <c r="P39" s="49"/>
      <c r="Q39" s="80"/>
    </row>
    <row r="40" spans="1:17" s="94" customFormat="1" ht="11">
      <c r="A40" s="49"/>
      <c r="B40" s="80"/>
      <c r="C40" s="49"/>
      <c r="D40" s="49"/>
      <c r="E40" s="49"/>
      <c r="F40" s="49"/>
      <c r="G40" s="49"/>
      <c r="H40" s="49"/>
      <c r="I40" s="49"/>
      <c r="J40" s="49"/>
      <c r="K40" s="49"/>
      <c r="L40" s="49"/>
      <c r="M40" s="49"/>
      <c r="N40" s="49"/>
      <c r="O40" s="49"/>
      <c r="P40" s="49"/>
      <c r="Q40" s="80"/>
    </row>
    <row r="41" spans="1:17" s="58" customFormat="1" ht="26.25" customHeight="1">
      <c r="A41" s="1471" t="s">
        <v>1048</v>
      </c>
      <c r="B41" s="1491"/>
      <c r="C41" s="1491"/>
      <c r="D41" s="1492"/>
      <c r="E41" s="1491"/>
      <c r="F41" s="1491"/>
      <c r="G41" s="1471"/>
      <c r="H41" s="1491"/>
      <c r="I41" s="1491"/>
      <c r="J41" s="1491"/>
      <c r="K41" s="1491"/>
      <c r="L41" s="1491"/>
      <c r="N41" s="1746"/>
      <c r="O41" s="1747"/>
      <c r="P41" s="611"/>
    </row>
    <row r="42" spans="1:17" s="58" customFormat="1" ht="9" customHeight="1">
      <c r="A42" s="1491"/>
      <c r="B42" s="1491"/>
      <c r="C42" s="1491"/>
      <c r="D42" s="1493"/>
      <c r="E42" s="1491"/>
      <c r="F42" s="1491"/>
      <c r="G42" s="1493"/>
      <c r="H42" s="1491"/>
      <c r="J42" s="1491" t="s">
        <v>429</v>
      </c>
      <c r="L42" s="1491"/>
      <c r="M42" s="1491"/>
      <c r="N42" s="1491"/>
      <c r="O42" s="1491"/>
      <c r="P42" s="1491"/>
    </row>
    <row r="43" spans="1:17" s="51" customFormat="1" ht="18" customHeight="1">
      <c r="A43" s="54"/>
      <c r="B43" s="55"/>
      <c r="C43" s="56"/>
      <c r="D43" s="2028" t="s">
        <v>201</v>
      </c>
      <c r="E43" s="2028" t="s">
        <v>287</v>
      </c>
      <c r="F43" s="2028"/>
      <c r="G43" s="2048" t="s">
        <v>286</v>
      </c>
      <c r="H43" s="2050" t="s">
        <v>202</v>
      </c>
      <c r="I43" s="2036" t="s">
        <v>203</v>
      </c>
      <c r="J43" s="2038" t="s">
        <v>493</v>
      </c>
      <c r="K43" s="1874" t="s">
        <v>204</v>
      </c>
      <c r="L43" s="2042" t="s">
        <v>205</v>
      </c>
      <c r="M43" s="2042" t="s">
        <v>502</v>
      </c>
      <c r="N43" s="2045"/>
      <c r="O43" s="2027"/>
      <c r="P43" s="2027"/>
      <c r="Q43" s="2027"/>
    </row>
    <row r="44" spans="1:17" s="57" customFormat="1" ht="22.5" customHeight="1">
      <c r="A44" s="2024" t="s">
        <v>220</v>
      </c>
      <c r="B44" s="2025"/>
      <c r="C44" s="2026"/>
      <c r="D44" s="2029"/>
      <c r="E44" s="2030"/>
      <c r="F44" s="2030"/>
      <c r="G44" s="2049"/>
      <c r="H44" s="2051"/>
      <c r="I44" s="2037"/>
      <c r="J44" s="2039"/>
      <c r="K44" s="2047"/>
      <c r="L44" s="2043"/>
      <c r="M44" s="2044"/>
      <c r="N44" s="2046"/>
      <c r="O44" s="2027"/>
      <c r="P44" s="2041"/>
      <c r="Q44" s="2027"/>
    </row>
    <row r="45" spans="1:17" s="238" customFormat="1" ht="14.25" customHeight="1">
      <c r="A45" s="1472"/>
      <c r="B45" s="1473"/>
      <c r="C45" s="1474"/>
      <c r="D45" s="1472" t="s">
        <v>225</v>
      </c>
      <c r="E45" s="1494" t="s">
        <v>225</v>
      </c>
      <c r="F45" s="1495"/>
      <c r="G45" s="1495" t="s">
        <v>225</v>
      </c>
      <c r="H45" s="1496" t="s">
        <v>225</v>
      </c>
      <c r="I45" s="1472" t="s">
        <v>225</v>
      </c>
      <c r="J45" s="1472" t="s">
        <v>225</v>
      </c>
      <c r="K45" s="1495" t="s">
        <v>225</v>
      </c>
      <c r="L45" s="1472" t="s">
        <v>225</v>
      </c>
      <c r="M45" s="1472" t="s">
        <v>225</v>
      </c>
      <c r="N45" s="1472"/>
      <c r="O45" s="1472"/>
      <c r="P45" s="1472"/>
      <c r="Q45" s="1472"/>
    </row>
    <row r="46" spans="1:17" s="9" customFormat="1" ht="15.75" customHeight="1">
      <c r="A46" s="1321" t="s">
        <v>485</v>
      </c>
      <c r="B46" s="623">
        <v>3</v>
      </c>
      <c r="C46" s="624" t="s">
        <v>223</v>
      </c>
      <c r="D46" s="423">
        <v>26561185</v>
      </c>
      <c r="E46" s="1497">
        <v>61189</v>
      </c>
      <c r="F46" s="365"/>
      <c r="G46" s="1498">
        <v>230000</v>
      </c>
      <c r="H46" s="422">
        <v>613770</v>
      </c>
      <c r="I46" s="423">
        <v>11200283</v>
      </c>
      <c r="J46" s="424">
        <v>695</v>
      </c>
      <c r="K46" s="424">
        <v>35</v>
      </c>
      <c r="L46" s="425">
        <v>537099</v>
      </c>
      <c r="M46" s="423">
        <v>1440679</v>
      </c>
      <c r="N46" s="425"/>
      <c r="O46" s="423"/>
      <c r="P46" s="140"/>
      <c r="Q46" s="139"/>
    </row>
    <row r="47" spans="1:17" s="9" customFormat="1" ht="15.75" customHeight="1">
      <c r="A47" s="622"/>
      <c r="B47" s="623">
        <v>4</v>
      </c>
      <c r="C47" s="624"/>
      <c r="D47" s="423">
        <v>27106914</v>
      </c>
      <c r="E47" s="1497">
        <v>56718</v>
      </c>
      <c r="F47" s="365"/>
      <c r="G47" s="1498">
        <v>0</v>
      </c>
      <c r="H47" s="422">
        <v>337638</v>
      </c>
      <c r="I47" s="423">
        <v>11721882</v>
      </c>
      <c r="J47" s="424">
        <v>788</v>
      </c>
      <c r="K47" s="424">
        <v>85</v>
      </c>
      <c r="L47" s="425">
        <v>612096</v>
      </c>
      <c r="M47" s="423">
        <v>1012585</v>
      </c>
      <c r="N47" s="425"/>
      <c r="O47" s="423"/>
      <c r="P47" s="140"/>
      <c r="Q47" s="139"/>
    </row>
    <row r="48" spans="1:17" s="9" customFormat="1" ht="15.75" customHeight="1">
      <c r="A48" s="622"/>
      <c r="B48" s="623">
        <v>5</v>
      </c>
      <c r="C48" s="624"/>
      <c r="D48" s="423">
        <v>27530662</v>
      </c>
      <c r="E48" s="1497">
        <v>36918</v>
      </c>
      <c r="F48" s="365"/>
      <c r="G48" s="1498">
        <v>230097</v>
      </c>
      <c r="H48" s="422">
        <v>389068</v>
      </c>
      <c r="I48" s="423">
        <v>11963781</v>
      </c>
      <c r="J48" s="424">
        <v>2896</v>
      </c>
      <c r="K48" s="424">
        <v>0</v>
      </c>
      <c r="L48" s="425">
        <v>687495</v>
      </c>
      <c r="M48" s="423">
        <v>1079697</v>
      </c>
      <c r="N48" s="425"/>
      <c r="O48" s="423"/>
      <c r="P48" s="140"/>
      <c r="Q48" s="139"/>
    </row>
    <row r="49" spans="1:18" s="9" customFormat="1" ht="15.75" customHeight="1">
      <c r="A49" s="622"/>
      <c r="B49" s="623">
        <v>6</v>
      </c>
      <c r="C49" s="624"/>
      <c r="D49" s="423">
        <v>28175794</v>
      </c>
      <c r="E49" s="1497">
        <v>28121</v>
      </c>
      <c r="F49" s="365"/>
      <c r="G49" s="1498">
        <v>0</v>
      </c>
      <c r="H49" s="422">
        <v>448227</v>
      </c>
      <c r="I49" s="423">
        <v>12398652</v>
      </c>
      <c r="J49" s="424">
        <v>5426</v>
      </c>
      <c r="K49" s="424">
        <v>0</v>
      </c>
      <c r="L49" s="425">
        <v>846327</v>
      </c>
      <c r="M49" s="423">
        <v>723047</v>
      </c>
      <c r="N49" s="425"/>
      <c r="O49" s="423"/>
      <c r="P49" s="140"/>
      <c r="Q49" s="139"/>
    </row>
    <row r="50" spans="1:18" s="53" customFormat="1" ht="15.75" customHeight="1">
      <c r="A50" s="622"/>
      <c r="B50" s="623">
        <v>7</v>
      </c>
      <c r="C50" s="624"/>
      <c r="D50" s="423">
        <v>28407412</v>
      </c>
      <c r="E50" s="1497">
        <v>31216</v>
      </c>
      <c r="F50" s="365"/>
      <c r="G50" s="1498">
        <v>0</v>
      </c>
      <c r="H50" s="422">
        <v>391457</v>
      </c>
      <c r="I50" s="423">
        <v>12886391</v>
      </c>
      <c r="J50" s="424">
        <v>7919</v>
      </c>
      <c r="K50" s="424">
        <v>0</v>
      </c>
      <c r="L50" s="425">
        <v>925588</v>
      </c>
      <c r="M50" s="423">
        <v>738787</v>
      </c>
      <c r="N50" s="425"/>
      <c r="O50" s="423"/>
      <c r="P50" s="140"/>
      <c r="Q50" s="139"/>
    </row>
    <row r="51" spans="1:18" s="53" customFormat="1" ht="15.75" customHeight="1">
      <c r="A51" s="2018" t="s">
        <v>511</v>
      </c>
      <c r="B51" s="2018"/>
      <c r="C51" s="2019"/>
      <c r="D51" s="1431">
        <v>0</v>
      </c>
      <c r="E51" s="1431">
        <v>0</v>
      </c>
      <c r="G51" s="1431">
        <v>0</v>
      </c>
      <c r="H51" s="1499">
        <v>0</v>
      </c>
      <c r="I51" s="1431">
        <v>0</v>
      </c>
      <c r="J51" s="1431">
        <v>0</v>
      </c>
      <c r="K51" s="1431">
        <v>0</v>
      </c>
      <c r="L51" s="1431">
        <v>0</v>
      </c>
      <c r="M51" s="1431">
        <v>0</v>
      </c>
      <c r="N51" s="1431"/>
      <c r="O51" s="1431"/>
      <c r="P51" s="140"/>
      <c r="Q51" s="139"/>
      <c r="R51" s="337"/>
    </row>
    <row r="52" spans="1:18" s="49" customFormat="1" ht="13.5" customHeight="1">
      <c r="A52" s="86"/>
      <c r="B52" s="1458"/>
      <c r="C52" s="1459"/>
      <c r="D52" s="93"/>
      <c r="E52" s="93"/>
      <c r="F52" s="93"/>
      <c r="G52" s="1500"/>
      <c r="H52" s="1501"/>
      <c r="I52" s="1466"/>
      <c r="J52" s="1055"/>
      <c r="K52" s="1055"/>
      <c r="L52" s="1055"/>
      <c r="M52" s="1055"/>
      <c r="N52" s="1055"/>
      <c r="O52" s="1055"/>
      <c r="P52" s="1055"/>
      <c r="Q52" s="1055"/>
    </row>
    <row r="53" spans="1:18" s="8" customFormat="1" ht="16.5" customHeight="1">
      <c r="A53" s="1413">
        <v>7</v>
      </c>
      <c r="B53" s="694">
        <v>7</v>
      </c>
      <c r="C53" s="1410" t="s">
        <v>284</v>
      </c>
      <c r="D53" s="529">
        <v>28100862</v>
      </c>
      <c r="E53" s="1502">
        <v>150706</v>
      </c>
      <c r="F53" s="171"/>
      <c r="G53" s="1435">
        <v>0</v>
      </c>
      <c r="H53" s="534">
        <v>421251</v>
      </c>
      <c r="I53" s="533">
        <v>12607074</v>
      </c>
      <c r="J53" s="310">
        <v>12540</v>
      </c>
      <c r="K53" s="310">
        <v>1</v>
      </c>
      <c r="L53" s="311">
        <v>887004</v>
      </c>
      <c r="M53" s="312">
        <v>996458</v>
      </c>
      <c r="N53" s="311"/>
      <c r="O53" s="312"/>
      <c r="P53" s="85"/>
      <c r="Q53" s="85"/>
    </row>
    <row r="54" spans="1:18" s="8" customFormat="1" ht="16.5" customHeight="1">
      <c r="A54" s="1413"/>
      <c r="B54" s="694">
        <v>8</v>
      </c>
      <c r="C54" s="1410"/>
      <c r="D54" s="529">
        <v>28400422</v>
      </c>
      <c r="E54" s="1502">
        <v>121596</v>
      </c>
      <c r="F54" s="171"/>
      <c r="G54" s="1435">
        <v>0</v>
      </c>
      <c r="H54" s="534">
        <v>421386</v>
      </c>
      <c r="I54" s="533">
        <v>12662082</v>
      </c>
      <c r="J54" s="310">
        <v>9245</v>
      </c>
      <c r="K54" s="310">
        <v>1</v>
      </c>
      <c r="L54" s="311">
        <v>898275</v>
      </c>
      <c r="M54" s="312">
        <v>976034</v>
      </c>
      <c r="N54" s="311"/>
      <c r="O54" s="312"/>
      <c r="P54" s="85"/>
      <c r="Q54" s="85"/>
    </row>
    <row r="55" spans="1:18" s="8" customFormat="1" ht="16.5" customHeight="1">
      <c r="A55" s="1413"/>
      <c r="B55" s="694">
        <v>9</v>
      </c>
      <c r="C55" s="1410"/>
      <c r="D55" s="529">
        <v>28086040</v>
      </c>
      <c r="E55" s="1502">
        <v>94186</v>
      </c>
      <c r="F55" s="171"/>
      <c r="G55" s="1435">
        <v>0</v>
      </c>
      <c r="H55" s="534">
        <v>404986</v>
      </c>
      <c r="I55" s="533">
        <v>12693341</v>
      </c>
      <c r="J55" s="310">
        <v>6464</v>
      </c>
      <c r="K55" s="310">
        <v>0</v>
      </c>
      <c r="L55" s="311">
        <v>897187</v>
      </c>
      <c r="M55" s="312">
        <v>843903</v>
      </c>
      <c r="N55" s="311"/>
      <c r="O55" s="312"/>
      <c r="P55" s="85"/>
      <c r="Q55" s="85"/>
    </row>
    <row r="56" spans="1:18" s="8" customFormat="1" ht="16.5" customHeight="1">
      <c r="A56" s="1413"/>
      <c r="B56" s="694">
        <v>10</v>
      </c>
      <c r="C56" s="1410"/>
      <c r="D56" s="529">
        <v>28022279</v>
      </c>
      <c r="E56" s="1502">
        <v>104646</v>
      </c>
      <c r="F56" s="171"/>
      <c r="G56" s="1435">
        <v>0</v>
      </c>
      <c r="H56" s="534">
        <v>404957</v>
      </c>
      <c r="I56" s="533">
        <v>12700307</v>
      </c>
      <c r="J56" s="310">
        <v>28486</v>
      </c>
      <c r="K56" s="310">
        <v>0</v>
      </c>
      <c r="L56" s="311">
        <v>895022</v>
      </c>
      <c r="M56" s="312">
        <v>762985</v>
      </c>
      <c r="N56" s="311"/>
      <c r="O56" s="312"/>
      <c r="P56" s="93"/>
      <c r="Q56" s="93"/>
    </row>
    <row r="57" spans="1:18" s="8" customFormat="1" ht="16.5" customHeight="1">
      <c r="A57" s="1413"/>
      <c r="B57" s="694">
        <v>11</v>
      </c>
      <c r="C57" s="1410"/>
      <c r="D57" s="530">
        <v>28129670</v>
      </c>
      <c r="E57" s="1502">
        <v>177816</v>
      </c>
      <c r="F57" s="171"/>
      <c r="G57" s="1435">
        <v>0</v>
      </c>
      <c r="H57" s="534">
        <v>404957</v>
      </c>
      <c r="I57" s="533">
        <v>12834908</v>
      </c>
      <c r="J57" s="310">
        <v>28454</v>
      </c>
      <c r="K57" s="310">
        <v>0</v>
      </c>
      <c r="L57" s="311">
        <v>915355</v>
      </c>
      <c r="M57" s="312">
        <v>785034</v>
      </c>
      <c r="N57" s="311"/>
      <c r="O57" s="312"/>
      <c r="P57" s="93"/>
      <c r="Q57" s="93"/>
    </row>
    <row r="58" spans="1:18" s="8" customFormat="1" ht="16.5" customHeight="1">
      <c r="A58" s="1413"/>
      <c r="B58" s="694">
        <v>12</v>
      </c>
      <c r="C58" s="1410"/>
      <c r="D58" s="530">
        <v>28407412</v>
      </c>
      <c r="E58" s="1502">
        <v>31216</v>
      </c>
      <c r="F58" s="309"/>
      <c r="G58" s="1435">
        <v>0</v>
      </c>
      <c r="H58" s="534">
        <v>391457</v>
      </c>
      <c r="I58" s="533">
        <v>12886391</v>
      </c>
      <c r="J58" s="310">
        <v>7919</v>
      </c>
      <c r="K58" s="310">
        <v>0</v>
      </c>
      <c r="L58" s="311">
        <v>925588</v>
      </c>
      <c r="M58" s="312">
        <v>738787</v>
      </c>
      <c r="N58" s="311"/>
      <c r="O58" s="312"/>
      <c r="P58" s="93"/>
      <c r="Q58" s="93"/>
    </row>
    <row r="59" spans="1:18" s="8" customFormat="1" ht="16.5" customHeight="1">
      <c r="A59" s="1413">
        <v>8</v>
      </c>
      <c r="B59" s="694">
        <v>1</v>
      </c>
      <c r="C59" s="1410"/>
      <c r="D59" s="530">
        <v>28221036</v>
      </c>
      <c r="E59" s="1502">
        <v>96742</v>
      </c>
      <c r="F59" s="309"/>
      <c r="G59" s="1435">
        <v>0</v>
      </c>
      <c r="H59" s="534">
        <v>391857</v>
      </c>
      <c r="I59" s="533">
        <v>12886322</v>
      </c>
      <c r="J59" s="310">
        <v>20226</v>
      </c>
      <c r="K59" s="310">
        <v>0</v>
      </c>
      <c r="L59" s="311">
        <v>932818</v>
      </c>
      <c r="M59" s="312">
        <v>719759</v>
      </c>
      <c r="N59" s="311"/>
      <c r="O59" s="312"/>
      <c r="P59" s="93"/>
      <c r="Q59" s="93"/>
    </row>
    <row r="60" spans="1:18" s="8" customFormat="1" ht="16.5" customHeight="1">
      <c r="A60" s="1413"/>
      <c r="B60" s="694">
        <v>2</v>
      </c>
      <c r="C60" s="1410"/>
      <c r="D60" s="530">
        <v>28255847</v>
      </c>
      <c r="E60" s="1502">
        <v>50392</v>
      </c>
      <c r="F60" s="309"/>
      <c r="G60" s="1435">
        <v>0</v>
      </c>
      <c r="H60" s="534">
        <v>391857</v>
      </c>
      <c r="I60" s="533">
        <v>12886239</v>
      </c>
      <c r="J60" s="310">
        <v>31359</v>
      </c>
      <c r="K60" s="310">
        <v>0</v>
      </c>
      <c r="L60" s="311">
        <v>941260</v>
      </c>
      <c r="M60" s="312">
        <v>649967</v>
      </c>
      <c r="N60" s="311"/>
      <c r="O60" s="312"/>
      <c r="P60" s="93"/>
      <c r="Q60" s="93"/>
    </row>
    <row r="61" spans="1:18" s="8" customFormat="1" ht="16.5" customHeight="1">
      <c r="A61" s="1413"/>
      <c r="B61" s="694">
        <v>3</v>
      </c>
      <c r="C61" s="1410"/>
      <c r="D61" s="530">
        <v>28915530</v>
      </c>
      <c r="E61" s="1502">
        <v>173342</v>
      </c>
      <c r="F61" s="171"/>
      <c r="G61" s="1435">
        <v>3199</v>
      </c>
      <c r="H61" s="534">
        <v>383967</v>
      </c>
      <c r="I61" s="533">
        <v>13445349</v>
      </c>
      <c r="J61" s="310">
        <v>25740</v>
      </c>
      <c r="K61" s="310">
        <v>0</v>
      </c>
      <c r="L61" s="311">
        <v>969213</v>
      </c>
      <c r="M61" s="312">
        <v>634088</v>
      </c>
      <c r="N61" s="311"/>
      <c r="O61" s="312"/>
      <c r="P61" s="85"/>
      <c r="Q61" s="85"/>
    </row>
    <row r="62" spans="1:18" s="8" customFormat="1" ht="16.5" customHeight="1">
      <c r="A62" s="1413"/>
      <c r="B62" s="694">
        <v>4</v>
      </c>
      <c r="C62" s="1410"/>
      <c r="D62" s="530">
        <v>28609134</v>
      </c>
      <c r="E62" s="1502">
        <v>45537</v>
      </c>
      <c r="F62" s="171"/>
      <c r="G62" s="1435">
        <v>0</v>
      </c>
      <c r="H62" s="534">
        <v>383956</v>
      </c>
      <c r="I62" s="533">
        <v>12947100</v>
      </c>
      <c r="J62" s="310">
        <v>70541</v>
      </c>
      <c r="K62" s="310">
        <v>7</v>
      </c>
      <c r="L62" s="311">
        <v>985125</v>
      </c>
      <c r="M62" s="312">
        <v>577268</v>
      </c>
      <c r="N62" s="311"/>
      <c r="O62" s="312"/>
      <c r="P62" s="85"/>
      <c r="Q62" s="85"/>
    </row>
    <row r="63" spans="1:18" s="8" customFormat="1" ht="16.5" customHeight="1">
      <c r="A63" s="1413"/>
      <c r="B63" s="694">
        <v>5</v>
      </c>
      <c r="C63" s="1410"/>
      <c r="D63" s="530">
        <v>28532051</v>
      </c>
      <c r="E63" s="1502">
        <v>136602</v>
      </c>
      <c r="F63" s="171"/>
      <c r="G63" s="1435">
        <v>0</v>
      </c>
      <c r="H63" s="534">
        <v>383956</v>
      </c>
      <c r="I63" s="533">
        <v>12928952</v>
      </c>
      <c r="J63" s="310">
        <v>78081</v>
      </c>
      <c r="K63" s="310">
        <v>0</v>
      </c>
      <c r="L63" s="311">
        <v>999246</v>
      </c>
      <c r="M63" s="312">
        <v>650823</v>
      </c>
      <c r="N63" s="311"/>
      <c r="O63" s="312"/>
      <c r="P63" s="85"/>
      <c r="Q63" s="85"/>
    </row>
    <row r="64" spans="1:18" s="8" customFormat="1" ht="16.5" customHeight="1">
      <c r="A64" s="1413"/>
      <c r="B64" s="694">
        <v>6</v>
      </c>
      <c r="C64" s="1410"/>
      <c r="D64" s="530">
        <v>28988196</v>
      </c>
      <c r="E64" s="1502">
        <v>25412</v>
      </c>
      <c r="F64" s="171"/>
      <c r="G64" s="1435">
        <v>0</v>
      </c>
      <c r="H64" s="534">
        <v>370456</v>
      </c>
      <c r="I64" s="533">
        <v>12895954</v>
      </c>
      <c r="J64" s="310">
        <v>55549</v>
      </c>
      <c r="K64" s="310">
        <v>0</v>
      </c>
      <c r="L64" s="311">
        <v>992464</v>
      </c>
      <c r="M64" s="312">
        <v>613278</v>
      </c>
      <c r="N64" s="311"/>
      <c r="O64" s="312"/>
      <c r="P64" s="85"/>
      <c r="Q64" s="85"/>
    </row>
    <row r="65" spans="1:18" s="8" customFormat="1" ht="16.5" customHeight="1">
      <c r="A65" s="1413"/>
      <c r="B65" s="694">
        <v>7</v>
      </c>
      <c r="C65" s="1410"/>
      <c r="D65" s="530">
        <v>28833622</v>
      </c>
      <c r="E65" s="1502">
        <v>43433</v>
      </c>
      <c r="F65" s="421"/>
      <c r="G65" s="1435">
        <v>1531</v>
      </c>
      <c r="H65" s="534">
        <v>369596</v>
      </c>
      <c r="I65" s="533">
        <v>12950199</v>
      </c>
      <c r="J65" s="310">
        <v>79121</v>
      </c>
      <c r="K65" s="310">
        <v>0</v>
      </c>
      <c r="L65" s="311">
        <v>983837</v>
      </c>
      <c r="M65" s="312">
        <v>526570</v>
      </c>
      <c r="N65" s="311"/>
      <c r="O65" s="312"/>
      <c r="P65" s="134"/>
      <c r="Q65" s="134"/>
    </row>
    <row r="66" spans="1:18" s="8" customFormat="1" ht="15.75" customHeight="1">
      <c r="A66" s="1997" t="s">
        <v>511</v>
      </c>
      <c r="B66" s="1997"/>
      <c r="C66" s="1998"/>
      <c r="D66" s="1435">
        <v>0</v>
      </c>
      <c r="E66" s="1435">
        <v>0</v>
      </c>
      <c r="F66" s="51"/>
      <c r="G66" s="1435">
        <v>0</v>
      </c>
      <c r="H66" s="1503">
        <v>0</v>
      </c>
      <c r="I66" s="1435">
        <v>0</v>
      </c>
      <c r="J66" s="1435">
        <v>0</v>
      </c>
      <c r="K66" s="1435">
        <v>0</v>
      </c>
      <c r="L66" s="1435">
        <v>0</v>
      </c>
      <c r="M66" s="1435">
        <v>0</v>
      </c>
      <c r="N66" s="1435"/>
      <c r="O66" s="1435"/>
      <c r="P66" s="134"/>
      <c r="Q66" s="134"/>
      <c r="R66" s="337"/>
    </row>
    <row r="67" spans="1:18" s="8" customFormat="1" ht="13.5" customHeight="1">
      <c r="A67" s="706"/>
      <c r="B67" s="695"/>
      <c r="C67" s="1410"/>
      <c r="D67" s="1504"/>
      <c r="E67" s="1505"/>
      <c r="F67" s="475"/>
      <c r="G67" s="1505"/>
      <c r="H67" s="1506"/>
      <c r="I67" s="1479"/>
      <c r="J67" s="1479"/>
      <c r="K67" s="1479"/>
      <c r="L67" s="1479"/>
      <c r="M67" s="1479"/>
      <c r="N67" s="1479"/>
      <c r="O67" s="1479"/>
      <c r="P67" s="85"/>
      <c r="Q67" s="85"/>
    </row>
    <row r="68" spans="1:18" s="8" customFormat="1" ht="15.75" customHeight="1">
      <c r="A68" s="1821" t="s">
        <v>43</v>
      </c>
      <c r="B68" s="1821"/>
      <c r="C68" s="1822"/>
      <c r="D68" s="531">
        <f>(D65-D64)/D64*100</f>
        <v>-0.53323083644114999</v>
      </c>
      <c r="E68" s="153">
        <f t="shared" ref="E68" si="2">(E65-E64)/E64*100</f>
        <v>70.915315598929638</v>
      </c>
      <c r="F68" s="152"/>
      <c r="G68" s="336" t="s">
        <v>733</v>
      </c>
      <c r="H68" s="1507">
        <f t="shared" ref="H68:J68" si="3">(H65-H64)/H64*100</f>
        <v>-0.23214632776901978</v>
      </c>
      <c r="I68" s="135">
        <f t="shared" si="3"/>
        <v>0.42063580561779296</v>
      </c>
      <c r="J68" s="135">
        <f t="shared" si="3"/>
        <v>42.434607283659467</v>
      </c>
      <c r="K68" s="336" t="s">
        <v>733</v>
      </c>
      <c r="L68" s="141">
        <f t="shared" ref="L68:M68" si="4">(L65-L64)/L64*100</f>
        <v>-0.86925067307227266</v>
      </c>
      <c r="M68" s="135">
        <f t="shared" si="4"/>
        <v>-14.138449447069682</v>
      </c>
      <c r="N68" s="141"/>
      <c r="O68" s="141"/>
      <c r="P68" s="135"/>
      <c r="Q68" s="135"/>
      <c r="R68" s="337" t="s">
        <v>875</v>
      </c>
    </row>
    <row r="69" spans="1:18" s="8" customFormat="1" ht="15.75" customHeight="1">
      <c r="A69" s="1868" t="s">
        <v>262</v>
      </c>
      <c r="B69" s="1868"/>
      <c r="C69" s="1869"/>
      <c r="D69" s="532">
        <f>(D65-D53)/D53*100</f>
        <v>2.6076068413844387</v>
      </c>
      <c r="E69" s="154">
        <f t="shared" ref="E69" si="5">(E65-E53)/E53*100</f>
        <v>-71.180311334651563</v>
      </c>
      <c r="F69" s="1508"/>
      <c r="G69" s="1509" t="s">
        <v>733</v>
      </c>
      <c r="H69" s="1510">
        <f t="shared" ref="H69:K69" si="6">(H65-H53)/H53*100</f>
        <v>-12.262285430776425</v>
      </c>
      <c r="I69" s="1511">
        <f t="shared" si="6"/>
        <v>2.7216862532892248</v>
      </c>
      <c r="J69" s="1511">
        <f t="shared" si="6"/>
        <v>530.94896331738437</v>
      </c>
      <c r="K69" s="1511">
        <f t="shared" si="6"/>
        <v>-100</v>
      </c>
      <c r="L69" s="1463">
        <f t="shared" ref="L69:M69" si="7">(L65-L53)/L53*100</f>
        <v>10.916861705245974</v>
      </c>
      <c r="M69" s="1463">
        <f t="shared" si="7"/>
        <v>-47.155825935463412</v>
      </c>
      <c r="N69" s="1512"/>
      <c r="O69" s="1512"/>
      <c r="P69" s="1512"/>
      <c r="Q69" s="1512"/>
      <c r="R69" s="337" t="s">
        <v>875</v>
      </c>
    </row>
    <row r="70" spans="1:18" s="8" customFormat="1" ht="14.25" customHeight="1">
      <c r="A70" s="1480" t="s">
        <v>224</v>
      </c>
      <c r="B70" s="1486" t="s">
        <v>1049</v>
      </c>
      <c r="C70" s="695"/>
      <c r="D70" s="695"/>
      <c r="E70" s="1484"/>
      <c r="F70" s="706"/>
      <c r="G70" s="1513"/>
      <c r="H70" s="1514"/>
      <c r="I70" s="695"/>
      <c r="J70" s="2022" t="s">
        <v>754</v>
      </c>
      <c r="K70" s="2023"/>
      <c r="L70" s="2023"/>
      <c r="M70" s="2023"/>
      <c r="N70" s="1464"/>
      <c r="O70" s="1464"/>
      <c r="P70"/>
      <c r="Q70"/>
    </row>
    <row r="71" spans="1:18">
      <c r="A71" s="695"/>
      <c r="B71" s="80"/>
      <c r="C71" s="80"/>
      <c r="E71" s="1484"/>
    </row>
    <row r="72" spans="1:18">
      <c r="A72" s="80"/>
      <c r="B72" s="80"/>
      <c r="C72" s="80"/>
      <c r="E72" s="1484"/>
    </row>
  </sheetData>
  <mergeCells count="34">
    <mergeCell ref="N1:O1"/>
    <mergeCell ref="N41:O41"/>
    <mergeCell ref="I3:J3"/>
    <mergeCell ref="G3:H3"/>
    <mergeCell ref="G43:G44"/>
    <mergeCell ref="H43:H44"/>
    <mergeCell ref="D3:F3"/>
    <mergeCell ref="E4:F4"/>
    <mergeCell ref="I43:I44"/>
    <mergeCell ref="J43:J44"/>
    <mergeCell ref="O3:P3"/>
    <mergeCell ref="M3:N3"/>
    <mergeCell ref="K3:L3"/>
    <mergeCell ref="O43:O44"/>
    <mergeCell ref="P43:P44"/>
    <mergeCell ref="L43:L44"/>
    <mergeCell ref="M43:M44"/>
    <mergeCell ref="N43:N44"/>
    <mergeCell ref="K43:K44"/>
    <mergeCell ref="Q43:Q44"/>
    <mergeCell ref="A29:C29"/>
    <mergeCell ref="D43:D44"/>
    <mergeCell ref="E43:E44"/>
    <mergeCell ref="F43:F44"/>
    <mergeCell ref="A44:C44"/>
    <mergeCell ref="J70:M70"/>
    <mergeCell ref="A69:C69"/>
    <mergeCell ref="A4:C4"/>
    <mergeCell ref="A68:C68"/>
    <mergeCell ref="A51:C51"/>
    <mergeCell ref="A66:C66"/>
    <mergeCell ref="A28:C28"/>
    <mergeCell ref="A11:C11"/>
    <mergeCell ref="A26:C26"/>
  </mergeCells>
  <phoneticPr fontId="3"/>
  <pageMargins left="0.59055118110236227" right="0.39370078740157483" top="0.70866141732283472" bottom="0.39370078740157483" header="0.39370078740157483" footer="0.19685039370078741"/>
  <pageSetup paperSize="9" scale="73" orientation="portrait" r:id="rId1"/>
  <headerFooter>
    <oddHeader>&amp;L&amp;"ＭＳ ゴシック,太字"&amp;20 7　金融</oddHeader>
    <oddFooter>&amp;C- 18 -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0">
    <tabColor theme="6" tint="0.39997558519241921"/>
  </sheetPr>
  <dimension ref="A1:P63"/>
  <sheetViews>
    <sheetView view="pageBreakPreview" zoomScaleNormal="100" zoomScaleSheetLayoutView="100" workbookViewId="0"/>
  </sheetViews>
  <sheetFormatPr defaultColWidth="10.6640625" defaultRowHeight="12"/>
  <cols>
    <col min="1" max="1" width="5.109375" style="94" customWidth="1"/>
    <col min="2" max="2" width="3.33203125" style="94" customWidth="1"/>
    <col min="3" max="3" width="4.44140625" style="94" customWidth="1"/>
    <col min="4" max="4" width="10.6640625" style="47" customWidth="1"/>
    <col min="5" max="5" width="10.33203125" style="47" customWidth="1"/>
    <col min="6" max="8" width="9.33203125" style="47" customWidth="1"/>
    <col min="9" max="9" width="11.109375" style="47" customWidth="1"/>
    <col min="10" max="10" width="9.33203125" style="47" customWidth="1"/>
    <col min="11" max="11" width="10" style="47" bestFit="1" customWidth="1"/>
    <col min="12" max="12" width="9.33203125" style="47" customWidth="1"/>
    <col min="13" max="13" width="10" style="47" customWidth="1"/>
    <col min="14" max="14" width="8.6640625" style="47" customWidth="1"/>
    <col min="15" max="15" width="10.6640625" style="47" hidden="1" customWidth="1"/>
    <col min="16" max="16384" width="10.6640625" style="47"/>
  </cols>
  <sheetData>
    <row r="1" spans="1:15" ht="18">
      <c r="A1" s="1515" t="s">
        <v>923</v>
      </c>
      <c r="B1" s="1516"/>
      <c r="C1" s="1516"/>
      <c r="D1" s="1517"/>
      <c r="E1" s="1518"/>
      <c r="F1" s="1517"/>
      <c r="G1" s="1518"/>
      <c r="H1" s="1515"/>
      <c r="I1" s="1450"/>
      <c r="J1" s="1450"/>
      <c r="K1" s="1450"/>
      <c r="L1" s="1746"/>
      <c r="M1" s="1746"/>
      <c r="N1" s="611"/>
    </row>
    <row r="2" spans="1:15" ht="7.5" customHeight="1">
      <c r="A2" s="1451"/>
      <c r="B2" s="1451"/>
      <c r="C2" s="1451"/>
      <c r="D2" s="1452"/>
      <c r="E2" s="1450"/>
      <c r="G2" s="1450"/>
      <c r="H2" s="1450"/>
      <c r="I2" s="1450"/>
      <c r="J2" s="1450"/>
      <c r="K2" s="1450"/>
      <c r="L2" s="1450"/>
    </row>
    <row r="3" spans="1:15" s="59" customFormat="1" ht="16.5" customHeight="1">
      <c r="A3" s="2057" t="s">
        <v>59</v>
      </c>
      <c r="B3" s="2057"/>
      <c r="C3" s="2058"/>
      <c r="D3" s="2062" t="s">
        <v>23</v>
      </c>
      <c r="E3" s="2063"/>
      <c r="F3" s="2062" t="s">
        <v>24</v>
      </c>
      <c r="G3" s="2063"/>
      <c r="H3" s="2054" t="s">
        <v>664</v>
      </c>
      <c r="I3" s="2055"/>
      <c r="J3" s="407"/>
      <c r="K3" s="407"/>
      <c r="L3" s="408"/>
      <c r="M3" s="408"/>
      <c r="O3" s="52"/>
    </row>
    <row r="4" spans="1:15" s="57" customFormat="1" ht="18.75" customHeight="1">
      <c r="A4" s="2059"/>
      <c r="B4" s="2059"/>
      <c r="C4" s="2060"/>
      <c r="D4" s="61" t="s">
        <v>630</v>
      </c>
      <c r="E4" s="199" t="s">
        <v>25</v>
      </c>
      <c r="F4" s="60" t="s">
        <v>630</v>
      </c>
      <c r="G4" s="60" t="s">
        <v>25</v>
      </c>
      <c r="H4" s="409" t="s">
        <v>630</v>
      </c>
      <c r="I4" s="200" t="s">
        <v>25</v>
      </c>
      <c r="J4" s="408"/>
      <c r="K4" s="408"/>
      <c r="L4" s="408"/>
      <c r="M4" s="408"/>
      <c r="O4" s="48"/>
    </row>
    <row r="5" spans="1:15" s="238" customFormat="1" ht="16.5" customHeight="1">
      <c r="A5" s="1472"/>
      <c r="B5" s="1473"/>
      <c r="C5" s="1474"/>
      <c r="D5" s="1519" t="s">
        <v>46</v>
      </c>
      <c r="E5" s="1519" t="s">
        <v>26</v>
      </c>
      <c r="F5" s="1519" t="s">
        <v>27</v>
      </c>
      <c r="G5" s="1519" t="s">
        <v>26</v>
      </c>
      <c r="H5" s="1519" t="s">
        <v>27</v>
      </c>
      <c r="I5" s="1519" t="s">
        <v>26</v>
      </c>
      <c r="J5" s="1519"/>
      <c r="K5" s="1519"/>
      <c r="L5" s="1519"/>
      <c r="M5" s="1519"/>
    </row>
    <row r="6" spans="1:15" s="9" customFormat="1" ht="16.5" customHeight="1">
      <c r="A6" s="1321" t="s">
        <v>483</v>
      </c>
      <c r="B6" s="1030">
        <v>3</v>
      </c>
      <c r="C6" s="1520" t="s">
        <v>920</v>
      </c>
      <c r="D6" s="180">
        <v>20366</v>
      </c>
      <c r="E6" s="180">
        <v>324908</v>
      </c>
      <c r="F6" s="180">
        <v>940</v>
      </c>
      <c r="G6" s="180">
        <v>11705</v>
      </c>
      <c r="H6" s="180">
        <v>130917</v>
      </c>
      <c r="I6" s="180">
        <v>1879278</v>
      </c>
      <c r="J6" s="371"/>
      <c r="K6" s="132"/>
      <c r="L6" s="371"/>
      <c r="M6" s="132"/>
    </row>
    <row r="7" spans="1:15" s="9" customFormat="1" ht="16.5" customHeight="1">
      <c r="A7" s="622"/>
      <c r="B7" s="1030">
        <v>4</v>
      </c>
      <c r="C7" s="624"/>
      <c r="D7" s="180">
        <v>20919</v>
      </c>
      <c r="E7" s="180">
        <v>361742</v>
      </c>
      <c r="F7" s="180">
        <v>1312</v>
      </c>
      <c r="G7" s="180">
        <v>15727</v>
      </c>
      <c r="H7" s="180">
        <v>130343</v>
      </c>
      <c r="I7" s="180">
        <v>1815754</v>
      </c>
      <c r="J7" s="371"/>
      <c r="K7" s="132"/>
      <c r="L7" s="371"/>
      <c r="M7" s="132"/>
    </row>
    <row r="8" spans="1:15" s="9" customFormat="1" ht="16.5" customHeight="1">
      <c r="A8" s="622"/>
      <c r="B8" s="1030">
        <v>5</v>
      </c>
      <c r="C8" s="624"/>
      <c r="D8" s="180">
        <v>24608</v>
      </c>
      <c r="E8" s="180">
        <v>457392</v>
      </c>
      <c r="F8" s="180">
        <v>2026</v>
      </c>
      <c r="G8" s="180">
        <v>23007</v>
      </c>
      <c r="H8" s="180">
        <v>125077</v>
      </c>
      <c r="I8" s="180">
        <v>1724512</v>
      </c>
      <c r="J8" s="371"/>
      <c r="K8" s="132"/>
      <c r="L8" s="371"/>
      <c r="M8" s="132"/>
    </row>
    <row r="9" spans="1:15" s="9" customFormat="1" ht="16.5" customHeight="1">
      <c r="A9" s="622"/>
      <c r="B9" s="1030">
        <v>6</v>
      </c>
      <c r="C9" s="624"/>
      <c r="D9" s="181">
        <v>23191</v>
      </c>
      <c r="E9" s="181">
        <v>394714</v>
      </c>
      <c r="F9" s="181">
        <v>2163</v>
      </c>
      <c r="G9" s="181">
        <v>25338</v>
      </c>
      <c r="H9" s="181">
        <v>125548</v>
      </c>
      <c r="I9" s="181">
        <v>1658232</v>
      </c>
      <c r="J9" s="371"/>
      <c r="K9" s="132"/>
      <c r="L9" s="371"/>
      <c r="M9" s="132"/>
    </row>
    <row r="10" spans="1:15" s="9" customFormat="1" ht="16.5" customHeight="1">
      <c r="A10" s="622"/>
      <c r="B10" s="1030">
        <v>7</v>
      </c>
      <c r="C10" s="624"/>
      <c r="D10" s="181">
        <v>22575</v>
      </c>
      <c r="E10" s="181">
        <v>374979</v>
      </c>
      <c r="F10" s="181">
        <v>2249</v>
      </c>
      <c r="G10" s="181">
        <v>27296</v>
      </c>
      <c r="H10" s="181">
        <v>125481</v>
      </c>
      <c r="I10" s="181">
        <v>1574954</v>
      </c>
      <c r="J10" s="180"/>
      <c r="K10" s="180"/>
      <c r="L10" s="180"/>
      <c r="M10" s="180"/>
    </row>
    <row r="11" spans="1:15" s="49" customFormat="1" ht="12" customHeight="1">
      <c r="A11" s="86"/>
      <c r="B11" s="1458"/>
      <c r="C11" s="1459"/>
      <c r="D11" s="1521"/>
      <c r="E11" s="1521"/>
      <c r="F11" s="1522"/>
      <c r="G11" s="1522"/>
      <c r="H11" s="1522"/>
      <c r="I11" s="1522"/>
      <c r="J11" s="1523"/>
      <c r="K11" s="1524"/>
      <c r="L11" s="1523"/>
      <c r="M11" s="1524"/>
    </row>
    <row r="12" spans="1:15" s="8" customFormat="1" ht="17.25" customHeight="1">
      <c r="A12" s="1413">
        <v>7</v>
      </c>
      <c r="B12" s="694">
        <v>8</v>
      </c>
      <c r="C12" s="1410" t="s">
        <v>476</v>
      </c>
      <c r="D12" s="435">
        <v>1749</v>
      </c>
      <c r="E12" s="435">
        <v>28419</v>
      </c>
      <c r="F12" s="435">
        <v>164</v>
      </c>
      <c r="G12" s="435">
        <v>2423</v>
      </c>
      <c r="H12" s="435">
        <v>125011</v>
      </c>
      <c r="I12" s="150">
        <v>1621053</v>
      </c>
      <c r="J12" s="317"/>
      <c r="K12" s="317"/>
      <c r="L12" s="317"/>
      <c r="M12" s="317"/>
    </row>
    <row r="13" spans="1:15" s="8" customFormat="1" ht="17.25" customHeight="1">
      <c r="A13" s="1413"/>
      <c r="B13" s="694">
        <v>9</v>
      </c>
      <c r="C13" s="1410"/>
      <c r="D13" s="435">
        <v>2201</v>
      </c>
      <c r="E13" s="435">
        <v>36895</v>
      </c>
      <c r="F13" s="435">
        <v>220</v>
      </c>
      <c r="G13" s="435">
        <v>2468</v>
      </c>
      <c r="H13" s="435">
        <v>125066</v>
      </c>
      <c r="I13" s="150">
        <v>1616568</v>
      </c>
      <c r="J13" s="317"/>
      <c r="K13" s="317"/>
      <c r="L13" s="317"/>
      <c r="M13" s="317"/>
    </row>
    <row r="14" spans="1:15" s="8" customFormat="1" ht="17.25" customHeight="1">
      <c r="A14" s="1413"/>
      <c r="B14" s="694">
        <v>10</v>
      </c>
      <c r="C14" s="1410"/>
      <c r="D14" s="435">
        <v>1751</v>
      </c>
      <c r="E14" s="435">
        <v>28805</v>
      </c>
      <c r="F14" s="435">
        <v>206</v>
      </c>
      <c r="G14" s="435">
        <v>2768</v>
      </c>
      <c r="H14" s="435">
        <v>125140</v>
      </c>
      <c r="I14" s="150">
        <v>1610524</v>
      </c>
      <c r="J14" s="317"/>
      <c r="K14" s="317"/>
      <c r="L14" s="317"/>
      <c r="M14" s="317"/>
    </row>
    <row r="15" spans="1:15" s="8" customFormat="1" ht="17.25" customHeight="1">
      <c r="A15" s="1413"/>
      <c r="B15" s="694">
        <v>11</v>
      </c>
      <c r="C15" s="1410"/>
      <c r="D15" s="435">
        <v>1616</v>
      </c>
      <c r="E15" s="435">
        <v>26221</v>
      </c>
      <c r="F15" s="435">
        <v>212</v>
      </c>
      <c r="G15" s="435">
        <v>2483</v>
      </c>
      <c r="H15" s="435">
        <v>125110</v>
      </c>
      <c r="I15" s="150">
        <v>1600092</v>
      </c>
      <c r="J15" s="317"/>
      <c r="K15" s="317"/>
      <c r="L15" s="317"/>
      <c r="M15" s="317"/>
    </row>
    <row r="16" spans="1:15" s="8" customFormat="1" ht="17.25" customHeight="1">
      <c r="A16" s="1413"/>
      <c r="B16" s="694">
        <v>12</v>
      </c>
      <c r="C16" s="1410"/>
      <c r="D16" s="435">
        <v>2152</v>
      </c>
      <c r="E16" s="435">
        <v>39161</v>
      </c>
      <c r="F16" s="435">
        <v>160</v>
      </c>
      <c r="G16" s="435">
        <v>1734</v>
      </c>
      <c r="H16" s="435">
        <v>125257</v>
      </c>
      <c r="I16" s="150">
        <v>1596767</v>
      </c>
      <c r="J16" s="317"/>
      <c r="K16" s="317"/>
      <c r="L16" s="317"/>
      <c r="M16" s="186"/>
    </row>
    <row r="17" spans="1:16" s="8" customFormat="1" ht="17.25" customHeight="1">
      <c r="A17" s="1413">
        <v>8</v>
      </c>
      <c r="B17" s="694">
        <v>1</v>
      </c>
      <c r="C17" s="1410"/>
      <c r="D17" s="435">
        <v>1455</v>
      </c>
      <c r="E17" s="435">
        <v>25604</v>
      </c>
      <c r="F17" s="435">
        <v>180</v>
      </c>
      <c r="G17" s="435">
        <v>2072</v>
      </c>
      <c r="H17" s="435">
        <v>125328</v>
      </c>
      <c r="I17" s="150">
        <v>1588821</v>
      </c>
      <c r="J17" s="317"/>
      <c r="K17" s="317"/>
      <c r="L17" s="317"/>
      <c r="M17" s="186"/>
    </row>
    <row r="18" spans="1:16" s="8" customFormat="1" ht="17.25" customHeight="1">
      <c r="A18" s="1413"/>
      <c r="B18" s="694">
        <v>2</v>
      </c>
      <c r="C18" s="1410"/>
      <c r="D18" s="435">
        <v>1641</v>
      </c>
      <c r="E18" s="435">
        <v>26692</v>
      </c>
      <c r="F18" s="435">
        <v>198</v>
      </c>
      <c r="G18" s="435">
        <v>2488</v>
      </c>
      <c r="H18" s="435">
        <v>125275</v>
      </c>
      <c r="I18" s="150">
        <v>1578644</v>
      </c>
      <c r="J18" s="317"/>
      <c r="K18" s="317"/>
      <c r="L18" s="317"/>
      <c r="M18" s="186"/>
    </row>
    <row r="19" spans="1:16" s="8" customFormat="1" ht="17.25" customHeight="1">
      <c r="A19" s="1413"/>
      <c r="B19" s="694">
        <v>3</v>
      </c>
      <c r="C19" s="1410"/>
      <c r="D19" s="435">
        <v>2511</v>
      </c>
      <c r="E19" s="435">
        <v>42347</v>
      </c>
      <c r="F19" s="435">
        <v>173</v>
      </c>
      <c r="G19" s="435">
        <v>1971</v>
      </c>
      <c r="H19" s="435">
        <v>125481</v>
      </c>
      <c r="I19" s="150">
        <v>1574954</v>
      </c>
      <c r="J19" s="317"/>
      <c r="K19" s="317"/>
      <c r="L19" s="317"/>
      <c r="M19" s="186"/>
    </row>
    <row r="20" spans="1:16" s="8" customFormat="1" ht="17.25" customHeight="1">
      <c r="A20" s="1413"/>
      <c r="B20" s="694">
        <v>4</v>
      </c>
      <c r="C20" s="1410"/>
      <c r="D20" s="435">
        <v>1580</v>
      </c>
      <c r="E20" s="435">
        <v>23913</v>
      </c>
      <c r="F20" s="435">
        <v>152</v>
      </c>
      <c r="G20" s="435">
        <v>1827</v>
      </c>
      <c r="H20" s="435">
        <v>125468</v>
      </c>
      <c r="I20" s="150">
        <v>1566060</v>
      </c>
      <c r="J20" s="317"/>
      <c r="K20" s="317"/>
      <c r="L20" s="317"/>
      <c r="M20" s="186"/>
    </row>
    <row r="21" spans="1:16" s="8" customFormat="1" ht="17.25" customHeight="1">
      <c r="A21" s="1413"/>
      <c r="B21" s="694">
        <v>5</v>
      </c>
      <c r="C21" s="1410"/>
      <c r="D21" s="435">
        <v>1596</v>
      </c>
      <c r="E21" s="435">
        <v>24877</v>
      </c>
      <c r="F21" s="435">
        <v>164</v>
      </c>
      <c r="G21" s="435">
        <v>2246</v>
      </c>
      <c r="H21" s="435">
        <v>125449</v>
      </c>
      <c r="I21" s="150">
        <v>1553562</v>
      </c>
      <c r="J21" s="317"/>
      <c r="K21" s="317"/>
      <c r="L21" s="317"/>
      <c r="M21" s="186"/>
    </row>
    <row r="22" spans="1:16" s="8" customFormat="1" ht="17.25" customHeight="1">
      <c r="A22" s="1413"/>
      <c r="B22" s="694">
        <v>6</v>
      </c>
      <c r="C22" s="1410"/>
      <c r="D22" s="435">
        <v>2354</v>
      </c>
      <c r="E22" s="435">
        <v>40562</v>
      </c>
      <c r="F22" s="435">
        <v>176</v>
      </c>
      <c r="G22" s="435">
        <v>2560</v>
      </c>
      <c r="H22" s="435">
        <v>125542</v>
      </c>
      <c r="I22" s="150">
        <v>1549349</v>
      </c>
      <c r="J22" s="317"/>
      <c r="K22" s="317"/>
      <c r="L22" s="317"/>
      <c r="M22" s="186"/>
    </row>
    <row r="23" spans="1:16" s="8" customFormat="1" ht="17.25" customHeight="1">
      <c r="A23" s="1413"/>
      <c r="B23" s="694">
        <v>7</v>
      </c>
      <c r="C23" s="1410"/>
      <c r="D23" s="435">
        <v>2137</v>
      </c>
      <c r="E23" s="435">
        <v>38888</v>
      </c>
      <c r="F23" s="435">
        <v>128</v>
      </c>
      <c r="G23" s="435">
        <v>1458</v>
      </c>
      <c r="H23" s="435">
        <v>125968</v>
      </c>
      <c r="I23" s="150">
        <v>1549711</v>
      </c>
      <c r="J23" s="317"/>
      <c r="K23" s="317"/>
      <c r="L23" s="317"/>
      <c r="M23" s="186"/>
    </row>
    <row r="24" spans="1:16" s="8" customFormat="1" ht="17.25" customHeight="1">
      <c r="A24" s="1413"/>
      <c r="B24" s="694">
        <v>8</v>
      </c>
      <c r="C24" s="1410"/>
      <c r="D24" s="435">
        <v>1672</v>
      </c>
      <c r="E24" s="435">
        <v>28964</v>
      </c>
      <c r="F24" s="435">
        <v>179</v>
      </c>
      <c r="G24" s="435">
        <v>1633</v>
      </c>
      <c r="H24" s="435">
        <v>126148</v>
      </c>
      <c r="I24" s="150">
        <v>1545238</v>
      </c>
      <c r="J24" s="317"/>
      <c r="K24" s="317"/>
      <c r="L24" s="317"/>
      <c r="M24" s="186"/>
      <c r="P24" s="338"/>
    </row>
    <row r="25" spans="1:16" s="8" customFormat="1" ht="13.9" customHeight="1">
      <c r="A25" s="706"/>
      <c r="B25" s="1525"/>
      <c r="C25" s="1410"/>
      <c r="D25" s="475"/>
      <c r="E25" s="475"/>
      <c r="F25" s="475"/>
      <c r="G25" s="475"/>
      <c r="H25" s="475"/>
      <c r="I25" s="475"/>
      <c r="J25" s="405"/>
      <c r="K25" s="405"/>
      <c r="L25" s="405"/>
      <c r="M25" s="405"/>
      <c r="P25" s="50"/>
    </row>
    <row r="26" spans="1:16" s="8" customFormat="1" ht="14.25" customHeight="1">
      <c r="A26" s="1821" t="s">
        <v>43</v>
      </c>
      <c r="B26" s="1821"/>
      <c r="C26" s="1822"/>
      <c r="D26" s="161">
        <f>(D24-D23)/D23*100</f>
        <v>-21.759475900795508</v>
      </c>
      <c r="E26" s="161">
        <f>(E24-E23)/E23*100</f>
        <v>-25.519440444353016</v>
      </c>
      <c r="F26" s="161">
        <f t="shared" ref="F26:I26" si="0">(F24-F23)/F23*100</f>
        <v>39.84375</v>
      </c>
      <c r="G26" s="161">
        <f t="shared" si="0"/>
        <v>12.002743484224967</v>
      </c>
      <c r="H26" s="161">
        <f t="shared" si="0"/>
        <v>0.14289343325288964</v>
      </c>
      <c r="I26" s="161">
        <f t="shared" si="0"/>
        <v>-0.28863446152218059</v>
      </c>
      <c r="J26" s="406"/>
      <c r="K26" s="406"/>
      <c r="L26" s="406"/>
      <c r="M26" s="406"/>
      <c r="P26" s="338" t="s">
        <v>876</v>
      </c>
    </row>
    <row r="27" spans="1:16" s="8" customFormat="1" ht="14.25" customHeight="1">
      <c r="A27" s="2052" t="s">
        <v>262</v>
      </c>
      <c r="B27" s="2052"/>
      <c r="C27" s="2053"/>
      <c r="D27" s="1526">
        <f>(D24-D12)/D12*100</f>
        <v>-4.4025157232704402</v>
      </c>
      <c r="E27" s="1526">
        <f>(E24-E12)/E12*100</f>
        <v>1.9177310953939268</v>
      </c>
      <c r="F27" s="1526">
        <f t="shared" ref="F27:I27" si="1">(F24-F12)/F12*100</f>
        <v>9.1463414634146343</v>
      </c>
      <c r="G27" s="1526">
        <f t="shared" si="1"/>
        <v>-32.604209657449445</v>
      </c>
      <c r="H27" s="1526">
        <f t="shared" si="1"/>
        <v>0.90951996224332265</v>
      </c>
      <c r="I27" s="1526">
        <f t="shared" si="1"/>
        <v>-4.6768982877179219</v>
      </c>
      <c r="J27" s="1527"/>
      <c r="K27" s="1527"/>
      <c r="L27" s="1527"/>
      <c r="M27" s="1527"/>
      <c r="P27" s="338" t="s">
        <v>876</v>
      </c>
    </row>
    <row r="28" spans="1:16" s="8" customFormat="1" ht="12" customHeight="1">
      <c r="B28" s="695"/>
      <c r="C28" s="695"/>
      <c r="D28" s="1528"/>
      <c r="E28" s="1529"/>
      <c r="F28" s="1529"/>
      <c r="G28" s="1529"/>
      <c r="H28" s="1529"/>
      <c r="I28" s="1530" t="s">
        <v>28</v>
      </c>
      <c r="J28" s="1529"/>
      <c r="K28" s="1529"/>
      <c r="L28" s="1529"/>
      <c r="M28" s="1530"/>
    </row>
    <row r="29" spans="1:16" s="8" customFormat="1" ht="11">
      <c r="A29" s="1060"/>
      <c r="B29" s="1531"/>
      <c r="C29" s="695"/>
      <c r="D29" s="1529"/>
      <c r="E29" s="1529"/>
      <c r="F29" s="1529"/>
      <c r="G29" s="1529"/>
      <c r="H29" s="1529"/>
      <c r="I29" s="1532"/>
      <c r="J29" s="1529"/>
      <c r="K29" s="1529"/>
      <c r="L29" s="1529"/>
      <c r="M29" s="1532"/>
    </row>
    <row r="30" spans="1:16" s="94" customFormat="1" ht="11">
      <c r="A30" s="1485"/>
      <c r="B30" s="1485"/>
      <c r="C30" s="80"/>
      <c r="D30" s="1529"/>
      <c r="E30" s="1529"/>
      <c r="F30" s="1529"/>
      <c r="G30" s="1529"/>
      <c r="H30" s="1529"/>
      <c r="I30" s="1529"/>
      <c r="J30" s="1529"/>
      <c r="K30" s="1529"/>
      <c r="L30" s="1529"/>
      <c r="M30" s="1529"/>
      <c r="N30" s="80"/>
      <c r="O30" s="80"/>
    </row>
    <row r="31" spans="1:16" s="94" customFormat="1" ht="7.5" customHeight="1">
      <c r="A31" s="2061"/>
      <c r="B31" s="2061"/>
      <c r="C31" s="2061"/>
      <c r="D31" s="2061"/>
      <c r="E31" s="2061"/>
      <c r="F31" s="2061"/>
      <c r="G31" s="2061"/>
      <c r="H31" s="2061"/>
      <c r="I31" s="2061"/>
      <c r="J31" s="2061"/>
      <c r="K31" s="2061"/>
      <c r="L31" s="2061"/>
      <c r="M31" s="2061"/>
      <c r="N31" s="1529"/>
      <c r="O31" s="80"/>
    </row>
    <row r="32" spans="1:16" s="94" customFormat="1" ht="7.5" customHeight="1">
      <c r="A32" s="1533"/>
      <c r="B32" s="1533"/>
      <c r="C32" s="1533"/>
      <c r="D32" s="1533"/>
      <c r="E32" s="1533"/>
      <c r="F32" s="1533"/>
      <c r="G32" s="1533"/>
      <c r="H32" s="1533"/>
      <c r="I32" s="1533"/>
      <c r="J32" s="1533"/>
      <c r="K32" s="1533"/>
      <c r="L32" s="1533"/>
      <c r="M32" s="1533"/>
      <c r="N32" s="1529"/>
      <c r="O32" s="80"/>
    </row>
    <row r="33" spans="1:16" s="94" customFormat="1" ht="8.25" customHeight="1">
      <c r="A33" s="49"/>
      <c r="B33" s="80"/>
      <c r="C33" s="80"/>
      <c r="D33" s="80"/>
      <c r="E33" s="80"/>
      <c r="F33" s="80"/>
      <c r="G33" s="80"/>
      <c r="H33" s="80"/>
      <c r="I33" s="80"/>
      <c r="J33" s="80"/>
      <c r="K33" s="80"/>
      <c r="L33" s="80"/>
      <c r="M33" s="80"/>
      <c r="N33" s="80"/>
      <c r="O33" s="80"/>
    </row>
    <row r="34" spans="1:16" ht="28.5" customHeight="1">
      <c r="A34" s="1534" t="s">
        <v>916</v>
      </c>
      <c r="B34" s="612"/>
      <c r="C34" s="612"/>
      <c r="E34" s="1450"/>
      <c r="G34" s="1450"/>
      <c r="H34" s="1450"/>
      <c r="I34" s="1450"/>
      <c r="J34" s="1450"/>
      <c r="K34" s="1450"/>
      <c r="L34" s="1746"/>
      <c r="M34" s="1746"/>
      <c r="N34" s="611"/>
    </row>
    <row r="35" spans="1:16" ht="6.75" customHeight="1">
      <c r="A35" s="612"/>
      <c r="B35" s="612"/>
      <c r="C35" s="612"/>
      <c r="D35" s="1452"/>
      <c r="E35" s="1450"/>
      <c r="G35" s="1450"/>
      <c r="H35" s="1450"/>
      <c r="I35" s="1450"/>
      <c r="J35" s="1450"/>
      <c r="K35" s="1450"/>
      <c r="L35" s="1450"/>
      <c r="M35" s="1450"/>
    </row>
    <row r="36" spans="1:16" s="59" customFormat="1" ht="15.75" customHeight="1">
      <c r="A36" s="2057" t="s">
        <v>59</v>
      </c>
      <c r="B36" s="2057"/>
      <c r="C36" s="2058"/>
      <c r="D36" s="2054" t="s">
        <v>150</v>
      </c>
      <c r="E36" s="2055"/>
      <c r="F36" s="2054" t="s">
        <v>831</v>
      </c>
      <c r="G36" s="2056"/>
      <c r="H36" s="2056"/>
      <c r="I36" s="2056"/>
      <c r="J36" s="2056"/>
      <c r="K36" s="2056"/>
      <c r="L36" s="2056"/>
      <c r="M36" s="2056"/>
      <c r="N36" s="2055"/>
      <c r="O36" s="52"/>
    </row>
    <row r="37" spans="1:16" s="57" customFormat="1" ht="24" customHeight="1">
      <c r="A37" s="2059"/>
      <c r="B37" s="2059"/>
      <c r="C37" s="2060"/>
      <c r="D37" s="62" t="s">
        <v>182</v>
      </c>
      <c r="E37" s="62" t="s">
        <v>631</v>
      </c>
      <c r="F37" s="325" t="s">
        <v>861</v>
      </c>
      <c r="G37" s="404" t="s">
        <v>862</v>
      </c>
      <c r="H37" s="325" t="s">
        <v>863</v>
      </c>
      <c r="I37" s="326" t="s">
        <v>864</v>
      </c>
      <c r="J37" s="325" t="s">
        <v>865</v>
      </c>
      <c r="K37" s="325" t="s">
        <v>866</v>
      </c>
      <c r="L37" s="327" t="s">
        <v>867</v>
      </c>
      <c r="M37" s="327" t="s">
        <v>868</v>
      </c>
      <c r="N37" s="328" t="s">
        <v>869</v>
      </c>
      <c r="O37" s="48"/>
    </row>
    <row r="38" spans="1:16" s="239" customFormat="1" ht="16.5" customHeight="1">
      <c r="A38" s="1472"/>
      <c r="B38" s="1473"/>
      <c r="C38" s="1474"/>
      <c r="D38" s="1519" t="s">
        <v>27</v>
      </c>
      <c r="E38" s="1519" t="s">
        <v>225</v>
      </c>
      <c r="F38" s="1519" t="s">
        <v>29</v>
      </c>
      <c r="G38" s="1519" t="s">
        <v>29</v>
      </c>
      <c r="H38" s="1519" t="s">
        <v>29</v>
      </c>
      <c r="I38" s="1519" t="s">
        <v>29</v>
      </c>
      <c r="J38" s="1519" t="s">
        <v>29</v>
      </c>
      <c r="K38" s="1519" t="s">
        <v>29</v>
      </c>
      <c r="L38" s="1519" t="s">
        <v>29</v>
      </c>
      <c r="M38" s="1519" t="s">
        <v>29</v>
      </c>
      <c r="N38" s="1519" t="s">
        <v>29</v>
      </c>
    </row>
    <row r="39" spans="1:16" s="9" customFormat="1" ht="16.5" customHeight="1">
      <c r="A39" s="622" t="s">
        <v>483</v>
      </c>
      <c r="B39" s="623">
        <v>3</v>
      </c>
      <c r="C39" s="624" t="s">
        <v>159</v>
      </c>
      <c r="D39" s="1535">
        <v>339</v>
      </c>
      <c r="E39" s="368">
        <v>40827</v>
      </c>
      <c r="F39" s="1536">
        <v>0</v>
      </c>
      <c r="G39" s="1536">
        <v>54</v>
      </c>
      <c r="H39" s="1536">
        <v>31</v>
      </c>
      <c r="I39" s="1536">
        <v>46</v>
      </c>
      <c r="J39" s="1536">
        <v>41</v>
      </c>
      <c r="K39" s="1536">
        <v>1</v>
      </c>
      <c r="L39" s="1536">
        <v>11</v>
      </c>
      <c r="M39" s="1536">
        <v>21</v>
      </c>
      <c r="N39" s="1536">
        <v>134</v>
      </c>
      <c r="O39" s="9">
        <v>536</v>
      </c>
    </row>
    <row r="40" spans="1:16" s="9" customFormat="1" ht="16.5" customHeight="1">
      <c r="A40" s="622"/>
      <c r="B40" s="623">
        <v>4</v>
      </c>
      <c r="C40" s="624"/>
      <c r="D40" s="1537">
        <v>318</v>
      </c>
      <c r="E40" s="368">
        <v>51044</v>
      </c>
      <c r="F40" s="1536">
        <v>0</v>
      </c>
      <c r="G40" s="1536">
        <v>56</v>
      </c>
      <c r="H40" s="1536">
        <v>25</v>
      </c>
      <c r="I40" s="1536">
        <v>38</v>
      </c>
      <c r="J40" s="1536">
        <v>41</v>
      </c>
      <c r="K40" s="1536">
        <v>1</v>
      </c>
      <c r="L40" s="1536">
        <v>14</v>
      </c>
      <c r="M40" s="1536">
        <v>19</v>
      </c>
      <c r="N40" s="1536">
        <v>124</v>
      </c>
      <c r="O40" s="9">
        <v>517</v>
      </c>
    </row>
    <row r="41" spans="1:16" s="9" customFormat="1" ht="16.5" customHeight="1">
      <c r="A41" s="622"/>
      <c r="B41" s="623">
        <v>5</v>
      </c>
      <c r="C41" s="624"/>
      <c r="D41" s="1537">
        <v>526</v>
      </c>
      <c r="E41" s="368">
        <v>690053</v>
      </c>
      <c r="F41" s="1536">
        <v>4</v>
      </c>
      <c r="G41" s="411">
        <v>113</v>
      </c>
      <c r="H41" s="411">
        <v>36</v>
      </c>
      <c r="I41" s="411">
        <v>49</v>
      </c>
      <c r="J41" s="411">
        <v>66</v>
      </c>
      <c r="K41" s="411">
        <v>0</v>
      </c>
      <c r="L41" s="411">
        <v>21</v>
      </c>
      <c r="M41" s="411">
        <v>34</v>
      </c>
      <c r="N41" s="411">
        <v>203</v>
      </c>
      <c r="O41" s="9">
        <v>499</v>
      </c>
    </row>
    <row r="42" spans="1:16" s="9" customFormat="1" ht="16.5" customHeight="1">
      <c r="A42" s="622"/>
      <c r="B42" s="623">
        <v>6</v>
      </c>
      <c r="C42" s="624"/>
      <c r="D42" s="1537">
        <v>570</v>
      </c>
      <c r="E42" s="368">
        <v>51689</v>
      </c>
      <c r="F42" s="1536">
        <v>3</v>
      </c>
      <c r="G42" s="411">
        <v>111</v>
      </c>
      <c r="H42" s="411">
        <v>50</v>
      </c>
      <c r="I42" s="411">
        <v>66</v>
      </c>
      <c r="J42" s="411">
        <v>62</v>
      </c>
      <c r="K42" s="411">
        <v>0</v>
      </c>
      <c r="L42" s="411">
        <v>14</v>
      </c>
      <c r="M42" s="411">
        <v>40</v>
      </c>
      <c r="N42" s="411">
        <v>224</v>
      </c>
      <c r="O42" s="9">
        <v>434</v>
      </c>
    </row>
    <row r="43" spans="1:16" s="53" customFormat="1" ht="16.5" customHeight="1">
      <c r="A43" s="622"/>
      <c r="B43" s="623">
        <v>7</v>
      </c>
      <c r="C43" s="624"/>
      <c r="D43" s="1537">
        <v>634</v>
      </c>
      <c r="E43" s="368">
        <v>54168</v>
      </c>
      <c r="F43" s="1536">
        <v>6</v>
      </c>
      <c r="G43" s="411">
        <v>120</v>
      </c>
      <c r="H43" s="411">
        <v>61</v>
      </c>
      <c r="I43" s="411">
        <v>73</v>
      </c>
      <c r="J43" s="411">
        <v>74</v>
      </c>
      <c r="K43" s="411">
        <v>1</v>
      </c>
      <c r="L43" s="411">
        <v>16</v>
      </c>
      <c r="M43" s="411">
        <v>26</v>
      </c>
      <c r="N43" s="411">
        <v>257</v>
      </c>
      <c r="O43" s="9">
        <v>449</v>
      </c>
    </row>
    <row r="44" spans="1:16" s="53" customFormat="1" ht="16.5" customHeight="1">
      <c r="A44" s="2018" t="s">
        <v>511</v>
      </c>
      <c r="B44" s="2018"/>
      <c r="C44" s="2019"/>
      <c r="D44" s="361">
        <v>100</v>
      </c>
      <c r="E44" s="1538" t="s">
        <v>475</v>
      </c>
      <c r="F44" s="361">
        <f>+F43/$D43*100</f>
        <v>0.94637223974763407</v>
      </c>
      <c r="G44" s="361">
        <f t="shared" ref="G44:N44" si="2">+G43/$D43*100</f>
        <v>18.927444794952681</v>
      </c>
      <c r="H44" s="361">
        <f t="shared" si="2"/>
        <v>9.6214511041009469</v>
      </c>
      <c r="I44" s="361">
        <f t="shared" si="2"/>
        <v>11.514195583596216</v>
      </c>
      <c r="J44" s="361">
        <f t="shared" si="2"/>
        <v>11.67192429022082</v>
      </c>
      <c r="K44" s="361">
        <f t="shared" si="2"/>
        <v>0.15772870662460567</v>
      </c>
      <c r="L44" s="361">
        <f t="shared" si="2"/>
        <v>2.5236593059936907</v>
      </c>
      <c r="M44" s="361">
        <f t="shared" si="2"/>
        <v>4.1009463722397479</v>
      </c>
      <c r="N44" s="361">
        <f t="shared" si="2"/>
        <v>40.536277602523654</v>
      </c>
      <c r="O44" s="9"/>
      <c r="P44" s="338" t="s">
        <v>876</v>
      </c>
    </row>
    <row r="45" spans="1:16" s="49" customFormat="1" ht="7.5" customHeight="1">
      <c r="A45" s="86"/>
      <c r="B45" s="1484"/>
      <c r="C45" s="1459"/>
      <c r="D45" s="1539"/>
      <c r="E45" s="435"/>
      <c r="F45" s="1540"/>
      <c r="G45" s="1540"/>
      <c r="H45" s="1540"/>
      <c r="I45" s="1540"/>
      <c r="J45" s="1540"/>
      <c r="K45" s="1540"/>
      <c r="L45" s="1540"/>
      <c r="M45" s="1540"/>
      <c r="N45" s="1540"/>
      <c r="O45" s="9">
        <v>0</v>
      </c>
      <c r="P45" s="10"/>
    </row>
    <row r="46" spans="1:16" s="8" customFormat="1" ht="16.5" customHeight="1">
      <c r="A46" s="1413">
        <v>7</v>
      </c>
      <c r="B46" s="694">
        <v>8</v>
      </c>
      <c r="C46" s="1410" t="s">
        <v>476</v>
      </c>
      <c r="D46" s="435">
        <v>40</v>
      </c>
      <c r="E46" s="435">
        <v>1937</v>
      </c>
      <c r="F46" s="1502">
        <v>0</v>
      </c>
      <c r="G46" s="1541">
        <v>7</v>
      </c>
      <c r="H46" s="1542">
        <v>5</v>
      </c>
      <c r="I46" s="1541">
        <v>6</v>
      </c>
      <c r="J46" s="1541">
        <v>4</v>
      </c>
      <c r="K46" s="1502">
        <v>0</v>
      </c>
      <c r="L46" s="1502">
        <v>0</v>
      </c>
      <c r="M46" s="1542">
        <v>2</v>
      </c>
      <c r="N46" s="1541">
        <v>16</v>
      </c>
      <c r="O46" s="9">
        <v>43</v>
      </c>
      <c r="P46" s="339"/>
    </row>
    <row r="47" spans="1:16" s="8" customFormat="1" ht="16.5" customHeight="1">
      <c r="A47" s="1413"/>
      <c r="B47" s="694">
        <v>9</v>
      </c>
      <c r="C47" s="1410"/>
      <c r="D47" s="435">
        <v>44</v>
      </c>
      <c r="E47" s="435">
        <v>1479</v>
      </c>
      <c r="F47" s="1502">
        <v>0</v>
      </c>
      <c r="G47" s="1541">
        <v>8</v>
      </c>
      <c r="H47" s="1542">
        <v>5</v>
      </c>
      <c r="I47" s="1541">
        <v>4</v>
      </c>
      <c r="J47" s="1541">
        <v>7</v>
      </c>
      <c r="K47" s="1502">
        <v>0</v>
      </c>
      <c r="L47" s="1502">
        <v>1</v>
      </c>
      <c r="M47" s="1542">
        <v>2</v>
      </c>
      <c r="N47" s="1541">
        <v>17</v>
      </c>
      <c r="O47" s="9">
        <v>39</v>
      </c>
      <c r="P47" s="10"/>
    </row>
    <row r="48" spans="1:16" s="8" customFormat="1" ht="16.5" customHeight="1">
      <c r="A48" s="1413"/>
      <c r="B48" s="694">
        <v>10</v>
      </c>
      <c r="C48" s="1410"/>
      <c r="D48" s="435">
        <v>52</v>
      </c>
      <c r="E48" s="435">
        <v>2562</v>
      </c>
      <c r="F48" s="1502">
        <v>0</v>
      </c>
      <c r="G48" s="1541">
        <v>11</v>
      </c>
      <c r="H48" s="1542">
        <v>3</v>
      </c>
      <c r="I48" s="1541">
        <v>5</v>
      </c>
      <c r="J48" s="1541">
        <v>8</v>
      </c>
      <c r="K48" s="1502">
        <v>0</v>
      </c>
      <c r="L48" s="1502">
        <v>2</v>
      </c>
      <c r="M48" s="1542">
        <v>5</v>
      </c>
      <c r="N48" s="1541">
        <v>18</v>
      </c>
      <c r="O48" s="9">
        <v>43</v>
      </c>
      <c r="P48" s="10"/>
    </row>
    <row r="49" spans="1:16" s="8" customFormat="1" ht="16.5" customHeight="1">
      <c r="A49" s="1413"/>
      <c r="B49" s="694">
        <v>11</v>
      </c>
      <c r="C49" s="1410"/>
      <c r="D49" s="435">
        <v>47</v>
      </c>
      <c r="E49" s="435">
        <v>4983</v>
      </c>
      <c r="F49" s="1502">
        <v>0</v>
      </c>
      <c r="G49" s="1541">
        <v>9</v>
      </c>
      <c r="H49" s="1542">
        <v>4</v>
      </c>
      <c r="I49" s="1541">
        <v>7</v>
      </c>
      <c r="J49" s="1541">
        <v>9</v>
      </c>
      <c r="K49" s="1502">
        <v>0</v>
      </c>
      <c r="L49" s="1502">
        <v>4</v>
      </c>
      <c r="M49" s="1542">
        <v>0</v>
      </c>
      <c r="N49" s="1541">
        <v>14</v>
      </c>
      <c r="O49" s="9">
        <v>32</v>
      </c>
      <c r="P49" s="10"/>
    </row>
    <row r="50" spans="1:16" s="8" customFormat="1" ht="16.5" customHeight="1">
      <c r="A50" s="1413"/>
      <c r="B50" s="694">
        <v>12</v>
      </c>
      <c r="C50" s="1410"/>
      <c r="D50" s="435">
        <v>63</v>
      </c>
      <c r="E50" s="435">
        <v>11072</v>
      </c>
      <c r="F50" s="1502">
        <v>0</v>
      </c>
      <c r="G50" s="1541">
        <v>11</v>
      </c>
      <c r="H50" s="1542">
        <v>7</v>
      </c>
      <c r="I50" s="1541">
        <v>7</v>
      </c>
      <c r="J50" s="1541">
        <v>8</v>
      </c>
      <c r="K50" s="1502">
        <v>0</v>
      </c>
      <c r="L50" s="1502">
        <v>0</v>
      </c>
      <c r="M50" s="1542">
        <v>3</v>
      </c>
      <c r="N50" s="1541">
        <v>27</v>
      </c>
      <c r="O50" s="9">
        <v>35</v>
      </c>
      <c r="P50" s="10"/>
    </row>
    <row r="51" spans="1:16" s="8" customFormat="1" ht="16.5" customHeight="1">
      <c r="A51" s="1413">
        <v>8</v>
      </c>
      <c r="B51" s="694">
        <v>1</v>
      </c>
      <c r="C51" s="1410"/>
      <c r="D51" s="435">
        <v>53</v>
      </c>
      <c r="E51" s="435">
        <v>2351</v>
      </c>
      <c r="F51" s="1502">
        <v>0</v>
      </c>
      <c r="G51" s="1541">
        <v>11</v>
      </c>
      <c r="H51" s="1542">
        <v>1</v>
      </c>
      <c r="I51" s="1541">
        <v>5</v>
      </c>
      <c r="J51" s="1541">
        <v>6</v>
      </c>
      <c r="K51" s="1502">
        <v>0</v>
      </c>
      <c r="L51" s="1502">
        <v>0</v>
      </c>
      <c r="M51" s="1542">
        <v>4</v>
      </c>
      <c r="N51" s="1541">
        <v>26</v>
      </c>
      <c r="O51" s="9">
        <v>39</v>
      </c>
      <c r="P51" s="10"/>
    </row>
    <row r="52" spans="1:16" s="8" customFormat="1" ht="16.5" customHeight="1">
      <c r="A52" s="1413"/>
      <c r="B52" s="694">
        <v>2</v>
      </c>
      <c r="C52" s="1410"/>
      <c r="D52" s="435">
        <v>49</v>
      </c>
      <c r="E52" s="435">
        <v>4092</v>
      </c>
      <c r="F52" s="1502">
        <v>0</v>
      </c>
      <c r="G52" s="1541">
        <v>11</v>
      </c>
      <c r="H52" s="1542">
        <v>3</v>
      </c>
      <c r="I52" s="1541">
        <v>6</v>
      </c>
      <c r="J52" s="1541">
        <v>7</v>
      </c>
      <c r="K52" s="1502">
        <v>0</v>
      </c>
      <c r="L52" s="1502">
        <v>0</v>
      </c>
      <c r="M52" s="1542">
        <v>3</v>
      </c>
      <c r="N52" s="1541">
        <v>19</v>
      </c>
      <c r="O52" s="9">
        <v>30</v>
      </c>
      <c r="P52" s="10"/>
    </row>
    <row r="53" spans="1:16" s="8" customFormat="1" ht="16.5" customHeight="1">
      <c r="A53" s="1413"/>
      <c r="B53" s="694">
        <v>3</v>
      </c>
      <c r="C53" s="1410"/>
      <c r="D53" s="435">
        <v>52</v>
      </c>
      <c r="E53" s="435">
        <v>3009</v>
      </c>
      <c r="F53" s="1502">
        <v>1</v>
      </c>
      <c r="G53" s="1541">
        <v>12</v>
      </c>
      <c r="H53" s="1542">
        <v>4</v>
      </c>
      <c r="I53" s="1541">
        <v>4</v>
      </c>
      <c r="J53" s="1541">
        <v>8</v>
      </c>
      <c r="K53" s="1502">
        <v>0</v>
      </c>
      <c r="L53" s="1502">
        <v>1</v>
      </c>
      <c r="M53" s="1542">
        <v>2</v>
      </c>
      <c r="N53" s="1541">
        <v>20</v>
      </c>
      <c r="O53" s="9">
        <v>36</v>
      </c>
      <c r="P53" s="10"/>
    </row>
    <row r="54" spans="1:16" s="8" customFormat="1" ht="16.5" customHeight="1">
      <c r="A54" s="1413"/>
      <c r="B54" s="694">
        <v>4</v>
      </c>
      <c r="C54" s="1410"/>
      <c r="D54" s="435">
        <v>62</v>
      </c>
      <c r="E54" s="435">
        <v>10865</v>
      </c>
      <c r="F54" s="1502">
        <v>1</v>
      </c>
      <c r="G54" s="1541">
        <v>11</v>
      </c>
      <c r="H54" s="1542">
        <v>4</v>
      </c>
      <c r="I54" s="1541">
        <v>14</v>
      </c>
      <c r="J54" s="1541">
        <v>2</v>
      </c>
      <c r="K54" s="1502">
        <v>1</v>
      </c>
      <c r="L54" s="1502">
        <v>1</v>
      </c>
      <c r="M54" s="1542">
        <v>6</v>
      </c>
      <c r="N54" s="1541">
        <v>22</v>
      </c>
      <c r="O54" s="9">
        <v>43</v>
      </c>
      <c r="P54" s="10"/>
    </row>
    <row r="55" spans="1:16" s="8" customFormat="1" ht="16.5" customHeight="1">
      <c r="A55" s="1413"/>
      <c r="B55" s="694">
        <v>5</v>
      </c>
      <c r="C55" s="1410"/>
      <c r="D55" s="435">
        <v>50</v>
      </c>
      <c r="E55" s="435">
        <v>6432</v>
      </c>
      <c r="F55" s="1502">
        <v>0</v>
      </c>
      <c r="G55" s="1541">
        <v>7</v>
      </c>
      <c r="H55" s="1542">
        <v>8</v>
      </c>
      <c r="I55" s="1541">
        <v>4</v>
      </c>
      <c r="J55" s="1541">
        <v>3</v>
      </c>
      <c r="K55" s="1502">
        <v>0</v>
      </c>
      <c r="L55" s="1502">
        <v>3</v>
      </c>
      <c r="M55" s="1542">
        <v>1</v>
      </c>
      <c r="N55" s="1541">
        <v>24</v>
      </c>
      <c r="O55" s="9">
        <v>33</v>
      </c>
      <c r="P55" s="10"/>
    </row>
    <row r="56" spans="1:16" s="8" customFormat="1" ht="16.5" customHeight="1">
      <c r="A56" s="1413"/>
      <c r="B56" s="694">
        <v>6</v>
      </c>
      <c r="C56" s="1410"/>
      <c r="D56" s="435">
        <v>61</v>
      </c>
      <c r="E56" s="435">
        <v>2728</v>
      </c>
      <c r="F56" s="1502">
        <v>1</v>
      </c>
      <c r="G56" s="1541">
        <v>6</v>
      </c>
      <c r="H56" s="1542">
        <v>4</v>
      </c>
      <c r="I56" s="1541">
        <v>7</v>
      </c>
      <c r="J56" s="1541">
        <v>7</v>
      </c>
      <c r="K56" s="1502">
        <v>0</v>
      </c>
      <c r="L56" s="1502">
        <v>0</v>
      </c>
      <c r="M56" s="1542">
        <v>7</v>
      </c>
      <c r="N56" s="1541">
        <v>29</v>
      </c>
      <c r="O56" s="9">
        <v>40</v>
      </c>
      <c r="P56" s="339"/>
    </row>
    <row r="57" spans="1:16" s="8" customFormat="1" ht="16.5" customHeight="1">
      <c r="A57" s="1413"/>
      <c r="B57" s="694">
        <v>7</v>
      </c>
      <c r="C57" s="1410"/>
      <c r="D57" s="435">
        <v>49</v>
      </c>
      <c r="E57" s="435">
        <v>2577</v>
      </c>
      <c r="F57" s="1502">
        <v>0</v>
      </c>
      <c r="G57" s="1541">
        <v>13</v>
      </c>
      <c r="H57" s="1542">
        <v>4</v>
      </c>
      <c r="I57" s="1541">
        <v>5</v>
      </c>
      <c r="J57" s="1541">
        <v>7</v>
      </c>
      <c r="K57" s="1502">
        <v>0</v>
      </c>
      <c r="L57" s="1502">
        <v>1</v>
      </c>
      <c r="M57" s="1542">
        <v>4</v>
      </c>
      <c r="N57" s="1541">
        <v>15</v>
      </c>
      <c r="O57" s="9">
        <v>33</v>
      </c>
      <c r="P57" s="339"/>
    </row>
    <row r="58" spans="1:16" s="8" customFormat="1" ht="16.5" customHeight="1">
      <c r="A58" s="1413"/>
      <c r="B58" s="694">
        <v>8</v>
      </c>
      <c r="C58" s="1410"/>
      <c r="D58" s="435">
        <v>52</v>
      </c>
      <c r="E58" s="435">
        <v>3973</v>
      </c>
      <c r="F58" s="1502">
        <v>1</v>
      </c>
      <c r="G58" s="1541">
        <v>9</v>
      </c>
      <c r="H58" s="1542">
        <v>4</v>
      </c>
      <c r="I58" s="1541">
        <v>9</v>
      </c>
      <c r="J58" s="1541">
        <v>8</v>
      </c>
      <c r="K58" s="1502">
        <v>0</v>
      </c>
      <c r="L58" s="1502">
        <v>1</v>
      </c>
      <c r="M58" s="1542">
        <v>2</v>
      </c>
      <c r="N58" s="1541">
        <v>18</v>
      </c>
      <c r="O58" s="9">
        <v>33</v>
      </c>
      <c r="P58" s="339"/>
    </row>
    <row r="59" spans="1:16" s="8" customFormat="1" ht="16.5" customHeight="1">
      <c r="A59" s="1997" t="s">
        <v>511</v>
      </c>
      <c r="B59" s="1997"/>
      <c r="C59" s="1998"/>
      <c r="D59" s="1461">
        <v>100</v>
      </c>
      <c r="E59" s="1543" t="s">
        <v>894</v>
      </c>
      <c r="F59" s="1544">
        <f>+F58/$D58*100</f>
        <v>1.9230769230769231</v>
      </c>
      <c r="G59" s="1544">
        <f t="shared" ref="G59:N59" si="3">+G58/$D58*100</f>
        <v>17.307692307692307</v>
      </c>
      <c r="H59" s="1544">
        <f>+H58/$D58*100</f>
        <v>7.6923076923076925</v>
      </c>
      <c r="I59" s="1544">
        <f t="shared" si="3"/>
        <v>17.307692307692307</v>
      </c>
      <c r="J59" s="1544">
        <f t="shared" si="3"/>
        <v>15.384615384615385</v>
      </c>
      <c r="K59" s="1544">
        <f t="shared" si="3"/>
        <v>0</v>
      </c>
      <c r="L59" s="1544">
        <f t="shared" si="3"/>
        <v>1.9230769230769231</v>
      </c>
      <c r="M59" s="1544">
        <f t="shared" si="3"/>
        <v>3.8461538461538463</v>
      </c>
      <c r="N59" s="1544">
        <f t="shared" si="3"/>
        <v>34.615384615384613</v>
      </c>
      <c r="O59" s="9"/>
      <c r="P59" s="338" t="s">
        <v>876</v>
      </c>
    </row>
    <row r="60" spans="1:16" s="8" customFormat="1" ht="16.5" customHeight="1">
      <c r="A60" s="706"/>
      <c r="B60" s="695"/>
      <c r="C60" s="1410"/>
      <c r="D60" s="1545"/>
      <c r="E60" s="1545"/>
      <c r="F60" s="1545"/>
      <c r="G60" s="1545"/>
      <c r="H60" s="1545"/>
      <c r="I60" s="1545"/>
      <c r="J60" s="1545"/>
      <c r="K60" s="1545"/>
      <c r="L60" s="1545"/>
      <c r="M60" s="1545"/>
      <c r="N60" s="1545"/>
      <c r="P60" s="50"/>
    </row>
    <row r="61" spans="1:16" s="8" customFormat="1" ht="16.5" customHeight="1">
      <c r="A61" s="1821" t="s">
        <v>43</v>
      </c>
      <c r="B61" s="1821"/>
      <c r="C61" s="1822"/>
      <c r="D61" s="155">
        <f>IF(D58=0,"   ･･･ ",(D58-D57)/D57*100)</f>
        <v>6.1224489795918364</v>
      </c>
      <c r="E61" s="155">
        <f>IF(E58=0,"   ･･･ ",(E58-E57)/E57*100)</f>
        <v>54.171517268141244</v>
      </c>
      <c r="F61" s="484" t="str">
        <f>"   ･･･ "</f>
        <v xml:space="preserve">   ･･･ </v>
      </c>
      <c r="G61" s="155">
        <f>IF(G58=0,"   ･･･ ",(G58-G57)/G57*100)</f>
        <v>-30.76923076923077</v>
      </c>
      <c r="H61" s="155">
        <f>IF(H58=0,"   ･･･ ",(H58-H57)/H57*100)</f>
        <v>0</v>
      </c>
      <c r="I61" s="155">
        <f t="shared" ref="I61:N61" si="4">IF(I58=0,"   ･･･ ",(I58-I57)/I57*100)</f>
        <v>80</v>
      </c>
      <c r="J61" s="155">
        <f t="shared" si="4"/>
        <v>14.285714285714285</v>
      </c>
      <c r="K61" s="484" t="str">
        <f t="shared" si="4"/>
        <v xml:space="preserve">   ･･･ </v>
      </c>
      <c r="L61" s="484">
        <f>IF(L58=0,"   ･･･ ",(L58-L57)/L57*100)</f>
        <v>0</v>
      </c>
      <c r="M61" s="484">
        <f>IF(M58=0,"   ･･･ ",(M58-M57)/M57*100)</f>
        <v>-50</v>
      </c>
      <c r="N61" s="155">
        <f t="shared" si="4"/>
        <v>20</v>
      </c>
      <c r="P61" s="338" t="s">
        <v>876</v>
      </c>
    </row>
    <row r="62" spans="1:16" s="8" customFormat="1" ht="16.5" customHeight="1">
      <c r="A62" s="2052" t="s">
        <v>262</v>
      </c>
      <c r="B62" s="2052"/>
      <c r="C62" s="2053"/>
      <c r="D62" s="1468">
        <f>IF(D46=0,"   ･･･ ",(D58-D46)/D46*100)</f>
        <v>30</v>
      </c>
      <c r="E62" s="1468">
        <f>IF(E46=0,"   ･･･ ",(E58-E46)/E46*100)</f>
        <v>105.11099638616417</v>
      </c>
      <c r="F62" s="1468" t="str">
        <f t="shared" ref="F62:G62" si="5">IF(F46=0,"   ･･･ ",(F58-F46)/F46*100)</f>
        <v xml:space="preserve">   ･･･ </v>
      </c>
      <c r="G62" s="1468">
        <f t="shared" si="5"/>
        <v>28.571428571428569</v>
      </c>
      <c r="H62" s="1468">
        <f t="shared" ref="H62:N62" si="6">IF(H46=0,"   ･･･ ",(H58-H46)/H46*100)</f>
        <v>-20</v>
      </c>
      <c r="I62" s="1468">
        <f t="shared" si="6"/>
        <v>50</v>
      </c>
      <c r="J62" s="1468">
        <f>IF(J46=0,"   ･･･ ",(J58-J46)/J46*100)</f>
        <v>100</v>
      </c>
      <c r="K62" s="1468" t="str">
        <f>IF(K46=0,"   ･･･ ",(K58-K46)/K46*100)</f>
        <v xml:space="preserve">   ･･･ </v>
      </c>
      <c r="L62" s="1468" t="str">
        <f t="shared" si="6"/>
        <v xml:space="preserve">   ･･･ </v>
      </c>
      <c r="M62" s="1468">
        <f>IF(M46=0,"   ･･･ ",(M58-M46)/M46*100)</f>
        <v>0</v>
      </c>
      <c r="N62" s="1468">
        <f t="shared" si="6"/>
        <v>12.5</v>
      </c>
      <c r="P62" s="338" t="s">
        <v>876</v>
      </c>
    </row>
    <row r="63" spans="1:16" s="8" customFormat="1" ht="12" customHeight="1">
      <c r="A63" s="49"/>
      <c r="B63" s="1546"/>
      <c r="C63" s="695"/>
      <c r="D63" s="78"/>
      <c r="E63" s="695"/>
      <c r="F63" s="695"/>
      <c r="G63" s="1442"/>
      <c r="H63" s="1442"/>
      <c r="I63" s="695"/>
      <c r="J63" s="51"/>
      <c r="K63" s="695"/>
      <c r="L63" s="51"/>
      <c r="N63" s="1530" t="s">
        <v>757</v>
      </c>
    </row>
  </sheetData>
  <mergeCells count="16">
    <mergeCell ref="L1:M1"/>
    <mergeCell ref="L34:M34"/>
    <mergeCell ref="A31:M31"/>
    <mergeCell ref="A44:C44"/>
    <mergeCell ref="A59:C59"/>
    <mergeCell ref="A3:C4"/>
    <mergeCell ref="A26:C26"/>
    <mergeCell ref="H3:I3"/>
    <mergeCell ref="F3:G3"/>
    <mergeCell ref="D3:E3"/>
    <mergeCell ref="A62:C62"/>
    <mergeCell ref="A61:C61"/>
    <mergeCell ref="D36:E36"/>
    <mergeCell ref="F36:N36"/>
    <mergeCell ref="A27:C27"/>
    <mergeCell ref="A36:C37"/>
  </mergeCells>
  <phoneticPr fontId="10"/>
  <pageMargins left="0.6692913385826772" right="0.35433070866141736" top="0.70866141732283472" bottom="0.39370078740157483" header="0.39370078740157483" footer="0.19685039370078741"/>
  <pageSetup paperSize="9" scale="81" orientation="portrait" r:id="rId1"/>
  <headerFooter alignWithMargins="0">
    <oddHeader xml:space="preserve">&amp;R&amp;"ＭＳ Ｐゴシック,太字"&amp;17 &amp;"ＭＳ ゴシック,太字"7　金融&amp;14 </oddHeader>
    <oddFooter>&amp;C- 19 -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1">
    <tabColor rgb="FF92D050"/>
  </sheetPr>
  <dimension ref="A1:T85"/>
  <sheetViews>
    <sheetView view="pageBreakPreview" zoomScaleNormal="100" zoomScaleSheetLayoutView="100" workbookViewId="0"/>
  </sheetViews>
  <sheetFormatPr defaultColWidth="10.6640625" defaultRowHeight="12"/>
  <cols>
    <col min="1" max="1" width="5.6640625" style="80" customWidth="1"/>
    <col min="2" max="2" width="3.109375" style="80" customWidth="1"/>
    <col min="3" max="3" width="5.6640625" style="80" customWidth="1"/>
    <col min="4" max="4" width="7.44140625" style="47" customWidth="1"/>
    <col min="5" max="5" width="9.33203125" style="47" customWidth="1"/>
    <col min="6" max="6" width="9.6640625" style="47" customWidth="1"/>
    <col min="7" max="7" width="10.44140625" style="47" customWidth="1"/>
    <col min="8" max="8" width="9.6640625" style="47" customWidth="1"/>
    <col min="9" max="9" width="8.33203125" style="47" customWidth="1"/>
    <col min="10" max="10" width="8" style="47" customWidth="1"/>
    <col min="11" max="11" width="9.33203125" style="47" customWidth="1"/>
    <col min="12" max="12" width="8" style="47" customWidth="1"/>
    <col min="13" max="13" width="1.109375" style="47" customWidth="1"/>
    <col min="14" max="14" width="7.44140625" style="47" customWidth="1"/>
    <col min="15" max="15" width="13.44140625" style="47" customWidth="1"/>
    <col min="16" max="16" width="1.6640625" style="47" customWidth="1"/>
    <col min="17" max="17" width="7.109375" style="47" customWidth="1"/>
    <col min="18" max="18" width="13" style="47" customWidth="1"/>
    <col min="19" max="19" width="2.77734375" style="47" customWidth="1"/>
    <col min="20" max="20" width="9.109375" style="47" customWidth="1"/>
    <col min="21" max="16384" width="10.6640625" style="47"/>
  </cols>
  <sheetData>
    <row r="1" spans="1:20" ht="16.5">
      <c r="A1" s="1547" t="s">
        <v>809</v>
      </c>
      <c r="B1" s="14"/>
      <c r="C1" s="14"/>
      <c r="E1" s="14"/>
      <c r="G1" s="14"/>
      <c r="H1" s="14"/>
      <c r="I1" s="14"/>
      <c r="J1" s="666"/>
      <c r="K1" s="14"/>
      <c r="L1" s="14"/>
      <c r="N1" s="2068"/>
      <c r="O1" s="2069"/>
      <c r="R1" s="1548"/>
      <c r="T1" s="472"/>
    </row>
    <row r="2" spans="1:20" ht="16.5">
      <c r="A2" s="1549" t="s">
        <v>810</v>
      </c>
      <c r="B2" s="1451"/>
      <c r="C2" s="1451"/>
      <c r="D2" s="1452"/>
      <c r="E2" s="1450"/>
      <c r="G2" s="1450"/>
      <c r="H2" s="1450"/>
      <c r="I2" s="1450"/>
      <c r="J2" s="1450"/>
      <c r="K2" s="1450"/>
      <c r="L2" s="1450"/>
      <c r="N2" s="1550" t="s">
        <v>802</v>
      </c>
      <c r="Q2" s="1550" t="s">
        <v>803</v>
      </c>
    </row>
    <row r="3" spans="1:20" ht="14" customHeight="1">
      <c r="A3" s="2071" t="s">
        <v>59</v>
      </c>
      <c r="B3" s="2071"/>
      <c r="C3" s="2072"/>
      <c r="D3" s="2066" t="s">
        <v>811</v>
      </c>
      <c r="E3" s="2079" t="s">
        <v>806</v>
      </c>
      <c r="F3" s="278"/>
      <c r="G3" s="279"/>
      <c r="H3" s="279"/>
      <c r="I3" s="2070" t="s">
        <v>95</v>
      </c>
      <c r="J3" s="2066" t="s">
        <v>812</v>
      </c>
      <c r="K3" s="2066" t="s">
        <v>813</v>
      </c>
      <c r="L3" s="2066" t="s">
        <v>814</v>
      </c>
      <c r="N3" s="2064" t="s">
        <v>804</v>
      </c>
      <c r="O3" s="2067" t="s">
        <v>805</v>
      </c>
      <c r="P3" s="275"/>
      <c r="Q3" s="2064" t="s">
        <v>804</v>
      </c>
      <c r="R3" s="2064" t="s">
        <v>806</v>
      </c>
    </row>
    <row r="4" spans="1:20" s="95" customFormat="1" ht="24.5" customHeight="1">
      <c r="A4" s="2073"/>
      <c r="B4" s="2073"/>
      <c r="C4" s="2074"/>
      <c r="D4" s="1944"/>
      <c r="E4" s="2080"/>
      <c r="F4" s="129" t="s">
        <v>93</v>
      </c>
      <c r="G4" s="129" t="s">
        <v>94</v>
      </c>
      <c r="H4" s="130" t="s">
        <v>91</v>
      </c>
      <c r="I4" s="1944"/>
      <c r="J4" s="1944"/>
      <c r="K4" s="1944"/>
      <c r="L4" s="1944"/>
      <c r="N4" s="2065"/>
      <c r="O4" s="2065"/>
      <c r="P4" s="276"/>
      <c r="Q4" s="2065"/>
      <c r="R4" s="2065"/>
    </row>
    <row r="5" spans="1:20" s="96" customFormat="1" ht="16.5" customHeight="1">
      <c r="A5" s="1024"/>
      <c r="B5" s="1551"/>
      <c r="C5" s="1552"/>
      <c r="D5" s="1024" t="s">
        <v>693</v>
      </c>
      <c r="E5" s="1024" t="s">
        <v>225</v>
      </c>
      <c r="F5" s="1024" t="s">
        <v>225</v>
      </c>
      <c r="G5" s="1024" t="s">
        <v>225</v>
      </c>
      <c r="H5" s="1024" t="s">
        <v>225</v>
      </c>
      <c r="I5" s="1024" t="s">
        <v>225</v>
      </c>
      <c r="J5" s="1024" t="s">
        <v>92</v>
      </c>
      <c r="K5" s="1024" t="s">
        <v>57</v>
      </c>
      <c r="L5" s="1553" t="s">
        <v>96</v>
      </c>
      <c r="N5" s="1554" t="s">
        <v>693</v>
      </c>
      <c r="O5" s="1024" t="s">
        <v>225</v>
      </c>
      <c r="P5" s="1555"/>
      <c r="Q5" s="1554" t="s">
        <v>693</v>
      </c>
      <c r="R5" s="1556" t="s">
        <v>225</v>
      </c>
    </row>
    <row r="6" spans="1:20" ht="17" customHeight="1">
      <c r="A6" s="715" t="s">
        <v>481</v>
      </c>
      <c r="B6" s="1557">
        <v>3</v>
      </c>
      <c r="C6" s="1031" t="s">
        <v>159</v>
      </c>
      <c r="D6" s="1558">
        <v>9</v>
      </c>
      <c r="E6" s="368">
        <v>188435</v>
      </c>
      <c r="F6" s="368">
        <v>76848</v>
      </c>
      <c r="G6" s="368">
        <v>68140</v>
      </c>
      <c r="H6" s="368">
        <v>43447</v>
      </c>
      <c r="I6" s="368">
        <v>4819</v>
      </c>
      <c r="J6" s="426">
        <v>357.1</v>
      </c>
      <c r="K6" s="159">
        <v>2094</v>
      </c>
      <c r="L6" s="1559">
        <v>203</v>
      </c>
      <c r="M6" s="96"/>
      <c r="N6" s="1560">
        <v>1990</v>
      </c>
      <c r="O6" s="1561">
        <v>409749</v>
      </c>
      <c r="P6" s="1562"/>
      <c r="Q6" s="1561">
        <v>128</v>
      </c>
      <c r="R6" s="1563">
        <v>177191</v>
      </c>
    </row>
    <row r="7" spans="1:20" ht="15" customHeight="1">
      <c r="A7" s="715"/>
      <c r="B7" s="1557">
        <v>4</v>
      </c>
      <c r="C7" s="1031"/>
      <c r="D7" s="1558">
        <v>9</v>
      </c>
      <c r="E7" s="368">
        <v>208011</v>
      </c>
      <c r="F7" s="368">
        <v>91968</v>
      </c>
      <c r="G7" s="368">
        <v>71046</v>
      </c>
      <c r="H7" s="368">
        <v>44997</v>
      </c>
      <c r="I7" s="368">
        <v>4702</v>
      </c>
      <c r="J7" s="426">
        <v>363.8</v>
      </c>
      <c r="K7" s="159">
        <v>1970</v>
      </c>
      <c r="L7" s="1559">
        <v>203</v>
      </c>
      <c r="M7" s="95"/>
      <c r="N7" s="1564">
        <v>1983</v>
      </c>
      <c r="O7" s="1565">
        <v>428060</v>
      </c>
      <c r="P7" s="1562"/>
      <c r="Q7" s="1565">
        <v>127</v>
      </c>
      <c r="R7" s="1566">
        <v>180720</v>
      </c>
    </row>
    <row r="8" spans="1:20" ht="15" customHeight="1">
      <c r="A8" s="715"/>
      <c r="B8" s="1557">
        <v>5</v>
      </c>
      <c r="C8" s="1031"/>
      <c r="D8" s="1558">
        <v>9</v>
      </c>
      <c r="E8" s="368">
        <v>225840</v>
      </c>
      <c r="F8" s="368">
        <v>100780</v>
      </c>
      <c r="G8" s="368">
        <v>73563</v>
      </c>
      <c r="H8" s="368">
        <v>51496</v>
      </c>
      <c r="I8" s="368">
        <v>4508</v>
      </c>
      <c r="J8" s="426">
        <v>362.9</v>
      </c>
      <c r="K8" s="159">
        <v>1926</v>
      </c>
      <c r="L8" s="1559">
        <v>204</v>
      </c>
      <c r="M8" s="96"/>
      <c r="N8" s="1564">
        <v>1978</v>
      </c>
      <c r="O8" s="1566">
        <v>441355</v>
      </c>
      <c r="P8" s="1567"/>
      <c r="Q8" s="1564">
        <v>130</v>
      </c>
      <c r="R8" s="1566">
        <v>183005</v>
      </c>
    </row>
    <row r="9" spans="1:20" ht="15" customHeight="1">
      <c r="A9" s="715"/>
      <c r="B9" s="623">
        <v>6</v>
      </c>
      <c r="C9" s="1031"/>
      <c r="D9" s="1568">
        <v>9</v>
      </c>
      <c r="E9" s="368">
        <v>237954</v>
      </c>
      <c r="F9" s="368">
        <v>108248</v>
      </c>
      <c r="G9" s="368">
        <v>73625</v>
      </c>
      <c r="H9" s="368">
        <v>56079</v>
      </c>
      <c r="I9" s="368">
        <v>4058</v>
      </c>
      <c r="J9" s="295">
        <v>364.69999999999993</v>
      </c>
      <c r="K9" s="368">
        <v>1833</v>
      </c>
      <c r="L9" s="313">
        <v>204</v>
      </c>
      <c r="M9" s="95"/>
      <c r="N9" s="1564">
        <v>1955</v>
      </c>
      <c r="O9" s="1566">
        <v>447207</v>
      </c>
      <c r="P9" s="1567"/>
      <c r="Q9" s="1564">
        <v>126</v>
      </c>
      <c r="R9" s="1566">
        <v>178936</v>
      </c>
    </row>
    <row r="10" spans="1:20" ht="15" customHeight="1">
      <c r="A10" s="622"/>
      <c r="B10" s="623">
        <v>7</v>
      </c>
      <c r="C10" s="1031"/>
      <c r="D10" s="1568">
        <v>9</v>
      </c>
      <c r="E10" s="368">
        <v>238810</v>
      </c>
      <c r="F10" s="368">
        <v>107775</v>
      </c>
      <c r="G10" s="368">
        <v>72689</v>
      </c>
      <c r="H10" s="368">
        <v>58344</v>
      </c>
      <c r="I10" s="368">
        <v>3815</v>
      </c>
      <c r="J10" s="295">
        <v>362.8</v>
      </c>
      <c r="K10" s="368">
        <v>1728</v>
      </c>
      <c r="L10" s="313">
        <v>199</v>
      </c>
      <c r="M10" s="95"/>
      <c r="N10" s="1564">
        <v>1957</v>
      </c>
      <c r="O10" s="1566">
        <v>459653</v>
      </c>
      <c r="P10" s="1567"/>
      <c r="Q10" s="1564">
        <v>124</v>
      </c>
      <c r="R10" s="1566">
        <v>188079</v>
      </c>
    </row>
    <row r="11" spans="1:20" ht="14" customHeight="1">
      <c r="A11" s="2075" t="s">
        <v>822</v>
      </c>
      <c r="B11" s="2075"/>
      <c r="C11" s="2076"/>
      <c r="D11" s="1431">
        <v>0</v>
      </c>
      <c r="E11" s="158">
        <f>+E10/$E10*100</f>
        <v>100</v>
      </c>
      <c r="F11" s="158">
        <f t="shared" ref="F11:H11" si="0">+F10/$E10*100</f>
        <v>45.130019680917883</v>
      </c>
      <c r="G11" s="158">
        <f t="shared" si="0"/>
        <v>30.438005108663791</v>
      </c>
      <c r="H11" s="158">
        <f t="shared" si="0"/>
        <v>24.431137724550897</v>
      </c>
      <c r="I11" s="1431">
        <v>0</v>
      </c>
      <c r="J11" s="1431">
        <v>0</v>
      </c>
      <c r="K11" s="1431">
        <v>0</v>
      </c>
      <c r="L11" s="1499">
        <v>0</v>
      </c>
      <c r="M11" s="95"/>
      <c r="N11" s="1569">
        <v>0</v>
      </c>
      <c r="O11" s="1499">
        <v>0</v>
      </c>
      <c r="P11" s="275"/>
      <c r="Q11" s="1431">
        <v>0</v>
      </c>
      <c r="R11" s="1499">
        <v>0</v>
      </c>
      <c r="T11" s="340" t="s">
        <v>877</v>
      </c>
    </row>
    <row r="12" spans="1:20" ht="13" customHeight="1">
      <c r="A12" s="131"/>
      <c r="B12" s="1029"/>
      <c r="C12" s="1023"/>
      <c r="D12" s="7"/>
      <c r="E12" s="137"/>
      <c r="F12" s="137"/>
      <c r="G12" s="137"/>
      <c r="H12" s="137"/>
      <c r="I12" s="137"/>
      <c r="J12" s="7"/>
      <c r="K12" s="137"/>
      <c r="L12" s="1023"/>
      <c r="M12" s="96"/>
      <c r="N12" s="1570"/>
      <c r="O12" s="1571"/>
      <c r="P12" s="1572"/>
      <c r="Q12" s="1570"/>
      <c r="R12" s="1573"/>
    </row>
    <row r="13" spans="1:20" ht="15" customHeight="1">
      <c r="A13" s="1413">
        <v>7</v>
      </c>
      <c r="B13" s="694">
        <v>7</v>
      </c>
      <c r="C13" s="1574" t="s">
        <v>284</v>
      </c>
      <c r="D13" s="962">
        <v>9</v>
      </c>
      <c r="E13" s="421">
        <v>20548</v>
      </c>
      <c r="F13" s="435">
        <v>8516</v>
      </c>
      <c r="G13" s="435">
        <v>7232</v>
      </c>
      <c r="H13" s="435">
        <v>4800</v>
      </c>
      <c r="I13" s="435">
        <v>513</v>
      </c>
      <c r="J13" s="1575">
        <v>31</v>
      </c>
      <c r="K13" s="435">
        <v>1740</v>
      </c>
      <c r="L13" s="1576">
        <v>199</v>
      </c>
      <c r="M13" s="95"/>
      <c r="N13" s="1577">
        <v>1956</v>
      </c>
      <c r="O13" s="1578">
        <v>40896</v>
      </c>
      <c r="P13" s="1579"/>
      <c r="Q13" s="1577">
        <v>124</v>
      </c>
      <c r="R13" s="1580">
        <v>17326</v>
      </c>
    </row>
    <row r="14" spans="1:20" ht="15" customHeight="1">
      <c r="A14" s="1413"/>
      <c r="B14" s="694">
        <v>8</v>
      </c>
      <c r="C14" s="1574"/>
      <c r="D14" s="962">
        <v>9</v>
      </c>
      <c r="E14" s="421">
        <v>18238</v>
      </c>
      <c r="F14" s="435">
        <v>7760</v>
      </c>
      <c r="G14" s="435">
        <v>5832</v>
      </c>
      <c r="H14" s="435">
        <v>4646</v>
      </c>
      <c r="I14" s="435">
        <v>230</v>
      </c>
      <c r="J14" s="1575">
        <v>30.9</v>
      </c>
      <c r="K14" s="435">
        <v>1734</v>
      </c>
      <c r="L14" s="1576">
        <v>199</v>
      </c>
      <c r="M14" s="95"/>
      <c r="N14" s="1577">
        <v>1954</v>
      </c>
      <c r="O14" s="1578">
        <v>40781</v>
      </c>
      <c r="P14" s="1579"/>
      <c r="Q14" s="1577">
        <v>124</v>
      </c>
      <c r="R14" s="1580">
        <v>16061</v>
      </c>
    </row>
    <row r="15" spans="1:20" ht="15" customHeight="1">
      <c r="A15" s="1413"/>
      <c r="B15" s="694">
        <v>9</v>
      </c>
      <c r="C15" s="1574"/>
      <c r="D15" s="962">
        <v>9</v>
      </c>
      <c r="E15" s="421">
        <v>17759</v>
      </c>
      <c r="F15" s="435">
        <v>8116</v>
      </c>
      <c r="G15" s="435">
        <v>4958</v>
      </c>
      <c r="H15" s="435">
        <v>4685</v>
      </c>
      <c r="I15" s="435">
        <v>172</v>
      </c>
      <c r="J15" s="1575">
        <v>30</v>
      </c>
      <c r="K15" s="435">
        <v>1732</v>
      </c>
      <c r="L15" s="1576">
        <v>199</v>
      </c>
      <c r="M15" s="95"/>
      <c r="N15" s="1577">
        <v>1954</v>
      </c>
      <c r="O15" s="1578">
        <v>37988</v>
      </c>
      <c r="P15" s="1579"/>
      <c r="Q15" s="1577">
        <v>124</v>
      </c>
      <c r="R15" s="1580">
        <v>16140</v>
      </c>
    </row>
    <row r="16" spans="1:20" ht="15" customHeight="1">
      <c r="A16" s="1413"/>
      <c r="B16" s="694">
        <v>10</v>
      </c>
      <c r="C16" s="1574"/>
      <c r="D16" s="962">
        <v>9</v>
      </c>
      <c r="E16" s="421">
        <v>20188</v>
      </c>
      <c r="F16" s="435">
        <v>9536</v>
      </c>
      <c r="G16" s="435">
        <v>5543</v>
      </c>
      <c r="H16" s="435">
        <v>5109</v>
      </c>
      <c r="I16" s="435">
        <v>185</v>
      </c>
      <c r="J16" s="1575">
        <v>31</v>
      </c>
      <c r="K16" s="435">
        <v>1742</v>
      </c>
      <c r="L16" s="1576">
        <v>199</v>
      </c>
      <c r="M16" s="95"/>
      <c r="N16" s="1577">
        <v>1955</v>
      </c>
      <c r="O16" s="1578">
        <v>39483</v>
      </c>
      <c r="P16" s="1579"/>
      <c r="Q16" s="1577">
        <v>124</v>
      </c>
      <c r="R16" s="1580">
        <v>13124</v>
      </c>
    </row>
    <row r="17" spans="1:20" ht="15" customHeight="1">
      <c r="A17" s="1413"/>
      <c r="B17" s="694">
        <v>11</v>
      </c>
      <c r="C17" s="1574"/>
      <c r="D17" s="962">
        <v>9</v>
      </c>
      <c r="E17" s="421">
        <v>21564</v>
      </c>
      <c r="F17" s="435">
        <v>9986</v>
      </c>
      <c r="G17" s="435">
        <v>6222</v>
      </c>
      <c r="H17" s="435">
        <v>5356</v>
      </c>
      <c r="I17" s="435">
        <v>497</v>
      </c>
      <c r="J17" s="1575">
        <v>30</v>
      </c>
      <c r="K17" s="435">
        <v>1741</v>
      </c>
      <c r="L17" s="1576">
        <v>199</v>
      </c>
      <c r="M17" s="95"/>
      <c r="N17" s="1577">
        <v>1954</v>
      </c>
      <c r="O17" s="1578">
        <v>37719</v>
      </c>
      <c r="P17" s="1579"/>
      <c r="Q17" s="1577">
        <v>124</v>
      </c>
      <c r="R17" s="1580">
        <v>15212</v>
      </c>
    </row>
    <row r="18" spans="1:20" ht="15" customHeight="1">
      <c r="A18" s="1413"/>
      <c r="B18" s="694">
        <v>12</v>
      </c>
      <c r="C18" s="1574"/>
      <c r="D18" s="962">
        <v>9</v>
      </c>
      <c r="E18" s="421">
        <v>29248</v>
      </c>
      <c r="F18" s="435">
        <v>11484</v>
      </c>
      <c r="G18" s="435">
        <v>11014</v>
      </c>
      <c r="H18" s="435">
        <v>6749</v>
      </c>
      <c r="I18" s="435">
        <v>660</v>
      </c>
      <c r="J18" s="1575">
        <v>31</v>
      </c>
      <c r="K18" s="435">
        <v>1728</v>
      </c>
      <c r="L18" s="1576">
        <v>199</v>
      </c>
      <c r="M18" s="95"/>
      <c r="N18" s="1577">
        <v>1957</v>
      </c>
      <c r="O18" s="1578">
        <v>40125</v>
      </c>
      <c r="P18" s="1579"/>
      <c r="Q18" s="1577">
        <v>124</v>
      </c>
      <c r="R18" s="1580">
        <v>18461</v>
      </c>
    </row>
    <row r="19" spans="1:20" ht="15" customHeight="1">
      <c r="A19" s="1413">
        <v>8</v>
      </c>
      <c r="B19" s="694">
        <v>1</v>
      </c>
      <c r="C19" s="1574"/>
      <c r="D19" s="962">
        <v>9</v>
      </c>
      <c r="E19" s="421">
        <v>20576</v>
      </c>
      <c r="F19" s="435">
        <v>9939</v>
      </c>
      <c r="G19" s="435">
        <v>5666</v>
      </c>
      <c r="H19" s="435">
        <v>4971</v>
      </c>
      <c r="I19" s="435">
        <v>183</v>
      </c>
      <c r="J19" s="1575">
        <v>29.3</v>
      </c>
      <c r="K19" s="435">
        <v>1722</v>
      </c>
      <c r="L19" s="1576">
        <v>199</v>
      </c>
      <c r="M19" s="95"/>
      <c r="N19" s="1577">
        <v>1959</v>
      </c>
      <c r="O19" s="1578">
        <v>36776</v>
      </c>
      <c r="P19" s="1579"/>
      <c r="Q19" s="1577">
        <v>123</v>
      </c>
      <c r="R19" s="1580">
        <v>16429</v>
      </c>
    </row>
    <row r="20" spans="1:20" ht="15" customHeight="1">
      <c r="A20" s="1413"/>
      <c r="B20" s="694">
        <v>2</v>
      </c>
      <c r="C20" s="1574"/>
      <c r="D20" s="962">
        <v>9</v>
      </c>
      <c r="E20" s="421">
        <v>18198</v>
      </c>
      <c r="F20" s="435">
        <v>7918</v>
      </c>
      <c r="G20" s="435">
        <v>5943</v>
      </c>
      <c r="H20" s="435">
        <v>4337</v>
      </c>
      <c r="I20" s="435">
        <v>171</v>
      </c>
      <c r="J20" s="1575">
        <v>27.7</v>
      </c>
      <c r="K20" s="435">
        <v>1720</v>
      </c>
      <c r="L20" s="1576">
        <v>199</v>
      </c>
      <c r="M20" s="95"/>
      <c r="N20" s="1577">
        <v>1957</v>
      </c>
      <c r="O20" s="1578">
        <v>34450</v>
      </c>
      <c r="P20" s="1579"/>
      <c r="Q20" s="1577">
        <v>123</v>
      </c>
      <c r="R20" s="1580">
        <v>14388</v>
      </c>
    </row>
    <row r="21" spans="1:20" ht="15" customHeight="1">
      <c r="A21" s="1413"/>
      <c r="B21" s="694">
        <v>3</v>
      </c>
      <c r="C21" s="1574"/>
      <c r="D21" s="962">
        <v>9</v>
      </c>
      <c r="E21" s="421">
        <v>21430</v>
      </c>
      <c r="F21" s="435">
        <v>9541</v>
      </c>
      <c r="G21" s="435">
        <v>6163</v>
      </c>
      <c r="H21" s="435">
        <v>5726</v>
      </c>
      <c r="I21" s="435">
        <v>274</v>
      </c>
      <c r="J21" s="1575">
        <v>31</v>
      </c>
      <c r="K21" s="435">
        <v>1680</v>
      </c>
      <c r="L21" s="1576">
        <v>199</v>
      </c>
      <c r="M21" s="95"/>
      <c r="N21" s="1577">
        <v>1954</v>
      </c>
      <c r="O21" s="1578">
        <v>38837</v>
      </c>
      <c r="P21" s="1579"/>
      <c r="Q21" s="1577">
        <v>123</v>
      </c>
      <c r="R21" s="1580">
        <v>19426</v>
      </c>
    </row>
    <row r="22" spans="1:20" ht="15" customHeight="1">
      <c r="A22" s="1413"/>
      <c r="B22" s="694">
        <v>4</v>
      </c>
      <c r="C22" s="1574"/>
      <c r="D22" s="962">
        <v>9</v>
      </c>
      <c r="E22" s="421">
        <v>18963</v>
      </c>
      <c r="F22" s="435">
        <v>8995</v>
      </c>
      <c r="G22" s="435">
        <v>5134</v>
      </c>
      <c r="H22" s="435">
        <v>4834</v>
      </c>
      <c r="I22" s="435">
        <v>221</v>
      </c>
      <c r="J22" s="1575">
        <v>30</v>
      </c>
      <c r="K22" s="435">
        <v>1696</v>
      </c>
      <c r="L22" s="1576">
        <v>199</v>
      </c>
      <c r="M22" s="95"/>
      <c r="N22" s="1577">
        <v>1952</v>
      </c>
      <c r="O22" s="1578">
        <v>37163</v>
      </c>
      <c r="P22" s="1579"/>
      <c r="Q22" s="1577">
        <v>123</v>
      </c>
      <c r="R22" s="1580">
        <v>14540</v>
      </c>
    </row>
    <row r="23" spans="1:20" ht="15" customHeight="1">
      <c r="A23" s="1413"/>
      <c r="B23" s="694">
        <v>5</v>
      </c>
      <c r="C23" s="1574"/>
      <c r="D23" s="962">
        <v>9</v>
      </c>
      <c r="E23" s="421">
        <v>20649</v>
      </c>
      <c r="F23" s="435">
        <v>9796</v>
      </c>
      <c r="G23" s="435">
        <v>5554</v>
      </c>
      <c r="H23" s="435">
        <v>5300</v>
      </c>
      <c r="I23" s="435">
        <v>214</v>
      </c>
      <c r="J23" s="1575">
        <v>31</v>
      </c>
      <c r="K23" s="435">
        <v>1693</v>
      </c>
      <c r="L23" s="1576">
        <v>199</v>
      </c>
      <c r="M23" s="95"/>
      <c r="N23" s="1577">
        <v>1952</v>
      </c>
      <c r="O23" s="1578">
        <v>38972</v>
      </c>
      <c r="P23" s="1579"/>
      <c r="Q23" s="1577">
        <v>123</v>
      </c>
      <c r="R23" s="1580">
        <v>19780</v>
      </c>
    </row>
    <row r="24" spans="1:20" ht="15" customHeight="1">
      <c r="A24" s="1413"/>
      <c r="B24" s="694">
        <v>6</v>
      </c>
      <c r="C24" s="1574"/>
      <c r="D24" s="962">
        <v>9</v>
      </c>
      <c r="E24" s="421">
        <v>19376</v>
      </c>
      <c r="F24" s="435">
        <v>9131</v>
      </c>
      <c r="G24" s="435">
        <v>5299</v>
      </c>
      <c r="H24" s="435">
        <v>4947</v>
      </c>
      <c r="I24" s="435">
        <v>411</v>
      </c>
      <c r="J24" s="1575">
        <v>30</v>
      </c>
      <c r="K24" s="435">
        <v>1689</v>
      </c>
      <c r="L24" s="1576">
        <v>199</v>
      </c>
      <c r="M24" s="95"/>
      <c r="N24" s="1577">
        <v>1950</v>
      </c>
      <c r="O24" s="1578">
        <v>38230</v>
      </c>
      <c r="P24" s="1579"/>
      <c r="Q24" s="1577">
        <v>123</v>
      </c>
      <c r="R24" s="1580">
        <v>15865</v>
      </c>
    </row>
    <row r="25" spans="1:20" ht="15" customHeight="1">
      <c r="A25" s="1413"/>
      <c r="B25" s="694">
        <v>7</v>
      </c>
      <c r="C25" s="1574"/>
      <c r="D25" s="962">
        <v>9</v>
      </c>
      <c r="E25" s="421">
        <v>22052</v>
      </c>
      <c r="F25" s="435">
        <v>9498</v>
      </c>
      <c r="G25" s="435">
        <v>7367</v>
      </c>
      <c r="H25" s="435">
        <v>5187</v>
      </c>
      <c r="I25" s="435">
        <v>505</v>
      </c>
      <c r="J25" s="1581">
        <v>31</v>
      </c>
      <c r="K25" s="435">
        <v>1681</v>
      </c>
      <c r="L25" s="318">
        <v>199</v>
      </c>
      <c r="M25" s="95"/>
      <c r="N25" s="1577">
        <v>1952</v>
      </c>
      <c r="O25" s="1578">
        <v>40748</v>
      </c>
      <c r="P25" s="1579"/>
      <c r="Q25" s="1577">
        <v>123</v>
      </c>
      <c r="R25" s="1580">
        <v>19581</v>
      </c>
    </row>
    <row r="26" spans="1:20" ht="14.5" customHeight="1">
      <c r="A26" s="2077" t="s">
        <v>511</v>
      </c>
      <c r="B26" s="2077"/>
      <c r="C26" s="2078"/>
      <c r="D26" s="1435">
        <v>0</v>
      </c>
      <c r="E26" s="1436">
        <f>+E25/$E25*100</f>
        <v>100</v>
      </c>
      <c r="F26" s="1437">
        <f>+F25/$E25*100</f>
        <v>43.070923272265553</v>
      </c>
      <c r="G26" s="1437">
        <f t="shared" ref="G26:H26" si="1">+G25/$E25*100</f>
        <v>33.407400689279882</v>
      </c>
      <c r="H26" s="1437">
        <f t="shared" si="1"/>
        <v>23.521676038454562</v>
      </c>
      <c r="I26" s="1435">
        <v>0</v>
      </c>
      <c r="J26" s="1435">
        <v>0</v>
      </c>
      <c r="K26" s="1435">
        <v>0</v>
      </c>
      <c r="L26" s="1503">
        <v>0</v>
      </c>
      <c r="N26" s="1582">
        <v>0</v>
      </c>
      <c r="O26" s="1503">
        <v>0</v>
      </c>
      <c r="P26" s="275"/>
      <c r="Q26" s="1582">
        <v>0</v>
      </c>
      <c r="R26" s="1503">
        <v>0</v>
      </c>
      <c r="T26" s="340" t="s">
        <v>877</v>
      </c>
    </row>
    <row r="27" spans="1:20" ht="9.5" customHeight="1">
      <c r="A27" s="7"/>
      <c r="B27" s="1024"/>
      <c r="C27" s="1574"/>
      <c r="D27" s="1022"/>
      <c r="E27" s="1022"/>
      <c r="F27" s="1022"/>
      <c r="G27" s="1022"/>
      <c r="H27" s="1022"/>
      <c r="I27" s="1022"/>
      <c r="J27" s="1022"/>
      <c r="K27" s="1022"/>
      <c r="L27" s="1583"/>
      <c r="N27" s="1584"/>
      <c r="O27" s="1585"/>
      <c r="P27" s="1586"/>
      <c r="Q27" s="1584"/>
      <c r="R27" s="1573"/>
    </row>
    <row r="28" spans="1:20" ht="15.5" customHeight="1">
      <c r="A28" s="1868" t="s">
        <v>262</v>
      </c>
      <c r="B28" s="1868"/>
      <c r="C28" s="1869"/>
      <c r="D28" s="1587">
        <f>(D25-D13)/D13*100</f>
        <v>0</v>
      </c>
      <c r="E28" s="1587">
        <f>(E25-E13)/E13*100</f>
        <v>7.319447148140938</v>
      </c>
      <c r="F28" s="1587">
        <f t="shared" ref="F28:R28" si="2">(F25-F13)/F13*100</f>
        <v>11.5312353217473</v>
      </c>
      <c r="G28" s="1587">
        <f t="shared" si="2"/>
        <v>1.866703539823009</v>
      </c>
      <c r="H28" s="1587">
        <f t="shared" si="2"/>
        <v>8.0625</v>
      </c>
      <c r="I28" s="1587">
        <f t="shared" si="2"/>
        <v>-1.5594541910331383</v>
      </c>
      <c r="J28" s="1587">
        <f t="shared" si="2"/>
        <v>0</v>
      </c>
      <c r="K28" s="1587">
        <f t="shared" si="2"/>
        <v>-3.3908045977011496</v>
      </c>
      <c r="L28" s="1588">
        <f t="shared" si="2"/>
        <v>0</v>
      </c>
      <c r="N28" s="1589">
        <v>-0.2</v>
      </c>
      <c r="O28" s="1587">
        <v>-0.4</v>
      </c>
      <c r="P28" s="275"/>
      <c r="Q28" s="1587">
        <f t="shared" si="2"/>
        <v>-0.80645161290322576</v>
      </c>
      <c r="R28" s="1588">
        <f t="shared" si="2"/>
        <v>13.015121782292507</v>
      </c>
      <c r="T28" s="340" t="s">
        <v>877</v>
      </c>
    </row>
    <row r="29" spans="1:20" ht="14.75" customHeight="1">
      <c r="A29" s="7"/>
      <c r="B29" s="1024"/>
      <c r="C29" s="1024"/>
      <c r="D29" s="1590"/>
      <c r="E29" s="1590"/>
      <c r="F29" s="1591"/>
      <c r="G29" s="1591"/>
      <c r="H29" s="1591"/>
      <c r="I29" s="1591"/>
      <c r="J29" s="1591"/>
      <c r="K29" s="1591"/>
      <c r="L29" s="1590"/>
      <c r="N29" s="1592"/>
      <c r="O29" s="1592"/>
    </row>
    <row r="30" spans="1:20" ht="14.5" customHeight="1">
      <c r="A30" s="7"/>
      <c r="B30" s="1024"/>
      <c r="C30" s="1024"/>
      <c r="D30" s="1024"/>
      <c r="E30" s="1024"/>
      <c r="F30" s="7"/>
      <c r="G30" s="7"/>
      <c r="H30" s="7"/>
      <c r="I30" s="7"/>
      <c r="J30" s="7"/>
      <c r="K30" s="7"/>
      <c r="L30" s="1024"/>
      <c r="N30" s="1593"/>
      <c r="O30" s="1593"/>
    </row>
    <row r="31" spans="1:20" ht="12.75" customHeight="1">
      <c r="A31" s="7"/>
      <c r="B31" s="1024"/>
      <c r="C31" s="1024"/>
      <c r="D31" s="1024"/>
      <c r="E31" s="1024"/>
      <c r="F31" s="7"/>
      <c r="G31" s="7"/>
      <c r="H31" s="7"/>
      <c r="I31" s="7"/>
      <c r="J31" s="7"/>
      <c r="K31" s="7"/>
      <c r="L31" s="1024"/>
    </row>
    <row r="32" spans="1:20" ht="20.25" customHeight="1">
      <c r="A32" s="905" t="s">
        <v>815</v>
      </c>
      <c r="B32" s="1594"/>
      <c r="C32" s="1594"/>
      <c r="D32" s="1024"/>
      <c r="E32" s="1024"/>
      <c r="F32" s="7"/>
      <c r="G32" s="7"/>
      <c r="H32" s="7"/>
      <c r="I32" s="7"/>
      <c r="J32" s="7"/>
      <c r="K32" s="7"/>
      <c r="L32" s="7"/>
      <c r="N32" s="1550" t="s">
        <v>807</v>
      </c>
      <c r="Q32" s="1550" t="s">
        <v>808</v>
      </c>
    </row>
    <row r="33" spans="1:20" ht="15" customHeight="1">
      <c r="A33" s="2071" t="s">
        <v>59</v>
      </c>
      <c r="B33" s="2071"/>
      <c r="C33" s="2072"/>
      <c r="D33" s="2066" t="s">
        <v>811</v>
      </c>
      <c r="E33" s="2079" t="s">
        <v>806</v>
      </c>
      <c r="F33" s="278"/>
      <c r="G33" s="279"/>
      <c r="H33" s="279"/>
      <c r="I33" s="2070" t="s">
        <v>95</v>
      </c>
      <c r="J33" s="2066" t="s">
        <v>812</v>
      </c>
      <c r="K33" s="2066" t="s">
        <v>813</v>
      </c>
      <c r="L33" s="2066" t="s">
        <v>814</v>
      </c>
      <c r="M33" s="95"/>
      <c r="N33" s="2064" t="s">
        <v>804</v>
      </c>
      <c r="O33" s="2064" t="s">
        <v>806</v>
      </c>
      <c r="P33" s="275"/>
      <c r="Q33" s="2064" t="s">
        <v>804</v>
      </c>
      <c r="R33" s="2064" t="s">
        <v>806</v>
      </c>
      <c r="S33" s="95"/>
    </row>
    <row r="34" spans="1:20" ht="25" customHeight="1">
      <c r="A34" s="2073"/>
      <c r="B34" s="2073"/>
      <c r="C34" s="2074"/>
      <c r="D34" s="1944"/>
      <c r="E34" s="2080"/>
      <c r="F34" s="129" t="s">
        <v>93</v>
      </c>
      <c r="G34" s="129" t="s">
        <v>94</v>
      </c>
      <c r="H34" s="130" t="s">
        <v>91</v>
      </c>
      <c r="I34" s="1944"/>
      <c r="J34" s="1944"/>
      <c r="K34" s="1944"/>
      <c r="L34" s="1944"/>
      <c r="M34" s="96"/>
      <c r="N34" s="2065"/>
      <c r="O34" s="2065"/>
      <c r="P34" s="276"/>
      <c r="Q34" s="2065"/>
      <c r="R34" s="2065"/>
      <c r="S34" s="96"/>
    </row>
    <row r="35" spans="1:20" ht="16.5" customHeight="1">
      <c r="A35" s="1024"/>
      <c r="B35" s="1551"/>
      <c r="C35" s="1552"/>
      <c r="D35" s="1024" t="s">
        <v>693</v>
      </c>
      <c r="E35" s="1024" t="s">
        <v>225</v>
      </c>
      <c r="F35" s="1024" t="s">
        <v>225</v>
      </c>
      <c r="G35" s="1024" t="s">
        <v>225</v>
      </c>
      <c r="H35" s="1024" t="s">
        <v>225</v>
      </c>
      <c r="I35" s="1024" t="s">
        <v>225</v>
      </c>
      <c r="J35" s="1024" t="s">
        <v>92</v>
      </c>
      <c r="K35" s="1024" t="s">
        <v>57</v>
      </c>
      <c r="L35" s="1553" t="s">
        <v>96</v>
      </c>
      <c r="M35" s="1595">
        <v>0</v>
      </c>
      <c r="N35" s="1554" t="s">
        <v>693</v>
      </c>
      <c r="O35" s="1024" t="s">
        <v>225</v>
      </c>
      <c r="P35" s="1555"/>
      <c r="Q35" s="1554" t="s">
        <v>693</v>
      </c>
      <c r="R35" s="1556" t="s">
        <v>225</v>
      </c>
    </row>
    <row r="36" spans="1:20" s="95" customFormat="1" ht="17" customHeight="1">
      <c r="A36" s="715" t="s">
        <v>481</v>
      </c>
      <c r="B36" s="1557">
        <v>3</v>
      </c>
      <c r="C36" s="715" t="s">
        <v>159</v>
      </c>
      <c r="D36" s="1596">
        <v>259</v>
      </c>
      <c r="E36" s="368">
        <v>623793</v>
      </c>
      <c r="F36" s="368">
        <v>32529</v>
      </c>
      <c r="G36" s="368">
        <v>501922</v>
      </c>
      <c r="H36" s="368">
        <v>89343</v>
      </c>
      <c r="I36" s="368">
        <v>2419</v>
      </c>
      <c r="J36" s="426">
        <v>363.4</v>
      </c>
      <c r="K36" s="159">
        <v>24710</v>
      </c>
      <c r="L36" s="419">
        <v>1077</v>
      </c>
      <c r="M36" s="1595">
        <v>0</v>
      </c>
      <c r="N36" s="1560">
        <v>660</v>
      </c>
      <c r="O36" s="1563">
        <v>261582</v>
      </c>
      <c r="P36" s="1562"/>
      <c r="Q36" s="1561">
        <v>173</v>
      </c>
      <c r="R36" s="1563">
        <v>134490</v>
      </c>
      <c r="S36" s="47"/>
    </row>
    <row r="37" spans="1:20" s="96" customFormat="1" ht="15" customHeight="1">
      <c r="A37" s="715"/>
      <c r="B37" s="1557">
        <v>4</v>
      </c>
      <c r="C37" s="715"/>
      <c r="D37" s="1596">
        <v>257</v>
      </c>
      <c r="E37" s="368">
        <v>619179</v>
      </c>
      <c r="F37" s="368">
        <v>33125</v>
      </c>
      <c r="G37" s="368">
        <v>497728</v>
      </c>
      <c r="H37" s="368">
        <v>88236</v>
      </c>
      <c r="I37" s="368">
        <v>2326</v>
      </c>
      <c r="J37" s="426">
        <v>363.6</v>
      </c>
      <c r="K37" s="159">
        <v>23806</v>
      </c>
      <c r="L37" s="419">
        <v>1022</v>
      </c>
      <c r="M37" s="1595"/>
      <c r="N37" s="1564">
        <v>695</v>
      </c>
      <c r="O37" s="1566">
        <v>275336</v>
      </c>
      <c r="P37" s="1597"/>
      <c r="Q37" s="50">
        <v>175</v>
      </c>
      <c r="R37" s="1585">
        <v>129764</v>
      </c>
      <c r="S37" s="47"/>
    </row>
    <row r="38" spans="1:20" ht="15" customHeight="1">
      <c r="A38" s="715"/>
      <c r="B38" s="1557">
        <v>5</v>
      </c>
      <c r="C38" s="715"/>
      <c r="D38" s="1596">
        <v>257</v>
      </c>
      <c r="E38" s="368">
        <v>628433</v>
      </c>
      <c r="F38" s="368">
        <v>32959</v>
      </c>
      <c r="G38" s="368">
        <v>507361</v>
      </c>
      <c r="H38" s="368">
        <v>88110</v>
      </c>
      <c r="I38" s="368">
        <v>2163</v>
      </c>
      <c r="J38" s="426">
        <v>363.59999999999997</v>
      </c>
      <c r="K38" s="159">
        <v>23762</v>
      </c>
      <c r="L38" s="419">
        <v>1021</v>
      </c>
      <c r="M38" s="1595"/>
      <c r="N38" s="1564">
        <v>717</v>
      </c>
      <c r="O38" s="1566">
        <v>293519</v>
      </c>
      <c r="P38" s="275"/>
      <c r="Q38" s="1584">
        <v>176</v>
      </c>
      <c r="R38" s="1585">
        <v>128937</v>
      </c>
    </row>
    <row r="39" spans="1:20" ht="15" customHeight="1">
      <c r="A39" s="715"/>
      <c r="B39" s="623">
        <v>6</v>
      </c>
      <c r="C39" s="715"/>
      <c r="D39" s="1598">
        <v>254</v>
      </c>
      <c r="E39" s="368">
        <v>639210</v>
      </c>
      <c r="F39" s="368">
        <v>30876</v>
      </c>
      <c r="G39" s="368">
        <v>519539</v>
      </c>
      <c r="H39" s="368">
        <v>88792</v>
      </c>
      <c r="I39" s="368">
        <v>2022</v>
      </c>
      <c r="J39" s="427">
        <v>364</v>
      </c>
      <c r="K39" s="368">
        <v>23532</v>
      </c>
      <c r="L39" s="313">
        <v>1009</v>
      </c>
      <c r="M39" s="1595"/>
      <c r="N39" s="1564">
        <v>765</v>
      </c>
      <c r="O39" s="1566">
        <v>313664</v>
      </c>
      <c r="P39" s="275"/>
      <c r="Q39" s="1584">
        <v>181</v>
      </c>
      <c r="R39" s="1585">
        <v>133746</v>
      </c>
    </row>
    <row r="40" spans="1:20" ht="15" customHeight="1">
      <c r="A40" s="622"/>
      <c r="B40" s="623">
        <v>7</v>
      </c>
      <c r="C40" s="715"/>
      <c r="D40" s="1598">
        <v>237</v>
      </c>
      <c r="E40" s="368">
        <v>625324</v>
      </c>
      <c r="F40" s="368">
        <v>29217</v>
      </c>
      <c r="G40" s="368">
        <v>510196</v>
      </c>
      <c r="H40" s="368">
        <v>85911</v>
      </c>
      <c r="I40" s="368">
        <v>1767</v>
      </c>
      <c r="J40" s="427">
        <v>361.9</v>
      </c>
      <c r="K40" s="368">
        <v>22846</v>
      </c>
      <c r="L40" s="313">
        <v>964</v>
      </c>
      <c r="M40" s="1595"/>
      <c r="N40" s="1564">
        <v>777</v>
      </c>
      <c r="O40" s="1566">
        <v>328069</v>
      </c>
      <c r="P40" s="275"/>
      <c r="Q40" s="1584">
        <v>182</v>
      </c>
      <c r="R40" s="1585">
        <v>132492</v>
      </c>
    </row>
    <row r="41" spans="1:20" ht="14.5" customHeight="1">
      <c r="A41" s="2075" t="s">
        <v>853</v>
      </c>
      <c r="B41" s="2075"/>
      <c r="C41" s="2075"/>
      <c r="D41" s="1569">
        <v>0</v>
      </c>
      <c r="E41" s="158">
        <f>+E40/$E40*100</f>
        <v>100</v>
      </c>
      <c r="F41" s="158">
        <f t="shared" ref="F41:H41" si="3">+F40/$E40*100</f>
        <v>4.6722978807786042</v>
      </c>
      <c r="G41" s="158">
        <f t="shared" si="3"/>
        <v>81.589064229103641</v>
      </c>
      <c r="H41" s="158">
        <f t="shared" si="3"/>
        <v>13.738637890117763</v>
      </c>
      <c r="I41" s="1431">
        <v>0</v>
      </c>
      <c r="J41" s="1431">
        <v>0</v>
      </c>
      <c r="K41" s="1431">
        <v>0</v>
      </c>
      <c r="L41" s="1499">
        <v>0</v>
      </c>
      <c r="M41" s="1595"/>
      <c r="N41" s="1569">
        <v>0</v>
      </c>
      <c r="O41" s="1499">
        <v>0</v>
      </c>
      <c r="P41" s="275"/>
      <c r="Q41" s="1431">
        <v>0</v>
      </c>
      <c r="R41" s="1499">
        <v>0</v>
      </c>
      <c r="T41" s="340" t="s">
        <v>877</v>
      </c>
    </row>
    <row r="42" spans="1:20" ht="13" customHeight="1">
      <c r="A42" s="131"/>
      <c r="B42" s="1029"/>
      <c r="C42" s="1029"/>
      <c r="D42" s="1599"/>
      <c r="E42" s="1029"/>
      <c r="F42" s="1029"/>
      <c r="G42" s="1029"/>
      <c r="H42" s="1029"/>
      <c r="I42" s="1029"/>
      <c r="J42" s="1029"/>
      <c r="K42" s="1029"/>
      <c r="L42" s="1600"/>
      <c r="M42" s="1595">
        <v>1</v>
      </c>
      <c r="N42" s="1601"/>
      <c r="O42" s="1573"/>
      <c r="P42" s="275"/>
      <c r="Q42" s="1601"/>
      <c r="R42" s="1573"/>
    </row>
    <row r="43" spans="1:20" ht="15" customHeight="1">
      <c r="A43" s="1413">
        <v>7</v>
      </c>
      <c r="B43" s="694">
        <v>7</v>
      </c>
      <c r="C43" s="1574" t="s">
        <v>284</v>
      </c>
      <c r="D43" s="1602">
        <v>237</v>
      </c>
      <c r="E43" s="336">
        <v>52414</v>
      </c>
      <c r="F43" s="317">
        <v>2602</v>
      </c>
      <c r="G43" s="317">
        <v>42455</v>
      </c>
      <c r="H43" s="317">
        <v>7357</v>
      </c>
      <c r="I43" s="317">
        <v>176</v>
      </c>
      <c r="J43" s="1575">
        <v>30.8</v>
      </c>
      <c r="K43" s="317">
        <v>22478</v>
      </c>
      <c r="L43" s="318">
        <v>966</v>
      </c>
      <c r="N43" s="1577">
        <v>775</v>
      </c>
      <c r="O43" s="1578">
        <v>28709</v>
      </c>
      <c r="P43" s="1603"/>
      <c r="Q43" s="1577">
        <v>182</v>
      </c>
      <c r="R43" s="1580">
        <v>11892</v>
      </c>
    </row>
    <row r="44" spans="1:20" ht="15" customHeight="1">
      <c r="A44" s="1413"/>
      <c r="B44" s="694">
        <v>8</v>
      </c>
      <c r="C44" s="1574"/>
      <c r="D44" s="1602">
        <v>237</v>
      </c>
      <c r="E44" s="421">
        <v>55123</v>
      </c>
      <c r="F44" s="435">
        <v>2251</v>
      </c>
      <c r="G44" s="435">
        <v>45290</v>
      </c>
      <c r="H44" s="435">
        <v>7582</v>
      </c>
      <c r="I44" s="435">
        <v>125</v>
      </c>
      <c r="J44" s="1575">
        <v>30.9</v>
      </c>
      <c r="K44" s="435">
        <v>22579</v>
      </c>
      <c r="L44" s="318">
        <v>966</v>
      </c>
      <c r="N44" s="1577">
        <v>776</v>
      </c>
      <c r="O44" s="1578">
        <v>28228</v>
      </c>
      <c r="P44" s="1603"/>
      <c r="Q44" s="1577">
        <v>182</v>
      </c>
      <c r="R44" s="1580">
        <v>11399</v>
      </c>
    </row>
    <row r="45" spans="1:20" ht="15" customHeight="1">
      <c r="A45" s="1413"/>
      <c r="B45" s="694">
        <v>9</v>
      </c>
      <c r="C45" s="1574"/>
      <c r="D45" s="1602">
        <v>238</v>
      </c>
      <c r="E45" s="421">
        <v>49597</v>
      </c>
      <c r="F45" s="435">
        <v>1911</v>
      </c>
      <c r="G45" s="435">
        <v>41155</v>
      </c>
      <c r="H45" s="435">
        <v>6531</v>
      </c>
      <c r="I45" s="435">
        <v>111</v>
      </c>
      <c r="J45" s="1575">
        <v>29.7</v>
      </c>
      <c r="K45" s="435">
        <v>22435</v>
      </c>
      <c r="L45" s="318">
        <v>967</v>
      </c>
      <c r="N45" s="1577">
        <v>779</v>
      </c>
      <c r="O45" s="1578">
        <v>26448</v>
      </c>
      <c r="P45" s="1603"/>
      <c r="Q45" s="1577">
        <v>182</v>
      </c>
      <c r="R45" s="1580">
        <v>10122</v>
      </c>
    </row>
    <row r="46" spans="1:20" ht="15" customHeight="1">
      <c r="A46" s="1413"/>
      <c r="B46" s="694">
        <v>10</v>
      </c>
      <c r="C46" s="1574"/>
      <c r="D46" s="1602">
        <v>238</v>
      </c>
      <c r="E46" s="421">
        <v>50791</v>
      </c>
      <c r="F46" s="435">
        <v>2339</v>
      </c>
      <c r="G46" s="435">
        <v>41709</v>
      </c>
      <c r="H46" s="435">
        <v>6743</v>
      </c>
      <c r="I46" s="435">
        <v>111</v>
      </c>
      <c r="J46" s="1575">
        <v>30.7</v>
      </c>
      <c r="K46" s="435">
        <v>22567</v>
      </c>
      <c r="L46" s="318">
        <v>968</v>
      </c>
      <c r="N46" s="1577">
        <v>780</v>
      </c>
      <c r="O46" s="1578">
        <v>27353</v>
      </c>
      <c r="P46" s="1603"/>
      <c r="Q46" s="1577">
        <v>182</v>
      </c>
      <c r="R46" s="1580">
        <v>10349</v>
      </c>
    </row>
    <row r="47" spans="1:20" ht="15" customHeight="1">
      <c r="A47" s="1413"/>
      <c r="B47" s="694">
        <v>11</v>
      </c>
      <c r="C47" s="1574"/>
      <c r="D47" s="1602">
        <v>236</v>
      </c>
      <c r="E47" s="421">
        <v>53269</v>
      </c>
      <c r="F47" s="435">
        <v>3137</v>
      </c>
      <c r="G47" s="435">
        <v>42447</v>
      </c>
      <c r="H47" s="435">
        <v>7684</v>
      </c>
      <c r="I47" s="435">
        <v>149</v>
      </c>
      <c r="J47" s="1575">
        <v>29.8</v>
      </c>
      <c r="K47" s="435">
        <v>22411</v>
      </c>
      <c r="L47" s="318">
        <v>962</v>
      </c>
      <c r="N47" s="1577">
        <v>776</v>
      </c>
      <c r="O47" s="1578">
        <v>27452</v>
      </c>
      <c r="P47" s="1603"/>
      <c r="Q47" s="1577">
        <v>182</v>
      </c>
      <c r="R47" s="1580">
        <v>11156</v>
      </c>
    </row>
    <row r="48" spans="1:20" ht="15" customHeight="1">
      <c r="A48" s="1413"/>
      <c r="B48" s="694">
        <v>12</v>
      </c>
      <c r="C48" s="1574"/>
      <c r="D48" s="1602">
        <v>237</v>
      </c>
      <c r="E48" s="421">
        <v>62336</v>
      </c>
      <c r="F48" s="435">
        <v>2658</v>
      </c>
      <c r="G48" s="435">
        <v>50681</v>
      </c>
      <c r="H48" s="435">
        <v>8997</v>
      </c>
      <c r="I48" s="435">
        <v>233</v>
      </c>
      <c r="J48" s="1575">
        <v>30.9</v>
      </c>
      <c r="K48" s="435">
        <v>22846</v>
      </c>
      <c r="L48" s="318">
        <v>964</v>
      </c>
      <c r="N48" s="1577">
        <v>777</v>
      </c>
      <c r="O48" s="1578">
        <v>30571</v>
      </c>
      <c r="P48" s="1603"/>
      <c r="Q48" s="1577">
        <v>182</v>
      </c>
      <c r="R48" s="1580">
        <v>12982</v>
      </c>
    </row>
    <row r="49" spans="1:20" ht="15" customHeight="1">
      <c r="A49" s="1413">
        <v>8</v>
      </c>
      <c r="B49" s="694">
        <v>1</v>
      </c>
      <c r="C49" s="1574"/>
      <c r="D49" s="1602">
        <v>237</v>
      </c>
      <c r="E49" s="421">
        <v>52398</v>
      </c>
      <c r="F49" s="435">
        <v>2321</v>
      </c>
      <c r="G49" s="435">
        <v>42881</v>
      </c>
      <c r="H49" s="435">
        <v>7197</v>
      </c>
      <c r="I49" s="435">
        <v>108</v>
      </c>
      <c r="J49" s="1575">
        <v>30.1</v>
      </c>
      <c r="K49" s="435">
        <v>22634</v>
      </c>
      <c r="L49" s="318">
        <v>964</v>
      </c>
      <c r="N49" s="1577">
        <v>780</v>
      </c>
      <c r="O49" s="1578">
        <v>26528</v>
      </c>
      <c r="P49" s="1603"/>
      <c r="Q49" s="1577">
        <v>182</v>
      </c>
      <c r="R49" s="1580">
        <v>9514</v>
      </c>
    </row>
    <row r="50" spans="1:20" ht="15" customHeight="1">
      <c r="A50" s="1413"/>
      <c r="B50" s="694">
        <v>2</v>
      </c>
      <c r="C50" s="1574"/>
      <c r="D50" s="1602">
        <v>238</v>
      </c>
      <c r="E50" s="421">
        <v>47322</v>
      </c>
      <c r="F50" s="435">
        <v>1661</v>
      </c>
      <c r="G50" s="435">
        <v>39524</v>
      </c>
      <c r="H50" s="435">
        <v>6137</v>
      </c>
      <c r="I50" s="435">
        <v>99</v>
      </c>
      <c r="J50" s="1575">
        <v>28</v>
      </c>
      <c r="K50" s="435">
        <v>22505</v>
      </c>
      <c r="L50" s="318">
        <v>967</v>
      </c>
      <c r="N50" s="1577">
        <v>782</v>
      </c>
      <c r="O50" s="1578">
        <v>25435</v>
      </c>
      <c r="P50" s="1603"/>
      <c r="Q50" s="1577">
        <v>182</v>
      </c>
      <c r="R50" s="1580">
        <v>8800</v>
      </c>
    </row>
    <row r="51" spans="1:20" ht="15" customHeight="1">
      <c r="A51" s="1413"/>
      <c r="B51" s="694">
        <v>3</v>
      </c>
      <c r="C51" s="1574"/>
      <c r="D51" s="1602">
        <v>238</v>
      </c>
      <c r="E51" s="421">
        <v>51454</v>
      </c>
      <c r="F51" s="435">
        <v>2169</v>
      </c>
      <c r="G51" s="435">
        <v>42209</v>
      </c>
      <c r="H51" s="435">
        <v>7077</v>
      </c>
      <c r="I51" s="435">
        <v>144</v>
      </c>
      <c r="J51" s="1575">
        <v>30.7</v>
      </c>
      <c r="K51" s="435">
        <v>22283</v>
      </c>
      <c r="L51" s="318">
        <v>959</v>
      </c>
      <c r="N51" s="1577">
        <v>787</v>
      </c>
      <c r="O51" s="1578">
        <v>29342</v>
      </c>
      <c r="P51" s="1603"/>
      <c r="Q51" s="1577">
        <v>182</v>
      </c>
      <c r="R51" s="1580">
        <v>11106</v>
      </c>
    </row>
    <row r="52" spans="1:20" ht="15" customHeight="1">
      <c r="A52" s="1413"/>
      <c r="B52" s="694">
        <v>4</v>
      </c>
      <c r="C52" s="1574"/>
      <c r="D52" s="1602">
        <v>237</v>
      </c>
      <c r="E52" s="421">
        <v>49351</v>
      </c>
      <c r="F52" s="435">
        <v>2210</v>
      </c>
      <c r="G52" s="435">
        <v>40348</v>
      </c>
      <c r="H52" s="435">
        <v>6793</v>
      </c>
      <c r="I52" s="435">
        <v>108</v>
      </c>
      <c r="J52" s="1575">
        <v>30</v>
      </c>
      <c r="K52" s="435">
        <v>22240</v>
      </c>
      <c r="L52" s="318">
        <v>957</v>
      </c>
      <c r="N52" s="1577">
        <v>796</v>
      </c>
      <c r="O52" s="1578">
        <v>28126</v>
      </c>
      <c r="P52" s="1603"/>
      <c r="Q52" s="1577">
        <v>183</v>
      </c>
      <c r="R52" s="1580">
        <v>12084</v>
      </c>
    </row>
    <row r="53" spans="1:20" ht="15" customHeight="1">
      <c r="A53" s="1413"/>
      <c r="B53" s="694">
        <v>5</v>
      </c>
      <c r="C53" s="1574"/>
      <c r="D53" s="1602">
        <v>236</v>
      </c>
      <c r="E53" s="421">
        <v>52708</v>
      </c>
      <c r="F53" s="435">
        <v>2577</v>
      </c>
      <c r="G53" s="435">
        <v>42626</v>
      </c>
      <c r="H53" s="435">
        <v>7506</v>
      </c>
      <c r="I53" s="435">
        <v>111</v>
      </c>
      <c r="J53" s="1575">
        <v>30.8</v>
      </c>
      <c r="K53" s="435">
        <v>22349</v>
      </c>
      <c r="L53" s="318">
        <v>954</v>
      </c>
      <c r="N53" s="1577">
        <v>796</v>
      </c>
      <c r="O53" s="1578">
        <v>29410</v>
      </c>
      <c r="P53" s="1603"/>
      <c r="Q53" s="1577">
        <v>183</v>
      </c>
      <c r="R53" s="1580">
        <v>13370</v>
      </c>
    </row>
    <row r="54" spans="1:20" ht="15" customHeight="1">
      <c r="A54" s="1413"/>
      <c r="B54" s="694">
        <v>6</v>
      </c>
      <c r="C54" s="1574"/>
      <c r="D54" s="1602">
        <v>237</v>
      </c>
      <c r="E54" s="421">
        <v>49640</v>
      </c>
      <c r="F54" s="435">
        <v>2228</v>
      </c>
      <c r="G54" s="435">
        <v>40931</v>
      </c>
      <c r="H54" s="435">
        <v>6481</v>
      </c>
      <c r="I54" s="435">
        <v>106</v>
      </c>
      <c r="J54" s="1575">
        <v>29.7</v>
      </c>
      <c r="K54" s="435">
        <v>22364</v>
      </c>
      <c r="L54" s="318">
        <v>956</v>
      </c>
      <c r="N54" s="1577">
        <v>796</v>
      </c>
      <c r="O54" s="1578">
        <v>27593</v>
      </c>
      <c r="P54" s="1603"/>
      <c r="Q54" s="1577">
        <v>183</v>
      </c>
      <c r="R54" s="1580">
        <v>10720</v>
      </c>
    </row>
    <row r="55" spans="1:20" ht="15" customHeight="1">
      <c r="A55" s="1413"/>
      <c r="B55" s="694">
        <v>7</v>
      </c>
      <c r="C55" s="1574"/>
      <c r="D55" s="1602">
        <v>237</v>
      </c>
      <c r="E55" s="421">
        <v>52927</v>
      </c>
      <c r="F55" s="435">
        <v>2452</v>
      </c>
      <c r="G55" s="435">
        <v>43144</v>
      </c>
      <c r="H55" s="435">
        <v>7331</v>
      </c>
      <c r="I55" s="435">
        <v>150</v>
      </c>
      <c r="J55" s="1581">
        <v>30.8</v>
      </c>
      <c r="K55" s="435">
        <v>22293</v>
      </c>
      <c r="L55" s="318">
        <v>956</v>
      </c>
      <c r="N55" s="1577">
        <v>800</v>
      </c>
      <c r="O55" s="1578">
        <v>29606</v>
      </c>
      <c r="P55" s="1603"/>
      <c r="Q55" s="1577">
        <v>183</v>
      </c>
      <c r="R55" s="1580">
        <v>12008</v>
      </c>
    </row>
    <row r="56" spans="1:20" ht="14.5" customHeight="1">
      <c r="A56" s="2077" t="s">
        <v>511</v>
      </c>
      <c r="B56" s="2077"/>
      <c r="C56" s="2078"/>
      <c r="D56" s="1582">
        <v>0</v>
      </c>
      <c r="E56" s="1436">
        <v>100</v>
      </c>
      <c r="F56" s="1437">
        <f>+F55/$E55*100</f>
        <v>4.6327961154042363</v>
      </c>
      <c r="G56" s="1437">
        <f t="shared" ref="G56:H56" si="4">+G55/$E55*100</f>
        <v>81.516050409053975</v>
      </c>
      <c r="H56" s="1437">
        <f t="shared" si="4"/>
        <v>13.851153475541784</v>
      </c>
      <c r="I56" s="1435">
        <v>0</v>
      </c>
      <c r="J56" s="1435">
        <v>0</v>
      </c>
      <c r="K56" s="1435">
        <v>0</v>
      </c>
      <c r="L56" s="1503">
        <v>0</v>
      </c>
      <c r="M56" s="1604"/>
      <c r="N56" s="1582">
        <v>0</v>
      </c>
      <c r="O56" s="1503">
        <v>0</v>
      </c>
      <c r="P56" s="275"/>
      <c r="Q56" s="1582">
        <v>0</v>
      </c>
      <c r="R56" s="1503">
        <v>0</v>
      </c>
      <c r="T56" s="340" t="s">
        <v>877</v>
      </c>
    </row>
    <row r="57" spans="1:20" ht="10" customHeight="1">
      <c r="A57" s="7"/>
      <c r="B57" s="1024"/>
      <c r="C57" s="1574"/>
      <c r="D57" s="1022"/>
      <c r="E57" s="1022"/>
      <c r="F57" s="1022"/>
      <c r="G57" s="1022"/>
      <c r="H57" s="1022"/>
      <c r="I57" s="1022"/>
      <c r="J57" s="1022"/>
      <c r="K57" s="1022"/>
      <c r="L57" s="190"/>
      <c r="N57" s="1601"/>
      <c r="O57" s="1573"/>
      <c r="P57" s="275"/>
      <c r="Q57" s="1601"/>
      <c r="R57" s="1573"/>
    </row>
    <row r="58" spans="1:20" ht="15" customHeight="1">
      <c r="A58" s="1868" t="s">
        <v>262</v>
      </c>
      <c r="B58" s="1868"/>
      <c r="C58" s="1869"/>
      <c r="D58" s="1587">
        <f>ROUND((D55/(D43)-1)*100,1)</f>
        <v>0</v>
      </c>
      <c r="E58" s="1587">
        <f t="shared" ref="E58:L58" si="5">ROUND((E55/(E43)-1)*100,1)</f>
        <v>1</v>
      </c>
      <c r="F58" s="1587">
        <f t="shared" si="5"/>
        <v>-5.8</v>
      </c>
      <c r="G58" s="1587">
        <f t="shared" si="5"/>
        <v>1.6</v>
      </c>
      <c r="H58" s="1587">
        <f t="shared" si="5"/>
        <v>-0.4</v>
      </c>
      <c r="I58" s="1587">
        <f t="shared" si="5"/>
        <v>-14.8</v>
      </c>
      <c r="J58" s="1587">
        <f t="shared" si="5"/>
        <v>0</v>
      </c>
      <c r="K58" s="1587">
        <f t="shared" si="5"/>
        <v>-0.8</v>
      </c>
      <c r="L58" s="1588">
        <f t="shared" si="5"/>
        <v>-1</v>
      </c>
      <c r="N58" s="1589">
        <f t="shared" ref="N58:R58" si="6">(N55-N43)/N43*100</f>
        <v>3.225806451612903</v>
      </c>
      <c r="O58" s="1587">
        <f t="shared" si="6"/>
        <v>3.1244557455850082</v>
      </c>
      <c r="P58" s="275"/>
      <c r="Q58" s="1587">
        <f t="shared" si="6"/>
        <v>0.5494505494505495</v>
      </c>
      <c r="R58" s="1588">
        <f t="shared" si="6"/>
        <v>0.97544567776656577</v>
      </c>
      <c r="T58" s="340" t="s">
        <v>877</v>
      </c>
    </row>
    <row r="59" spans="1:20">
      <c r="A59" s="1605"/>
      <c r="B59" s="1606"/>
      <c r="C59" s="1606"/>
      <c r="D59" s="1607"/>
      <c r="E59" s="1607"/>
      <c r="F59" s="1607"/>
      <c r="G59" s="1607"/>
      <c r="H59" s="1607"/>
      <c r="I59" s="1607"/>
      <c r="J59" s="1607"/>
      <c r="K59" s="1607"/>
      <c r="L59" s="1607"/>
      <c r="N59" s="1423"/>
      <c r="O59" s="1423"/>
      <c r="Q59" s="1423"/>
      <c r="R59" s="1423"/>
    </row>
    <row r="60" spans="1:20">
      <c r="A60" s="1044"/>
      <c r="B60" s="49"/>
      <c r="C60" s="1043"/>
      <c r="D60" s="1043"/>
      <c r="E60" s="1043"/>
      <c r="F60" s="1043"/>
      <c r="G60"/>
      <c r="H60"/>
      <c r="I60" s="1608"/>
      <c r="J60" s="1608"/>
      <c r="K60"/>
      <c r="L60" s="1609"/>
      <c r="O60" s="1608"/>
      <c r="R60" s="1610" t="s">
        <v>1057</v>
      </c>
    </row>
    <row r="61" spans="1:20" s="8" customFormat="1" ht="7.5" customHeight="1">
      <c r="B61" s="1367"/>
      <c r="C61" s="688"/>
      <c r="D61" s="1368"/>
      <c r="E61" s="277"/>
      <c r="F61" s="277"/>
      <c r="G61" s="277"/>
      <c r="H61" s="277"/>
      <c r="I61" s="277"/>
      <c r="J61" s="277"/>
      <c r="K61" s="277"/>
      <c r="L61" s="277"/>
      <c r="M61" s="1604"/>
      <c r="N61" s="1604"/>
      <c r="O61" s="1604"/>
      <c r="P61" s="1611"/>
      <c r="Q61" s="1604"/>
      <c r="R61" s="1604"/>
      <c r="S61" s="1604"/>
    </row>
    <row r="62" spans="1:20" s="8" customFormat="1" ht="13" customHeight="1">
      <c r="A62" s="1612" t="s">
        <v>496</v>
      </c>
      <c r="B62" s="1367" t="s">
        <v>1064</v>
      </c>
      <c r="C62" s="1367"/>
      <c r="D62" s="1368"/>
      <c r="E62" s="277"/>
      <c r="F62" s="277"/>
      <c r="G62" s="277"/>
      <c r="H62" s="277"/>
      <c r="I62" s="277"/>
      <c r="J62" s="277"/>
      <c r="K62" s="277"/>
      <c r="L62" s="277"/>
      <c r="M62" s="1604"/>
      <c r="N62" s="1604"/>
      <c r="O62" s="1604"/>
      <c r="P62" s="1604"/>
      <c r="Q62" s="1604"/>
      <c r="R62" s="1604"/>
      <c r="S62" s="1604"/>
    </row>
    <row r="63" spans="1:20" s="8" customFormat="1" ht="13" customHeight="1">
      <c r="A63" s="1613"/>
      <c r="B63" s="1367"/>
      <c r="C63" s="1367" t="s">
        <v>1058</v>
      </c>
      <c r="D63" s="1368"/>
      <c r="E63" s="277"/>
      <c r="F63" s="277"/>
      <c r="G63" s="277"/>
      <c r="H63" s="277"/>
      <c r="I63" s="277"/>
      <c r="J63" s="277"/>
      <c r="K63" s="277"/>
      <c r="L63" s="277"/>
      <c r="M63" s="1604"/>
      <c r="N63" s="1604"/>
      <c r="O63" s="1604"/>
      <c r="P63" s="1604"/>
      <c r="Q63" s="1604"/>
      <c r="R63" s="1604"/>
      <c r="S63" s="1604"/>
    </row>
    <row r="64" spans="1:20" s="8" customFormat="1" ht="13" customHeight="1">
      <c r="A64" s="1613"/>
      <c r="B64" s="1367" t="s">
        <v>1059</v>
      </c>
      <c r="C64" s="1367"/>
      <c r="D64" s="1368"/>
      <c r="E64" s="277"/>
      <c r="F64" s="277"/>
      <c r="G64" s="277"/>
      <c r="H64" s="277"/>
      <c r="I64" s="277"/>
      <c r="J64" s="277"/>
      <c r="K64" s="277"/>
      <c r="L64" s="277"/>
      <c r="M64" s="1604"/>
      <c r="N64" s="1604"/>
      <c r="O64" s="1604"/>
      <c r="P64" s="1604"/>
      <c r="Q64" s="1604"/>
      <c r="R64" s="1604"/>
      <c r="S64" s="1604"/>
    </row>
    <row r="65" spans="1:19" s="8" customFormat="1" ht="11.5" customHeight="1">
      <c r="A65" s="1613"/>
      <c r="B65" s="1367"/>
      <c r="C65" s="1367"/>
      <c r="D65" s="1368"/>
      <c r="E65" s="277"/>
      <c r="F65" s="277"/>
      <c r="G65" s="277"/>
      <c r="H65" s="277"/>
      <c r="I65" s="277"/>
      <c r="J65" s="277"/>
      <c r="K65" s="277"/>
      <c r="L65" s="277"/>
      <c r="M65" s="1604"/>
      <c r="N65" s="1604"/>
      <c r="O65" s="1604"/>
      <c r="P65" s="1604"/>
      <c r="Q65" s="1604"/>
      <c r="R65" s="1604"/>
      <c r="S65" s="1604"/>
    </row>
    <row r="66" spans="1:19" s="8" customFormat="1" ht="11">
      <c r="A66" s="1613"/>
      <c r="B66" s="1367"/>
      <c r="C66" s="1367"/>
      <c r="D66" s="1368"/>
      <c r="E66" s="277"/>
      <c r="F66" s="277"/>
      <c r="G66" s="277"/>
      <c r="H66" s="277"/>
      <c r="I66" s="277"/>
      <c r="J66" s="277"/>
      <c r="K66" s="277"/>
      <c r="L66" s="277"/>
      <c r="M66" s="1604"/>
      <c r="N66" s="1604"/>
      <c r="O66" s="1604"/>
      <c r="P66" s="1604"/>
      <c r="Q66" s="1604"/>
      <c r="R66" s="1604"/>
      <c r="S66" s="1604"/>
    </row>
    <row r="67" spans="1:19" s="8" customFormat="1" ht="11">
      <c r="A67" s="1613"/>
      <c r="B67" s="1367"/>
      <c r="C67" s="1367"/>
      <c r="D67" s="1368"/>
      <c r="E67" s="277"/>
      <c r="F67" s="277"/>
      <c r="G67" s="277"/>
      <c r="H67" s="277"/>
      <c r="I67" s="277"/>
      <c r="J67" s="277"/>
      <c r="K67" s="277"/>
      <c r="L67" s="277"/>
      <c r="M67" s="1604"/>
      <c r="N67" s="1604"/>
      <c r="O67" s="1604"/>
      <c r="P67" s="1604"/>
      <c r="Q67" s="1604"/>
      <c r="R67" s="1604"/>
      <c r="S67" s="1604"/>
    </row>
    <row r="68" spans="1:19" s="8" customFormat="1" ht="5.25" customHeight="1">
      <c r="A68" s="1613"/>
      <c r="B68" s="1367"/>
      <c r="C68" s="1367"/>
      <c r="D68" s="1368"/>
      <c r="E68" s="277"/>
      <c r="F68" s="277"/>
      <c r="G68" s="277"/>
      <c r="H68" s="277"/>
      <c r="I68" s="277"/>
      <c r="J68" s="277"/>
      <c r="K68" s="277"/>
      <c r="L68" s="277"/>
      <c r="M68" s="1604"/>
      <c r="N68" s="1604"/>
      <c r="O68" s="1604"/>
      <c r="P68" s="1604"/>
      <c r="Q68" s="1604"/>
      <c r="R68" s="1604"/>
      <c r="S68" s="1604"/>
    </row>
    <row r="69" spans="1:19" s="8" customFormat="1" ht="11">
      <c r="A69" s="1613"/>
      <c r="B69" s="1367"/>
      <c r="J69" s="277"/>
      <c r="K69" s="277"/>
      <c r="L69" s="277"/>
      <c r="M69" s="1604"/>
      <c r="N69" s="1604"/>
      <c r="O69" s="1604"/>
      <c r="P69" s="1604"/>
      <c r="Q69" s="1604"/>
      <c r="R69" s="1604"/>
      <c r="S69" s="1604"/>
    </row>
    <row r="70" spans="1:19" s="8" customFormat="1" ht="3.75" customHeight="1">
      <c r="A70" s="1613"/>
      <c r="J70" s="277"/>
      <c r="K70" s="277"/>
      <c r="L70" s="277"/>
      <c r="M70" s="1604"/>
      <c r="N70" s="1604"/>
      <c r="O70" s="1604"/>
      <c r="P70" s="1604"/>
      <c r="Q70" s="1604"/>
      <c r="R70" s="1604"/>
      <c r="S70" s="1604"/>
    </row>
    <row r="71" spans="1:19" s="8" customFormat="1" ht="11">
      <c r="A71" s="1613"/>
      <c r="B71" s="80"/>
      <c r="J71" s="277"/>
      <c r="K71" s="277"/>
      <c r="L71" s="277"/>
      <c r="M71" s="1604"/>
      <c r="N71" s="1604"/>
      <c r="O71" s="1604"/>
      <c r="P71" s="1604"/>
      <c r="Q71" s="1604"/>
      <c r="R71" s="1604"/>
      <c r="S71" s="1604"/>
    </row>
    <row r="72" spans="1:19" s="8" customFormat="1" ht="14.25" customHeight="1">
      <c r="A72" s="1613"/>
      <c r="B72" s="1367"/>
      <c r="J72" s="277"/>
      <c r="K72" s="277"/>
      <c r="L72" s="277"/>
      <c r="M72" s="1604"/>
      <c r="N72" s="1604"/>
      <c r="O72" s="1604"/>
      <c r="P72" s="1604"/>
      <c r="Q72" s="1604"/>
      <c r="R72" s="1604"/>
      <c r="S72" s="1604"/>
    </row>
    <row r="73" spans="1:19" s="8" customFormat="1" ht="3.75" customHeight="1">
      <c r="A73" s="1613"/>
      <c r="B73" s="1367"/>
      <c r="C73" s="1367"/>
      <c r="D73" s="1368"/>
      <c r="E73" s="277"/>
      <c r="F73" s="277"/>
      <c r="G73" s="277"/>
      <c r="H73" s="277"/>
      <c r="I73" s="277"/>
      <c r="J73" s="277"/>
      <c r="K73" s="277"/>
      <c r="L73" s="277"/>
      <c r="M73" s="1604"/>
      <c r="N73" s="1604"/>
      <c r="O73" s="1604"/>
      <c r="P73" s="1604"/>
      <c r="Q73" s="1604"/>
      <c r="R73" s="1604"/>
      <c r="S73" s="1604"/>
    </row>
    <row r="74" spans="1:19" s="8" customFormat="1" ht="11">
      <c r="A74" s="1613"/>
      <c r="B74" s="1367"/>
      <c r="C74" s="1367"/>
      <c r="D74" s="1368"/>
      <c r="E74" s="277"/>
      <c r="F74" s="277"/>
      <c r="G74" s="277"/>
      <c r="H74" s="277"/>
      <c r="I74" s="277"/>
      <c r="J74" s="277"/>
      <c r="K74" s="277"/>
      <c r="L74" s="277"/>
      <c r="M74" s="1604"/>
      <c r="N74" s="1604"/>
      <c r="O74" s="1604"/>
      <c r="P74" s="1604"/>
      <c r="Q74" s="1604"/>
      <c r="R74" s="1604"/>
      <c r="S74" s="1604"/>
    </row>
    <row r="75" spans="1:19" s="8" customFormat="1" ht="3" customHeight="1">
      <c r="A75" s="1613"/>
      <c r="B75" s="1367"/>
      <c r="C75" s="1367"/>
      <c r="D75" s="1368"/>
      <c r="E75" s="277"/>
      <c r="F75" s="277"/>
      <c r="G75" s="277"/>
      <c r="H75" s="277"/>
      <c r="I75" s="277"/>
      <c r="J75" s="277"/>
      <c r="K75" s="277"/>
      <c r="L75" s="277"/>
      <c r="M75" s="1604"/>
      <c r="N75" s="1604"/>
      <c r="O75" s="1604"/>
      <c r="P75" s="1604"/>
      <c r="Q75" s="1604"/>
      <c r="R75" s="1604"/>
      <c r="S75" s="1604"/>
    </row>
    <row r="76" spans="1:19" s="8" customFormat="1" ht="11">
      <c r="A76" s="1613"/>
      <c r="B76" s="1367"/>
      <c r="C76" s="1367"/>
      <c r="D76" s="1368"/>
      <c r="E76" s="277"/>
      <c r="F76" s="277"/>
      <c r="G76" s="277"/>
      <c r="H76" s="277"/>
      <c r="I76" s="277"/>
      <c r="J76" s="277"/>
      <c r="K76" s="277"/>
      <c r="L76" s="277"/>
      <c r="M76" s="1604"/>
      <c r="N76" s="1604"/>
      <c r="O76" s="1604"/>
      <c r="P76" s="1604"/>
      <c r="Q76" s="1604"/>
      <c r="R76" s="1604"/>
      <c r="S76" s="1604"/>
    </row>
    <row r="77" spans="1:19" s="8" customFormat="1" ht="3" customHeight="1">
      <c r="A77" s="1613"/>
      <c r="B77" s="1367"/>
      <c r="C77" s="1367"/>
      <c r="D77" s="1368"/>
      <c r="E77" s="277"/>
      <c r="F77" s="277"/>
      <c r="G77" s="277"/>
      <c r="H77" s="277"/>
      <c r="I77" s="277"/>
      <c r="J77" s="277"/>
      <c r="K77" s="277"/>
      <c r="L77" s="277"/>
      <c r="M77" s="1604"/>
      <c r="N77" s="1604"/>
      <c r="O77" s="1604"/>
      <c r="P77" s="1604"/>
      <c r="Q77" s="1604"/>
      <c r="R77" s="1604"/>
      <c r="S77" s="1604"/>
    </row>
    <row r="78" spans="1:19" s="8" customFormat="1" ht="11">
      <c r="A78" s="1613"/>
      <c r="B78" s="1367"/>
      <c r="C78" s="1367"/>
      <c r="D78" s="1368"/>
      <c r="E78" s="277"/>
      <c r="F78" s="277"/>
      <c r="G78" s="277"/>
      <c r="H78" s="277"/>
      <c r="I78" s="277"/>
      <c r="J78" s="277"/>
      <c r="K78" s="277"/>
      <c r="L78" s="277"/>
      <c r="M78" s="1604"/>
      <c r="N78" s="1604"/>
      <c r="O78" s="1604"/>
      <c r="P78" s="1604"/>
      <c r="Q78" s="1604"/>
      <c r="R78" s="1604"/>
      <c r="S78" s="1604"/>
    </row>
    <row r="79" spans="1:19" s="8" customFormat="1" ht="2.25" customHeight="1">
      <c r="A79" s="1613"/>
      <c r="B79" s="1367"/>
      <c r="C79" s="1367"/>
      <c r="D79" s="1368"/>
      <c r="E79" s="277"/>
      <c r="F79" s="277"/>
      <c r="G79" s="277"/>
      <c r="H79" s="277"/>
      <c r="I79" s="277"/>
      <c r="J79" s="277"/>
      <c r="K79" s="277"/>
      <c r="L79" s="277"/>
      <c r="M79" s="1604"/>
      <c r="N79" s="1604"/>
      <c r="O79" s="1604"/>
      <c r="P79" s="1604"/>
      <c r="Q79" s="1604"/>
      <c r="R79" s="1604"/>
      <c r="S79" s="1604"/>
    </row>
    <row r="80" spans="1:19" s="8" customFormat="1" ht="11">
      <c r="A80" s="1613"/>
      <c r="B80" s="1367"/>
      <c r="C80" s="1367"/>
      <c r="D80" s="1368"/>
      <c r="E80" s="277"/>
      <c r="F80" s="277"/>
      <c r="G80" s="277"/>
      <c r="H80" s="277"/>
      <c r="I80" s="277"/>
      <c r="J80" s="277"/>
      <c r="K80" s="277"/>
      <c r="L80" s="277"/>
      <c r="M80" s="1604"/>
      <c r="N80" s="1604"/>
      <c r="O80" s="1604"/>
      <c r="P80" s="1604"/>
      <c r="Q80" s="1604"/>
      <c r="R80" s="1604"/>
      <c r="S80" s="1604"/>
    </row>
    <row r="81" spans="1:19" s="8" customFormat="1" ht="1.5" customHeight="1">
      <c r="A81" s="1613"/>
      <c r="B81" s="1367"/>
      <c r="C81" s="1367"/>
      <c r="D81" s="1368"/>
      <c r="E81" s="277"/>
      <c r="F81" s="277"/>
      <c r="G81" s="277"/>
      <c r="H81" s="277"/>
      <c r="I81" s="277"/>
      <c r="J81" s="277"/>
      <c r="K81" s="277"/>
      <c r="L81" s="277"/>
      <c r="M81" s="1604"/>
      <c r="N81" s="1604"/>
      <c r="O81" s="1604"/>
      <c r="P81" s="1604"/>
      <c r="Q81" s="1604"/>
      <c r="R81" s="1604"/>
      <c r="S81" s="1604"/>
    </row>
    <row r="82" spans="1:19" s="8" customFormat="1" ht="11">
      <c r="A82" s="1613"/>
      <c r="B82" s="1367"/>
      <c r="C82" s="1367"/>
      <c r="D82" s="1368"/>
      <c r="E82" s="277"/>
      <c r="F82" s="277"/>
      <c r="G82" s="277"/>
      <c r="H82" s="277"/>
      <c r="I82" s="277"/>
      <c r="J82" s="277"/>
      <c r="K82" s="277"/>
      <c r="L82" s="277"/>
      <c r="M82" s="1604"/>
      <c r="N82" s="1604"/>
      <c r="O82" s="1604"/>
      <c r="P82" s="1614"/>
      <c r="Q82" s="1614"/>
      <c r="R82" s="1614"/>
      <c r="S82" s="1614"/>
    </row>
    <row r="83" spans="1:19" ht="2.25" customHeight="1">
      <c r="A83" s="1613"/>
      <c r="B83" s="1615"/>
      <c r="C83" s="1367"/>
      <c r="D83" s="1368"/>
      <c r="E83" s="277"/>
      <c r="F83" s="277"/>
      <c r="G83" s="277"/>
      <c r="H83" s="277"/>
      <c r="I83" s="277"/>
      <c r="J83" s="277"/>
      <c r="K83" s="277"/>
      <c r="L83" s="277"/>
      <c r="M83" s="1604"/>
      <c r="N83" s="1604"/>
      <c r="O83" s="1604"/>
    </row>
    <row r="84" spans="1:19">
      <c r="A84" s="1613"/>
      <c r="C84" s="1367"/>
      <c r="D84" s="1368"/>
      <c r="E84" s="277"/>
      <c r="F84" s="277"/>
      <c r="G84" s="277"/>
      <c r="H84" s="277"/>
      <c r="I84" s="277"/>
      <c r="J84" s="277"/>
      <c r="K84" s="277"/>
      <c r="L84" s="277"/>
      <c r="M84" s="1604"/>
      <c r="N84" s="1604"/>
    </row>
    <row r="85" spans="1:19">
      <c r="A85" s="1613"/>
      <c r="B85" s="1367"/>
      <c r="C85" s="1367"/>
      <c r="D85" s="1368"/>
      <c r="E85" s="277"/>
      <c r="F85" s="277"/>
      <c r="G85" s="277"/>
      <c r="H85" s="277"/>
      <c r="I85" s="277"/>
      <c r="J85" s="277"/>
      <c r="K85" s="277"/>
      <c r="L85" s="277"/>
      <c r="M85" s="1604"/>
      <c r="N85" s="1604"/>
    </row>
  </sheetData>
  <mergeCells count="29">
    <mergeCell ref="N1:O1"/>
    <mergeCell ref="I3:I4"/>
    <mergeCell ref="J3:J4"/>
    <mergeCell ref="A28:C28"/>
    <mergeCell ref="A58:C58"/>
    <mergeCell ref="A33:C34"/>
    <mergeCell ref="D33:D34"/>
    <mergeCell ref="A11:C11"/>
    <mergeCell ref="A26:C26"/>
    <mergeCell ref="A3:C4"/>
    <mergeCell ref="D3:D4"/>
    <mergeCell ref="E3:E4"/>
    <mergeCell ref="A41:C41"/>
    <mergeCell ref="A56:C56"/>
    <mergeCell ref="E33:E34"/>
    <mergeCell ref="I33:I34"/>
    <mergeCell ref="J33:J34"/>
    <mergeCell ref="K33:K34"/>
    <mergeCell ref="L33:L34"/>
    <mergeCell ref="N3:N4"/>
    <mergeCell ref="O3:O4"/>
    <mergeCell ref="Q3:Q4"/>
    <mergeCell ref="K3:K4"/>
    <mergeCell ref="L3:L4"/>
    <mergeCell ref="R3:R4"/>
    <mergeCell ref="N33:N34"/>
    <mergeCell ref="O33:O34"/>
    <mergeCell ref="Q33:Q34"/>
    <mergeCell ref="R33:R34"/>
  </mergeCells>
  <phoneticPr fontId="3"/>
  <pageMargins left="0.59055118110236227" right="0.78740157480314965" top="0.70866141732283472" bottom="0.39370078740157483" header="0.39370078740157483" footer="0.19685039370078741"/>
  <pageSetup paperSize="9" scale="76" orientation="portrait" r:id="rId1"/>
  <headerFooter>
    <oddHeader xml:space="preserve">&amp;L&amp;"ＭＳ ゴシック,太字"&amp;16 8　商業・貿易&amp;R&amp;"ＭＳ ゴシック,太字"&amp;14 </oddHeader>
    <oddFooter>&amp;C- 20 -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2">
    <tabColor rgb="FF92D050"/>
  </sheetPr>
  <dimension ref="A1:P77"/>
  <sheetViews>
    <sheetView view="pageBreakPreview" zoomScaleNormal="100" zoomScaleSheetLayoutView="100" workbookViewId="0"/>
  </sheetViews>
  <sheetFormatPr defaultColWidth="12" defaultRowHeight="12"/>
  <cols>
    <col min="1" max="1" width="4.6640625" style="11" customWidth="1"/>
    <col min="2" max="2" width="3.33203125" style="11" customWidth="1"/>
    <col min="3" max="3" width="7.6640625" style="11" customWidth="1"/>
    <col min="4" max="4" width="12" style="6" customWidth="1"/>
    <col min="5" max="5" width="12.77734375" style="6" customWidth="1"/>
    <col min="6" max="6" width="13" style="6" customWidth="1"/>
    <col min="7" max="7" width="12.77734375" style="6" customWidth="1"/>
    <col min="8" max="9" width="10.6640625" style="6" customWidth="1"/>
    <col min="10" max="10" width="12.44140625" style="6" customWidth="1"/>
    <col min="11" max="15" width="10.6640625" style="6" customWidth="1"/>
    <col min="16" max="16" width="7.77734375" style="6" customWidth="1"/>
    <col min="17" max="16384" width="12" style="6"/>
  </cols>
  <sheetData>
    <row r="1" spans="1:16" s="16" customFormat="1" ht="19">
      <c r="A1" s="1616" t="s">
        <v>742</v>
      </c>
      <c r="B1" s="14"/>
      <c r="C1" s="14"/>
      <c r="I1" s="666"/>
      <c r="L1" s="1746"/>
      <c r="M1" s="1747"/>
      <c r="N1" s="611"/>
      <c r="P1" s="472"/>
    </row>
    <row r="2" spans="1:16" ht="10.5" customHeight="1">
      <c r="A2" s="1430"/>
      <c r="B2" s="1430"/>
      <c r="C2" s="1430"/>
    </row>
    <row r="3" spans="1:16" s="34" customFormat="1" ht="16.5" customHeight="1">
      <c r="A3" s="1885" t="s">
        <v>431</v>
      </c>
      <c r="B3" s="1885"/>
      <c r="C3" s="2091"/>
      <c r="D3" s="2086" t="s">
        <v>30</v>
      </c>
      <c r="E3" s="2087"/>
      <c r="F3" s="2088" t="s">
        <v>836</v>
      </c>
      <c r="G3" s="2089"/>
      <c r="H3" s="2088" t="s">
        <v>837</v>
      </c>
      <c r="I3" s="2090"/>
      <c r="J3" s="2088" t="s">
        <v>838</v>
      </c>
      <c r="K3" s="2089"/>
      <c r="L3" s="2084" t="s">
        <v>839</v>
      </c>
      <c r="M3" s="2085"/>
    </row>
    <row r="4" spans="1:16" s="34" customFormat="1" ht="16.5" customHeight="1">
      <c r="A4" s="1887"/>
      <c r="B4" s="1887"/>
      <c r="C4" s="2092"/>
      <c r="D4" s="315" t="s">
        <v>628</v>
      </c>
      <c r="E4" s="316" t="s">
        <v>629</v>
      </c>
      <c r="F4" s="315" t="s">
        <v>628</v>
      </c>
      <c r="G4" s="316" t="s">
        <v>629</v>
      </c>
      <c r="H4" s="315" t="s">
        <v>628</v>
      </c>
      <c r="I4" s="316" t="s">
        <v>629</v>
      </c>
      <c r="J4" s="315" t="s">
        <v>628</v>
      </c>
      <c r="K4" s="316" t="s">
        <v>629</v>
      </c>
      <c r="L4" s="315" t="s">
        <v>628</v>
      </c>
      <c r="M4" s="316" t="s">
        <v>629</v>
      </c>
    </row>
    <row r="5" spans="1:16" s="42" customFormat="1" ht="12" customHeight="1">
      <c r="A5" s="1472"/>
      <c r="B5" s="1473"/>
      <c r="C5" s="1474"/>
      <c r="D5" s="1409" t="s">
        <v>31</v>
      </c>
      <c r="E5" s="1409" t="s">
        <v>97</v>
      </c>
      <c r="F5" s="1409" t="s">
        <v>97</v>
      </c>
      <c r="G5" s="1409" t="s">
        <v>97</v>
      </c>
      <c r="H5" s="1409" t="s">
        <v>31</v>
      </c>
      <c r="I5" s="1409" t="s">
        <v>97</v>
      </c>
      <c r="J5" s="1409" t="s">
        <v>97</v>
      </c>
      <c r="K5" s="1409" t="s">
        <v>97</v>
      </c>
      <c r="L5" s="1409" t="s">
        <v>97</v>
      </c>
      <c r="M5" s="1409" t="s">
        <v>97</v>
      </c>
      <c r="N5" s="1475"/>
    </row>
    <row r="6" spans="1:16" s="46" customFormat="1" ht="15.75" customHeight="1">
      <c r="A6" s="622" t="s">
        <v>481</v>
      </c>
      <c r="B6" s="623">
        <v>3</v>
      </c>
      <c r="C6" s="624" t="s">
        <v>159</v>
      </c>
      <c r="D6" s="159">
        <v>6572661</v>
      </c>
      <c r="E6" s="159">
        <v>4426066</v>
      </c>
      <c r="F6" s="159">
        <v>5897697</v>
      </c>
      <c r="G6" s="159">
        <v>3580635</v>
      </c>
      <c r="H6" s="159">
        <v>226370</v>
      </c>
      <c r="I6" s="159">
        <v>460173</v>
      </c>
      <c r="J6" s="159">
        <v>361279</v>
      </c>
      <c r="K6" s="159">
        <v>305303</v>
      </c>
      <c r="L6" s="159">
        <v>87316</v>
      </c>
      <c r="M6" s="159">
        <v>79955</v>
      </c>
      <c r="N6" s="13"/>
    </row>
    <row r="7" spans="1:16" s="46" customFormat="1" ht="15.75" customHeight="1">
      <c r="A7" s="622"/>
      <c r="B7" s="623">
        <v>4</v>
      </c>
      <c r="C7" s="624"/>
      <c r="D7" s="159">
        <v>7984026</v>
      </c>
      <c r="E7" s="159">
        <v>6234972</v>
      </c>
      <c r="F7" s="159">
        <v>7188608</v>
      </c>
      <c r="G7" s="159">
        <v>4868523</v>
      </c>
      <c r="H7" s="159">
        <v>288554</v>
      </c>
      <c r="I7" s="159">
        <v>824874</v>
      </c>
      <c r="J7" s="159">
        <v>380504</v>
      </c>
      <c r="K7" s="159">
        <v>463906</v>
      </c>
      <c r="L7" s="159">
        <v>126359</v>
      </c>
      <c r="M7" s="159">
        <v>77670</v>
      </c>
      <c r="N7" s="13"/>
    </row>
    <row r="8" spans="1:16" s="46" customFormat="1" ht="15.75" customHeight="1">
      <c r="A8" s="622"/>
      <c r="B8" s="623">
        <v>5</v>
      </c>
      <c r="C8" s="624"/>
      <c r="D8" s="412">
        <v>8258384</v>
      </c>
      <c r="E8" s="412">
        <v>5719872</v>
      </c>
      <c r="F8" s="412">
        <v>7512028</v>
      </c>
      <c r="G8" s="412">
        <v>4693194</v>
      </c>
      <c r="H8" s="412">
        <v>265808</v>
      </c>
      <c r="I8" s="412">
        <v>581535</v>
      </c>
      <c r="J8" s="412">
        <v>350020</v>
      </c>
      <c r="K8" s="412">
        <v>364097</v>
      </c>
      <c r="L8" s="412">
        <v>130528</v>
      </c>
      <c r="M8" s="412">
        <v>81045</v>
      </c>
      <c r="N8" s="13"/>
    </row>
    <row r="9" spans="1:16" s="46" customFormat="1" ht="15.75" customHeight="1">
      <c r="A9" s="622"/>
      <c r="B9" s="623">
        <v>6</v>
      </c>
      <c r="C9" s="624"/>
      <c r="D9" s="428">
        <v>8135165</v>
      </c>
      <c r="E9" s="428">
        <v>5733885</v>
      </c>
      <c r="F9" s="428">
        <v>7374910</v>
      </c>
      <c r="G9" s="428">
        <v>4667728</v>
      </c>
      <c r="H9" s="428">
        <v>284046</v>
      </c>
      <c r="I9" s="428">
        <v>615949</v>
      </c>
      <c r="J9" s="428">
        <v>359512</v>
      </c>
      <c r="K9" s="428">
        <v>366094</v>
      </c>
      <c r="L9" s="428">
        <v>116697</v>
      </c>
      <c r="M9" s="428">
        <v>84114</v>
      </c>
      <c r="N9" s="13"/>
    </row>
    <row r="10" spans="1:16" s="46" customFormat="1" ht="15.75" customHeight="1">
      <c r="A10" s="622"/>
      <c r="B10" s="623">
        <v>7</v>
      </c>
      <c r="C10" s="624"/>
      <c r="D10" s="428">
        <v>8243743</v>
      </c>
      <c r="E10" s="428">
        <v>5924854</v>
      </c>
      <c r="F10" s="428">
        <v>7475229</v>
      </c>
      <c r="G10" s="428">
        <v>4934162</v>
      </c>
      <c r="H10" s="428">
        <v>267730</v>
      </c>
      <c r="I10" s="428">
        <v>591763</v>
      </c>
      <c r="J10" s="428">
        <v>368111</v>
      </c>
      <c r="K10" s="428">
        <v>311780</v>
      </c>
      <c r="L10" s="428">
        <v>132672</v>
      </c>
      <c r="M10" s="428">
        <v>87149</v>
      </c>
      <c r="N10" s="718"/>
    </row>
    <row r="11" spans="1:16" ht="15.75" customHeight="1">
      <c r="A11" s="2018" t="s">
        <v>511</v>
      </c>
      <c r="B11" s="2018"/>
      <c r="C11" s="2019"/>
      <c r="D11" s="158">
        <f>+D10/$D10*100</f>
        <v>100</v>
      </c>
      <c r="E11" s="158">
        <f>+E10/$E10*100</f>
        <v>100</v>
      </c>
      <c r="F11" s="158">
        <f>+F10/$D10*100</f>
        <v>90.677608460137577</v>
      </c>
      <c r="G11" s="158">
        <f>+G10/$E10*100</f>
        <v>83.279047888774983</v>
      </c>
      <c r="H11" s="158">
        <f>+H10/$D10*100</f>
        <v>3.2476752368432642</v>
      </c>
      <c r="I11" s="158">
        <f>+I10/$E10*100</f>
        <v>9.9878072944919829</v>
      </c>
      <c r="J11" s="158">
        <f>+J10/$D10*100</f>
        <v>4.4653381358443607</v>
      </c>
      <c r="K11" s="158">
        <f>+K10/$E10*100</f>
        <v>5.2622393733246424</v>
      </c>
      <c r="L11" s="158">
        <f>+L10/$D10*100</f>
        <v>1.6093660367626696</v>
      </c>
      <c r="M11" s="158">
        <f>+M10/$E10*100</f>
        <v>1.4709054434083946</v>
      </c>
      <c r="N11" s="1617"/>
      <c r="P11" s="341" t="s">
        <v>877</v>
      </c>
    </row>
    <row r="12" spans="1:16" ht="10.5" customHeight="1">
      <c r="A12" s="86"/>
      <c r="B12" s="706"/>
      <c r="C12" s="1410"/>
      <c r="D12" s="159"/>
      <c r="E12" s="159"/>
      <c r="F12" s="159"/>
      <c r="G12" s="159"/>
      <c r="H12" s="159"/>
      <c r="I12" s="159"/>
      <c r="J12" s="159"/>
      <c r="K12" s="159"/>
      <c r="L12" s="159"/>
      <c r="M12" s="159"/>
      <c r="N12" s="1617"/>
    </row>
    <row r="13" spans="1:16" ht="16.5" customHeight="1">
      <c r="A13" s="1413">
        <v>7</v>
      </c>
      <c r="B13" s="694">
        <v>8</v>
      </c>
      <c r="C13" s="1410" t="s">
        <v>284</v>
      </c>
      <c r="D13" s="1618">
        <v>638611.89099999995</v>
      </c>
      <c r="E13" s="1618">
        <v>455275.158</v>
      </c>
      <c r="F13" s="1618">
        <v>585090.09</v>
      </c>
      <c r="G13" s="1618">
        <v>376431.78200000001</v>
      </c>
      <c r="H13" s="1619">
        <v>19067.911</v>
      </c>
      <c r="I13" s="1618">
        <v>44032.33</v>
      </c>
      <c r="J13" s="1620">
        <v>23603.31</v>
      </c>
      <c r="K13" s="1618">
        <v>27884.023000000001</v>
      </c>
      <c r="L13" s="1618">
        <v>10850.58</v>
      </c>
      <c r="M13" s="1618">
        <v>6927.0230000000001</v>
      </c>
      <c r="N13" s="1621"/>
    </row>
    <row r="14" spans="1:16" ht="16.5" customHeight="1">
      <c r="A14" s="1413"/>
      <c r="B14" s="694">
        <v>9</v>
      </c>
      <c r="C14" s="1410"/>
      <c r="D14" s="1618">
        <v>686376.66899999988</v>
      </c>
      <c r="E14" s="1618">
        <v>501968.30599999998</v>
      </c>
      <c r="F14" s="1618">
        <v>619599.21499999997</v>
      </c>
      <c r="G14" s="1618">
        <v>436163.679</v>
      </c>
      <c r="H14" s="1619">
        <v>24134.315999999999</v>
      </c>
      <c r="I14" s="1618">
        <v>29928.273000000001</v>
      </c>
      <c r="J14" s="1620">
        <v>32047.797999999999</v>
      </c>
      <c r="K14" s="1618">
        <v>27804.080999999998</v>
      </c>
      <c r="L14" s="1618">
        <v>10595.34</v>
      </c>
      <c r="M14" s="1618">
        <v>8072.2730000000001</v>
      </c>
      <c r="N14" s="1621"/>
    </row>
    <row r="15" spans="1:16" ht="16.5" customHeight="1">
      <c r="A15" s="1413"/>
      <c r="B15" s="694">
        <v>10</v>
      </c>
      <c r="C15" s="1410"/>
      <c r="D15" s="1618">
        <v>698407.03800000006</v>
      </c>
      <c r="E15" s="1618">
        <v>528301.39299999992</v>
      </c>
      <c r="F15" s="1618">
        <v>638973.28899999999</v>
      </c>
      <c r="G15" s="1618">
        <v>433027.63</v>
      </c>
      <c r="H15" s="1619">
        <v>20191.535</v>
      </c>
      <c r="I15" s="1618">
        <v>60625.067000000003</v>
      </c>
      <c r="J15" s="1620">
        <v>26602.423999999999</v>
      </c>
      <c r="K15" s="1618">
        <v>26321.986000000001</v>
      </c>
      <c r="L15" s="1618">
        <v>12639.79</v>
      </c>
      <c r="M15" s="1618">
        <v>8326.7099999999991</v>
      </c>
      <c r="N15" s="1621"/>
    </row>
    <row r="16" spans="1:16" ht="16.5" customHeight="1">
      <c r="A16" s="1413"/>
      <c r="B16" s="694">
        <v>11</v>
      </c>
      <c r="C16" s="1410"/>
      <c r="D16" s="1618">
        <v>674533.88099999994</v>
      </c>
      <c r="E16" s="1618">
        <v>456820.71100000001</v>
      </c>
      <c r="F16" s="1618">
        <v>616310.62899999996</v>
      </c>
      <c r="G16" s="1618">
        <v>390808.94900000002</v>
      </c>
      <c r="H16" s="1619">
        <v>19732.125</v>
      </c>
      <c r="I16" s="1618">
        <v>35451.968000000001</v>
      </c>
      <c r="J16" s="1620">
        <v>26252.333999999999</v>
      </c>
      <c r="K16" s="1618">
        <v>22786.75</v>
      </c>
      <c r="L16" s="1618">
        <v>12238.793</v>
      </c>
      <c r="M16" s="1618">
        <v>7773.0439999999999</v>
      </c>
      <c r="N16" s="1621"/>
    </row>
    <row r="17" spans="1:16" ht="16.5" customHeight="1">
      <c r="A17" s="1413"/>
      <c r="B17" s="694">
        <v>12</v>
      </c>
      <c r="C17" s="1410"/>
      <c r="D17" s="1618">
        <v>747544.42</v>
      </c>
      <c r="E17" s="1618">
        <v>533117.674</v>
      </c>
      <c r="F17" s="1618">
        <v>680235.02099999995</v>
      </c>
      <c r="G17" s="1618">
        <v>421970.68099999998</v>
      </c>
      <c r="H17" s="1619">
        <v>23302.475999999999</v>
      </c>
      <c r="I17" s="1618">
        <v>71468.345000000001</v>
      </c>
      <c r="J17" s="1620">
        <v>33632.141000000003</v>
      </c>
      <c r="K17" s="1618">
        <v>31770.663</v>
      </c>
      <c r="L17" s="1618">
        <v>10374.781999999999</v>
      </c>
      <c r="M17" s="1618">
        <v>7907.9849999999997</v>
      </c>
      <c r="N17" s="1621"/>
    </row>
    <row r="18" spans="1:16" ht="16.5" customHeight="1">
      <c r="A18" s="1413">
        <v>8</v>
      </c>
      <c r="B18" s="694">
        <v>1</v>
      </c>
      <c r="C18" s="1410"/>
      <c r="D18" s="1618">
        <v>595752.56499999994</v>
      </c>
      <c r="E18" s="1618">
        <v>527571.77500000002</v>
      </c>
      <c r="F18" s="1618">
        <v>536823.43900000001</v>
      </c>
      <c r="G18" s="1618">
        <v>442998.39399999997</v>
      </c>
      <c r="H18" s="1619">
        <v>21729.11</v>
      </c>
      <c r="I18" s="1618">
        <v>49131.504999999997</v>
      </c>
      <c r="J18" s="1620">
        <v>27763.562999999998</v>
      </c>
      <c r="K18" s="1618">
        <v>27467.95</v>
      </c>
      <c r="L18" s="1618">
        <v>9436.4529999999995</v>
      </c>
      <c r="M18" s="1618">
        <v>7973.9260000000004</v>
      </c>
      <c r="N18" s="1621"/>
    </row>
    <row r="19" spans="1:16" ht="16.5" customHeight="1">
      <c r="A19" s="1413"/>
      <c r="B19" s="694">
        <v>2</v>
      </c>
      <c r="C19" s="1410"/>
      <c r="D19" s="1618">
        <v>673123.95199999993</v>
      </c>
      <c r="E19" s="1618">
        <v>495907.74500000005</v>
      </c>
      <c r="F19" s="1618">
        <v>597841.78399999999</v>
      </c>
      <c r="G19" s="1618">
        <v>411111.40500000003</v>
      </c>
      <c r="H19" s="1619">
        <v>21495.936000000002</v>
      </c>
      <c r="I19" s="1618">
        <v>57546.781000000003</v>
      </c>
      <c r="J19" s="1620">
        <v>43502.262000000002</v>
      </c>
      <c r="K19" s="1618">
        <v>20512.07</v>
      </c>
      <c r="L19" s="1618">
        <v>10283.969999999999</v>
      </c>
      <c r="M19" s="1618">
        <v>6737.4889999999996</v>
      </c>
      <c r="N19" s="1621"/>
    </row>
    <row r="20" spans="1:16" ht="16.5" customHeight="1">
      <c r="A20" s="1413"/>
      <c r="B20" s="694">
        <v>3</v>
      </c>
      <c r="C20" s="1410"/>
      <c r="D20" s="1618">
        <v>838032.9879999999</v>
      </c>
      <c r="E20" s="1618">
        <v>527204.71200000006</v>
      </c>
      <c r="F20" s="1618">
        <v>754189.44799999997</v>
      </c>
      <c r="G20" s="1618">
        <v>444583.62300000002</v>
      </c>
      <c r="H20" s="1619">
        <v>26123.053</v>
      </c>
      <c r="I20" s="1618">
        <v>51976.069000000003</v>
      </c>
      <c r="J20" s="1620">
        <v>45609.762000000002</v>
      </c>
      <c r="K20" s="1618">
        <v>22463.522000000001</v>
      </c>
      <c r="L20" s="1618">
        <v>12110.725</v>
      </c>
      <c r="M20" s="1618">
        <v>8181.4979999999996</v>
      </c>
      <c r="N20" s="1621"/>
    </row>
    <row r="21" spans="1:16" ht="16.5" customHeight="1">
      <c r="A21" s="1413"/>
      <c r="B21" s="694">
        <v>4</v>
      </c>
      <c r="C21" s="1410"/>
      <c r="D21" s="1618">
        <v>796965.43800000008</v>
      </c>
      <c r="E21" s="1618">
        <v>565637.98</v>
      </c>
      <c r="F21" s="1618">
        <v>718169.995</v>
      </c>
      <c r="G21" s="1618">
        <v>460163.30699999997</v>
      </c>
      <c r="H21" s="1619">
        <v>21253.691999999999</v>
      </c>
      <c r="I21" s="1618">
        <v>57506.966</v>
      </c>
      <c r="J21" s="1620">
        <v>45271.37</v>
      </c>
      <c r="K21" s="1618">
        <v>38607.72</v>
      </c>
      <c r="L21" s="1618">
        <v>12270.380999999999</v>
      </c>
      <c r="M21" s="1618">
        <v>9359.9869999999992</v>
      </c>
      <c r="N21" s="1621"/>
    </row>
    <row r="22" spans="1:16" ht="16.5" customHeight="1">
      <c r="A22" s="1413"/>
      <c r="B22" s="694">
        <v>5</v>
      </c>
      <c r="C22" s="1410"/>
      <c r="D22" s="1618">
        <v>709944.95700000005</v>
      </c>
      <c r="E22" s="1618">
        <v>509585.95999999996</v>
      </c>
      <c r="F22" s="1618">
        <v>638233.41700000002</v>
      </c>
      <c r="G22" s="1618">
        <v>407580.01699999999</v>
      </c>
      <c r="H22" s="1619">
        <v>23470.050999999999</v>
      </c>
      <c r="I22" s="1618">
        <v>59272.866000000002</v>
      </c>
      <c r="J22" s="1620">
        <v>38188.987999999998</v>
      </c>
      <c r="K22" s="1618">
        <v>34486.904000000002</v>
      </c>
      <c r="L22" s="1618">
        <v>10052.501</v>
      </c>
      <c r="M22" s="1618">
        <v>8246.1730000000007</v>
      </c>
      <c r="N22" s="1621"/>
    </row>
    <row r="23" spans="1:16" ht="16.5" customHeight="1">
      <c r="A23" s="1413"/>
      <c r="B23" s="694">
        <v>6</v>
      </c>
      <c r="C23" s="1410"/>
      <c r="D23" s="1618">
        <v>788073.58099999989</v>
      </c>
      <c r="E23" s="1618">
        <v>574083.62699999998</v>
      </c>
      <c r="F23" s="1618">
        <v>697127.09199999995</v>
      </c>
      <c r="G23" s="1618">
        <v>482124.00599999999</v>
      </c>
      <c r="H23" s="1618">
        <v>27686.776000000002</v>
      </c>
      <c r="I23" s="1618">
        <v>43752.597000000002</v>
      </c>
      <c r="J23" s="640">
        <v>52281.375</v>
      </c>
      <c r="K23" s="1618">
        <v>38916.930999999997</v>
      </c>
      <c r="L23" s="1618">
        <v>10978.338</v>
      </c>
      <c r="M23" s="1618">
        <v>9290.0930000000008</v>
      </c>
      <c r="N23" s="1621"/>
    </row>
    <row r="24" spans="1:16" ht="16.5" customHeight="1">
      <c r="A24" s="1413"/>
      <c r="B24" s="694">
        <v>7</v>
      </c>
      <c r="C24" s="1410"/>
      <c r="D24" s="1618">
        <v>783760.99599999993</v>
      </c>
      <c r="E24" s="1622">
        <v>627956.62300000002</v>
      </c>
      <c r="F24" s="1618">
        <v>711223.96900000004</v>
      </c>
      <c r="G24" s="1622">
        <v>511428.929</v>
      </c>
      <c r="H24" s="1618">
        <v>29239.95</v>
      </c>
      <c r="I24" s="1618">
        <v>72949.929999999993</v>
      </c>
      <c r="J24" s="640">
        <v>29522.073</v>
      </c>
      <c r="K24" s="1622">
        <v>33171.752999999997</v>
      </c>
      <c r="L24" s="1618">
        <v>13775.004000000001</v>
      </c>
      <c r="M24" s="1618">
        <v>10406.011</v>
      </c>
      <c r="N24" s="1621"/>
    </row>
    <row r="25" spans="1:16" ht="16.5" customHeight="1">
      <c r="A25" s="1413"/>
      <c r="B25" s="694">
        <v>8</v>
      </c>
      <c r="C25" s="1410"/>
      <c r="D25" s="1618">
        <v>700888.43200000003</v>
      </c>
      <c r="E25" s="1623">
        <v>563271.95700000005</v>
      </c>
      <c r="F25" s="1618">
        <v>636242.95900000003</v>
      </c>
      <c r="G25" s="1623">
        <v>465331.23100000003</v>
      </c>
      <c r="H25" s="1618">
        <v>26428.774000000001</v>
      </c>
      <c r="I25" s="1623">
        <v>57328.167000000001</v>
      </c>
      <c r="J25" s="640">
        <v>25678.935000000001</v>
      </c>
      <c r="K25" s="1623">
        <v>30507.773000000001</v>
      </c>
      <c r="L25" s="1618">
        <v>12537.763999999999</v>
      </c>
      <c r="M25" s="1623">
        <v>10104.786</v>
      </c>
      <c r="N25" s="1621"/>
    </row>
    <row r="26" spans="1:16" ht="16.5" customHeight="1">
      <c r="A26" s="1997" t="s">
        <v>511</v>
      </c>
      <c r="B26" s="1997"/>
      <c r="C26" s="1998"/>
      <c r="D26" s="167">
        <v>100</v>
      </c>
      <c r="E26" s="167">
        <v>100</v>
      </c>
      <c r="F26" s="167">
        <f>+F25/$D25*100</f>
        <v>90.77663861343342</v>
      </c>
      <c r="G26" s="167">
        <f>+G25/$E25*100</f>
        <v>82.61217786846079</v>
      </c>
      <c r="H26" s="167">
        <f>+H25/$D25*100</f>
        <v>3.7707533458049709</v>
      </c>
      <c r="I26" s="167">
        <f>+I25/$E25*100</f>
        <v>10.177706574517076</v>
      </c>
      <c r="J26" s="167">
        <f>+J25/$D25*100</f>
        <v>3.6637692716263861</v>
      </c>
      <c r="K26" s="167">
        <f>+K25/$E25*100</f>
        <v>5.4161711089764051</v>
      </c>
      <c r="L26" s="167">
        <f>+L25/$D25*100</f>
        <v>1.7888387691352279</v>
      </c>
      <c r="M26" s="167">
        <f>+M25/$E25*100</f>
        <v>1.7939444480457243</v>
      </c>
      <c r="N26" s="1621"/>
      <c r="P26" s="341" t="s">
        <v>877</v>
      </c>
    </row>
    <row r="27" spans="1:16">
      <c r="A27" s="706"/>
      <c r="B27" s="695"/>
      <c r="C27" s="1410"/>
      <c r="D27" s="1624"/>
      <c r="E27" s="1625"/>
      <c r="F27" s="1625"/>
      <c r="G27" s="1625"/>
      <c r="H27" s="1625"/>
      <c r="I27" s="1625"/>
      <c r="J27" s="1625"/>
      <c r="K27" s="1625"/>
      <c r="L27" s="1625"/>
      <c r="M27" s="1625"/>
      <c r="P27" s="166"/>
    </row>
    <row r="28" spans="1:16" ht="15.75" customHeight="1">
      <c r="A28" s="1821" t="s">
        <v>43</v>
      </c>
      <c r="B28" s="1821"/>
      <c r="C28" s="1822"/>
      <c r="D28" s="1332">
        <f>(D25-D24)/D24*100</f>
        <v>-10.573703517136989</v>
      </c>
      <c r="E28" s="1332">
        <f t="shared" ref="E28:G28" si="0">(E25-E24)/E24*100</f>
        <v>-10.300817545481953</v>
      </c>
      <c r="F28" s="1332">
        <f t="shared" si="0"/>
        <v>-10.542531363984445</v>
      </c>
      <c r="G28" s="1332">
        <f t="shared" si="0"/>
        <v>-9.0135100668112536</v>
      </c>
      <c r="H28" s="1332">
        <f t="shared" ref="H28:K28" si="1">(H25-H24)/H24*100</f>
        <v>-9.6141614469244967</v>
      </c>
      <c r="I28" s="1332">
        <f t="shared" si="1"/>
        <v>-21.414363248874938</v>
      </c>
      <c r="J28" s="1332">
        <f t="shared" si="1"/>
        <v>-13.017846002887396</v>
      </c>
      <c r="K28" s="1332">
        <f t="shared" si="1"/>
        <v>-8.0308689142837775</v>
      </c>
      <c r="L28" s="1332">
        <f t="shared" ref="L28:M28" si="2">(L25-L24)/L24*100</f>
        <v>-8.981775976253811</v>
      </c>
      <c r="M28" s="1332">
        <f t="shared" si="2"/>
        <v>-2.894721137619404</v>
      </c>
      <c r="P28" s="341" t="s">
        <v>877</v>
      </c>
    </row>
    <row r="29" spans="1:16" ht="15.75" customHeight="1">
      <c r="A29" s="1868" t="s">
        <v>262</v>
      </c>
      <c r="B29" s="1868"/>
      <c r="C29" s="1869"/>
      <c r="D29" s="1438">
        <f>(D25-D13)/D13*100</f>
        <v>9.7518605396591482</v>
      </c>
      <c r="E29" s="1438">
        <f t="shared" ref="E29:G29" si="3">(E25-E13)/E13*100</f>
        <v>23.721214984455631</v>
      </c>
      <c r="F29" s="1438">
        <f t="shared" si="3"/>
        <v>8.7427337899365334</v>
      </c>
      <c r="G29" s="1438">
        <f t="shared" si="3"/>
        <v>23.616350491893382</v>
      </c>
      <c r="H29" s="1438">
        <f t="shared" ref="H29:K29" si="4">(H25-H13)/H13*100</f>
        <v>38.603405480547927</v>
      </c>
      <c r="I29" s="1438">
        <f t="shared" si="4"/>
        <v>30.195624442313179</v>
      </c>
      <c r="J29" s="1438">
        <f t="shared" si="4"/>
        <v>8.7937878204370499</v>
      </c>
      <c r="K29" s="1438">
        <f t="shared" si="4"/>
        <v>9.4095102417610246</v>
      </c>
      <c r="L29" s="1438">
        <f t="shared" ref="L29:M29" si="5">(L25-L13)/L13*100</f>
        <v>15.549251745067998</v>
      </c>
      <c r="M29" s="1438">
        <f t="shared" si="5"/>
        <v>45.87487294325426</v>
      </c>
      <c r="P29" s="341" t="s">
        <v>877</v>
      </c>
    </row>
    <row r="30" spans="1:16" ht="3.75" customHeight="1">
      <c r="A30" s="654"/>
      <c r="B30" s="656"/>
      <c r="C30"/>
      <c r="D30" s="658"/>
      <c r="E30" s="658"/>
      <c r="F30" s="4"/>
      <c r="G30" s="4"/>
      <c r="H30" s="4"/>
      <c r="I30" s="4"/>
      <c r="J30" s="4"/>
      <c r="K30" s="1448"/>
      <c r="L30" s="1439"/>
      <c r="M30" s="1439"/>
    </row>
    <row r="31" spans="1:16">
      <c r="A31" s="654" t="s">
        <v>264</v>
      </c>
      <c r="B31" s="656" t="s">
        <v>1068</v>
      </c>
      <c r="C31" s="684"/>
      <c r="D31" s="684"/>
      <c r="E31" s="684"/>
      <c r="F31" s="684"/>
      <c r="G31" s="684"/>
      <c r="H31" s="684"/>
      <c r="I31" s="4"/>
      <c r="J31" s="4"/>
      <c r="L31" s="1439"/>
      <c r="M31" s="1448" t="s">
        <v>732</v>
      </c>
      <c r="N31" s="1448"/>
    </row>
    <row r="32" spans="1:16">
      <c r="A32" s="7" t="s">
        <v>430</v>
      </c>
      <c r="B32" s="656" t="s">
        <v>843</v>
      </c>
      <c r="C32" s="684"/>
      <c r="D32" s="684"/>
      <c r="E32" s="684"/>
      <c r="F32" s="684"/>
      <c r="G32" s="684"/>
      <c r="H32" s="684"/>
      <c r="I32" s="684"/>
      <c r="J32" s="684"/>
      <c r="K32" s="684"/>
      <c r="L32" s="684"/>
      <c r="M32" s="684"/>
      <c r="N32" s="684"/>
    </row>
    <row r="33" spans="1:16">
      <c r="A33" s="7"/>
      <c r="B33" s="683" t="s">
        <v>851</v>
      </c>
      <c r="C33" s="683"/>
      <c r="D33" s="684"/>
      <c r="E33" s="684"/>
      <c r="F33" s="684"/>
      <c r="G33" s="684"/>
      <c r="H33" s="684"/>
      <c r="I33" s="684"/>
      <c r="J33" s="684"/>
      <c r="K33" s="684"/>
      <c r="L33" s="684"/>
      <c r="M33" s="684"/>
      <c r="N33" s="684"/>
    </row>
    <row r="34" spans="1:16">
      <c r="A34" s="7"/>
      <c r="B34" s="683" t="s">
        <v>852</v>
      </c>
      <c r="C34" s="683"/>
      <c r="D34" s="4"/>
      <c r="E34" s="4"/>
      <c r="F34" s="4"/>
      <c r="G34" s="4"/>
      <c r="H34" s="4"/>
      <c r="I34" s="4"/>
      <c r="J34" s="4"/>
      <c r="K34" s="1439"/>
      <c r="L34" s="1439"/>
      <c r="M34" s="1439"/>
      <c r="N34" s="1439"/>
    </row>
    <row r="35" spans="1:16">
      <c r="A35" s="7"/>
      <c r="B35" s="683" t="s">
        <v>949</v>
      </c>
      <c r="C35" s="683"/>
      <c r="D35" s="4"/>
      <c r="E35" s="4"/>
      <c r="F35" s="4"/>
      <c r="G35" s="4"/>
      <c r="H35" s="4"/>
      <c r="I35" s="4"/>
      <c r="J35" s="4"/>
      <c r="K35" s="1439"/>
      <c r="L35" s="1439"/>
      <c r="M35" s="1439"/>
      <c r="N35" s="1439"/>
    </row>
    <row r="36" spans="1:16">
      <c r="A36" s="7"/>
      <c r="B36" s="683"/>
      <c r="D36" s="4"/>
      <c r="E36" s="4"/>
      <c r="F36" s="4"/>
      <c r="G36" s="4"/>
      <c r="H36" s="4"/>
      <c r="I36" s="4"/>
      <c r="J36" s="4"/>
      <c r="K36" s="1439"/>
      <c r="L36" s="1439"/>
      <c r="M36" s="1439"/>
      <c r="N36" s="1439"/>
    </row>
    <row r="37" spans="1:16" ht="9" customHeight="1">
      <c r="A37" s="7"/>
      <c r="B37" s="683"/>
      <c r="C37" s="683"/>
      <c r="D37" s="4"/>
      <c r="E37" s="4"/>
      <c r="F37" s="4"/>
      <c r="G37" s="4"/>
      <c r="H37" s="4"/>
      <c r="I37" s="4"/>
      <c r="J37" s="4"/>
      <c r="K37" s="1439"/>
      <c r="L37" s="1439"/>
      <c r="M37" s="1439"/>
      <c r="N37" s="1439"/>
    </row>
    <row r="38" spans="1:16" ht="11.25" customHeight="1">
      <c r="A38" s="7"/>
      <c r="B38" s="7"/>
      <c r="C38" s="7"/>
      <c r="D38" s="4"/>
      <c r="E38" s="4"/>
      <c r="F38" s="4"/>
      <c r="G38" s="4"/>
      <c r="H38" s="4"/>
      <c r="I38" s="4"/>
      <c r="J38" s="4"/>
      <c r="K38" s="1439"/>
      <c r="L38" s="1439"/>
      <c r="M38" s="1439"/>
    </row>
    <row r="39" spans="1:16" s="16" customFormat="1" ht="19">
      <c r="A39" s="1616" t="s">
        <v>741</v>
      </c>
      <c r="B39" s="14"/>
      <c r="C39" s="14"/>
      <c r="P39" s="472"/>
    </row>
    <row r="40" spans="1:16" ht="10.5" customHeight="1">
      <c r="A40" s="1430"/>
      <c r="B40" s="1430"/>
      <c r="C40" s="1430"/>
      <c r="D40" s="1626"/>
      <c r="J40" s="16"/>
    </row>
    <row r="41" spans="1:16" s="34" customFormat="1" ht="16.5" customHeight="1">
      <c r="A41" s="1999" t="s">
        <v>431</v>
      </c>
      <c r="B41" s="1999"/>
      <c r="C41" s="1995"/>
      <c r="D41" s="2081" t="s">
        <v>32</v>
      </c>
      <c r="E41" s="2082"/>
      <c r="F41" s="2082"/>
      <c r="G41" s="2082"/>
      <c r="H41" s="2082"/>
      <c r="I41" s="2082"/>
      <c r="J41" s="2081" t="s">
        <v>33</v>
      </c>
      <c r="K41" s="2082"/>
      <c r="L41" s="2082"/>
      <c r="M41" s="2082"/>
      <c r="N41" s="2082"/>
      <c r="O41" s="2083"/>
    </row>
    <row r="42" spans="1:16" s="34" customFormat="1" ht="16.5" customHeight="1">
      <c r="A42" s="2001"/>
      <c r="B42" s="2001"/>
      <c r="C42" s="1996"/>
      <c r="D42" s="321" t="s">
        <v>34</v>
      </c>
      <c r="E42" s="321" t="s">
        <v>608</v>
      </c>
      <c r="F42" s="321" t="s">
        <v>627</v>
      </c>
      <c r="G42" s="321" t="s">
        <v>840</v>
      </c>
      <c r="H42" s="321" t="s">
        <v>609</v>
      </c>
      <c r="I42" s="321" t="s">
        <v>35</v>
      </c>
      <c r="J42" s="321" t="s">
        <v>34</v>
      </c>
      <c r="K42" s="321" t="s">
        <v>608</v>
      </c>
      <c r="L42" s="321" t="s">
        <v>627</v>
      </c>
      <c r="M42" s="321" t="s">
        <v>840</v>
      </c>
      <c r="N42" s="321" t="s">
        <v>609</v>
      </c>
      <c r="O42" s="321" t="s">
        <v>35</v>
      </c>
    </row>
    <row r="43" spans="1:16" s="42" customFormat="1">
      <c r="A43" s="706"/>
      <c r="B43" s="695"/>
      <c r="C43" s="1410"/>
      <c r="D43" s="1627" t="s">
        <v>225</v>
      </c>
      <c r="E43" s="1409" t="s">
        <v>225</v>
      </c>
      <c r="F43" s="1409" t="s">
        <v>225</v>
      </c>
      <c r="G43" s="1409" t="s">
        <v>225</v>
      </c>
      <c r="H43" s="1409" t="s">
        <v>225</v>
      </c>
      <c r="I43" s="1628" t="s">
        <v>225</v>
      </c>
      <c r="J43" s="1409" t="s">
        <v>225</v>
      </c>
      <c r="K43" s="1409" t="s">
        <v>225</v>
      </c>
      <c r="L43" s="1409" t="s">
        <v>225</v>
      </c>
      <c r="M43" s="1409" t="s">
        <v>225</v>
      </c>
      <c r="N43" s="1409" t="s">
        <v>225</v>
      </c>
      <c r="O43" s="1409" t="s">
        <v>225</v>
      </c>
    </row>
    <row r="44" spans="1:16" s="46" customFormat="1" ht="15.75" customHeight="1">
      <c r="A44" s="622" t="s">
        <v>481</v>
      </c>
      <c r="B44" s="623">
        <v>3</v>
      </c>
      <c r="C44" s="624" t="s">
        <v>159</v>
      </c>
      <c r="D44" s="352">
        <v>1571300</v>
      </c>
      <c r="E44" s="320">
        <v>1053360</v>
      </c>
      <c r="F44" s="320">
        <v>411235</v>
      </c>
      <c r="G44" s="413">
        <v>344043</v>
      </c>
      <c r="H44" s="320">
        <v>258084</v>
      </c>
      <c r="I44" s="419">
        <v>288628</v>
      </c>
      <c r="J44" s="159">
        <v>1034869</v>
      </c>
      <c r="K44" s="159">
        <v>375401</v>
      </c>
      <c r="L44" s="159">
        <v>121381</v>
      </c>
      <c r="M44" s="412">
        <v>163570</v>
      </c>
      <c r="N44" s="159">
        <v>174919</v>
      </c>
      <c r="O44" s="159">
        <v>122359</v>
      </c>
    </row>
    <row r="45" spans="1:16" s="46" customFormat="1" ht="15.75" customHeight="1">
      <c r="A45" s="622"/>
      <c r="B45" s="623">
        <v>4</v>
      </c>
      <c r="C45" s="624"/>
      <c r="D45" s="352">
        <v>1767974</v>
      </c>
      <c r="E45" s="320">
        <v>1437339</v>
      </c>
      <c r="F45" s="320">
        <v>439268</v>
      </c>
      <c r="G45" s="413">
        <v>405114</v>
      </c>
      <c r="H45" s="320">
        <v>301883</v>
      </c>
      <c r="I45" s="419">
        <v>375299</v>
      </c>
      <c r="J45" s="159">
        <v>1415350</v>
      </c>
      <c r="K45" s="159">
        <v>516314</v>
      </c>
      <c r="L45" s="159">
        <v>157968</v>
      </c>
      <c r="M45" s="412">
        <v>195241</v>
      </c>
      <c r="N45" s="159">
        <v>252204</v>
      </c>
      <c r="O45" s="159">
        <v>170050</v>
      </c>
    </row>
    <row r="46" spans="1:16" s="46" customFormat="1" ht="15.75" customHeight="1">
      <c r="A46" s="622"/>
      <c r="B46" s="623">
        <v>5</v>
      </c>
      <c r="C46" s="624"/>
      <c r="D46" s="414">
        <v>1830610</v>
      </c>
      <c r="E46" s="413">
        <v>1685041</v>
      </c>
      <c r="F46" s="413">
        <v>416271</v>
      </c>
      <c r="G46" s="413">
        <v>420647</v>
      </c>
      <c r="H46" s="413">
        <v>296384</v>
      </c>
      <c r="I46" s="415">
        <v>344669</v>
      </c>
      <c r="J46" s="412">
        <v>1328205</v>
      </c>
      <c r="K46" s="412">
        <v>527437</v>
      </c>
      <c r="L46" s="412">
        <v>143014</v>
      </c>
      <c r="M46" s="412">
        <v>195185</v>
      </c>
      <c r="N46" s="412">
        <v>266374</v>
      </c>
      <c r="O46" s="412">
        <v>146717</v>
      </c>
    </row>
    <row r="47" spans="1:16" s="46" customFormat="1" ht="15.75" customHeight="1">
      <c r="A47" s="622"/>
      <c r="B47" s="623">
        <v>6</v>
      </c>
      <c r="C47" s="624"/>
      <c r="D47" s="414">
        <v>1699109</v>
      </c>
      <c r="E47" s="413">
        <v>1588665</v>
      </c>
      <c r="F47" s="413">
        <v>407628</v>
      </c>
      <c r="G47" s="413">
        <v>433191</v>
      </c>
      <c r="H47" s="413">
        <v>324601</v>
      </c>
      <c r="I47" s="415">
        <v>348068</v>
      </c>
      <c r="J47" s="428">
        <v>1334567</v>
      </c>
      <c r="K47" s="428">
        <v>513991</v>
      </c>
      <c r="L47" s="428">
        <v>146304</v>
      </c>
      <c r="M47" s="428">
        <v>207272</v>
      </c>
      <c r="N47" s="428">
        <v>283122</v>
      </c>
      <c r="O47" s="428">
        <v>185429</v>
      </c>
    </row>
    <row r="48" spans="1:16" s="46" customFormat="1" ht="15.75" customHeight="1">
      <c r="A48" s="622"/>
      <c r="B48" s="623">
        <v>7</v>
      </c>
      <c r="C48" s="624"/>
      <c r="D48" s="414">
        <v>1759558</v>
      </c>
      <c r="E48" s="413">
        <v>1588869</v>
      </c>
      <c r="F48" s="413">
        <v>444957</v>
      </c>
      <c r="G48" s="413">
        <v>423601</v>
      </c>
      <c r="H48" s="413">
        <v>351411</v>
      </c>
      <c r="I48" s="415">
        <v>336594</v>
      </c>
      <c r="J48" s="428">
        <v>1367077</v>
      </c>
      <c r="K48" s="428">
        <v>521182</v>
      </c>
      <c r="L48" s="428">
        <v>148317</v>
      </c>
      <c r="M48" s="428">
        <v>232216</v>
      </c>
      <c r="N48" s="428">
        <v>312780</v>
      </c>
      <c r="O48" s="428">
        <v>172595</v>
      </c>
    </row>
    <row r="49" spans="1:16" ht="15.75" customHeight="1">
      <c r="A49" s="2018" t="s">
        <v>511</v>
      </c>
      <c r="B49" s="2018"/>
      <c r="C49" s="2019"/>
      <c r="D49" s="158">
        <f t="shared" ref="D49:I49" si="6">+D48/$D10*100</f>
        <v>21.344163688751578</v>
      </c>
      <c r="E49" s="158">
        <f t="shared" si="6"/>
        <v>19.273635774429167</v>
      </c>
      <c r="F49" s="158">
        <f t="shared" si="6"/>
        <v>5.3975117856051549</v>
      </c>
      <c r="G49" s="158">
        <f t="shared" si="6"/>
        <v>5.1384547043739719</v>
      </c>
      <c r="H49" s="158">
        <f t="shared" si="6"/>
        <v>4.2627602534431261</v>
      </c>
      <c r="I49" s="158">
        <f t="shared" si="6"/>
        <v>4.0830239370635404</v>
      </c>
      <c r="J49" s="164">
        <f t="shared" ref="J49:O49" si="7">+J48/$E10*100</f>
        <v>23.073598100476399</v>
      </c>
      <c r="K49" s="165">
        <f t="shared" si="7"/>
        <v>8.7965374336650317</v>
      </c>
      <c r="L49" s="165">
        <f t="shared" si="7"/>
        <v>2.5033021910750879</v>
      </c>
      <c r="M49" s="165">
        <f t="shared" si="7"/>
        <v>3.9193539621398266</v>
      </c>
      <c r="N49" s="165">
        <f t="shared" si="7"/>
        <v>5.2791174263534595</v>
      </c>
      <c r="O49" s="165">
        <f t="shared" si="7"/>
        <v>2.9130675625087132</v>
      </c>
      <c r="P49" s="341" t="s">
        <v>877</v>
      </c>
    </row>
    <row r="50" spans="1:16">
      <c r="A50" s="86"/>
      <c r="B50" s="706"/>
      <c r="C50" s="1410"/>
      <c r="D50" s="1629"/>
      <c r="E50" s="634"/>
      <c r="F50" s="634"/>
      <c r="G50" s="634"/>
      <c r="H50" s="634"/>
      <c r="I50" s="1630"/>
      <c r="J50" s="634"/>
      <c r="K50" s="634"/>
      <c r="L50" s="634"/>
      <c r="M50" s="634"/>
    </row>
    <row r="51" spans="1:16" ht="16.5" customHeight="1">
      <c r="A51" s="1413">
        <v>7</v>
      </c>
      <c r="B51" s="694">
        <v>8</v>
      </c>
      <c r="C51" s="1410" t="s">
        <v>284</v>
      </c>
      <c r="D51" s="351">
        <v>143289.962</v>
      </c>
      <c r="E51" s="244">
        <v>112920.05</v>
      </c>
      <c r="F51" s="244">
        <v>41219.548999999999</v>
      </c>
      <c r="G51" s="377">
        <v>30408.573</v>
      </c>
      <c r="H51" s="244">
        <v>22862.471000000001</v>
      </c>
      <c r="I51" s="280">
        <v>23225.52</v>
      </c>
      <c r="J51" s="160">
        <v>101125.508</v>
      </c>
      <c r="K51" s="160">
        <v>35760.044000000002</v>
      </c>
      <c r="L51" s="160">
        <v>10627.47</v>
      </c>
      <c r="M51" s="160">
        <v>18061.404999999999</v>
      </c>
      <c r="N51" s="160">
        <v>24474.244999999999</v>
      </c>
      <c r="O51" s="160">
        <v>11278.147000000001</v>
      </c>
    </row>
    <row r="52" spans="1:16" ht="16.5" customHeight="1">
      <c r="A52" s="1413"/>
      <c r="B52" s="694">
        <v>9</v>
      </c>
      <c r="C52" s="1410"/>
      <c r="D52" s="351">
        <v>141817.114</v>
      </c>
      <c r="E52" s="244">
        <v>138640.78200000001</v>
      </c>
      <c r="F52" s="244">
        <v>30228.223999999998</v>
      </c>
      <c r="G52" s="377">
        <v>34541.504000000001</v>
      </c>
      <c r="H52" s="244">
        <v>30975.05</v>
      </c>
      <c r="I52" s="280">
        <v>22771.526999999998</v>
      </c>
      <c r="J52" s="160">
        <v>113905.795</v>
      </c>
      <c r="K52" s="160">
        <v>54224.949000000001</v>
      </c>
      <c r="L52" s="160">
        <v>11822.75</v>
      </c>
      <c r="M52" s="160">
        <v>18430.909</v>
      </c>
      <c r="N52" s="160">
        <v>26506.234</v>
      </c>
      <c r="O52" s="160">
        <v>15553.031000000001</v>
      </c>
    </row>
    <row r="53" spans="1:16" ht="16.5" customHeight="1">
      <c r="A53" s="1413"/>
      <c r="B53" s="694">
        <v>10</v>
      </c>
      <c r="C53" s="1410"/>
      <c r="D53" s="351">
        <v>163257.024</v>
      </c>
      <c r="E53" s="244">
        <v>122351.145</v>
      </c>
      <c r="F53" s="244">
        <v>41818.851000000002</v>
      </c>
      <c r="G53" s="377">
        <v>37761.874000000003</v>
      </c>
      <c r="H53" s="244">
        <v>29744.544999999998</v>
      </c>
      <c r="I53" s="280">
        <v>23282.948</v>
      </c>
      <c r="J53" s="160">
        <v>117877.091</v>
      </c>
      <c r="K53" s="160">
        <v>53028.478000000003</v>
      </c>
      <c r="L53" s="160">
        <v>13155.839</v>
      </c>
      <c r="M53" s="160">
        <v>25230.805</v>
      </c>
      <c r="N53" s="160">
        <v>29253.901999999998</v>
      </c>
      <c r="O53" s="160">
        <v>19176.085999999999</v>
      </c>
    </row>
    <row r="54" spans="1:16" ht="16.5" customHeight="1">
      <c r="A54" s="1413"/>
      <c r="B54" s="694">
        <v>11</v>
      </c>
      <c r="C54" s="1410"/>
      <c r="D54" s="351">
        <v>149593.73499999999</v>
      </c>
      <c r="E54" s="244">
        <v>135652.20699999999</v>
      </c>
      <c r="F54" s="244">
        <v>35747.546000000002</v>
      </c>
      <c r="G54" s="377">
        <v>31265.085999999999</v>
      </c>
      <c r="H54" s="244">
        <v>29624.647000000001</v>
      </c>
      <c r="I54" s="280">
        <v>23281.804</v>
      </c>
      <c r="J54" s="160">
        <v>126649.129</v>
      </c>
      <c r="K54" s="160">
        <v>36645.262999999999</v>
      </c>
      <c r="L54" s="160">
        <v>11281.962</v>
      </c>
      <c r="M54" s="160">
        <v>18071.946</v>
      </c>
      <c r="N54" s="160">
        <v>26805.416000000001</v>
      </c>
      <c r="O54" s="160">
        <v>14075.831</v>
      </c>
    </row>
    <row r="55" spans="1:16" ht="16.5" customHeight="1">
      <c r="A55" s="1413"/>
      <c r="B55" s="694">
        <v>12</v>
      </c>
      <c r="C55" s="1410"/>
      <c r="D55" s="351">
        <v>167332.74600000001</v>
      </c>
      <c r="E55" s="244">
        <v>135770.21799999999</v>
      </c>
      <c r="F55" s="244">
        <v>38169.646999999997</v>
      </c>
      <c r="G55" s="377">
        <v>40310.821000000004</v>
      </c>
      <c r="H55" s="244">
        <v>32440.308000000001</v>
      </c>
      <c r="I55" s="280">
        <v>25307.085999999999</v>
      </c>
      <c r="J55" s="160">
        <v>123570.72</v>
      </c>
      <c r="K55" s="160">
        <v>46331.438000000002</v>
      </c>
      <c r="L55" s="160">
        <v>10740.226000000001</v>
      </c>
      <c r="M55" s="160">
        <v>20214.478999999999</v>
      </c>
      <c r="N55" s="160">
        <v>26206.592000000001</v>
      </c>
      <c r="O55" s="160">
        <v>14801.516</v>
      </c>
    </row>
    <row r="56" spans="1:16" ht="16.5" customHeight="1">
      <c r="A56" s="1413">
        <v>8</v>
      </c>
      <c r="B56" s="694">
        <v>1</v>
      </c>
      <c r="C56" s="1410"/>
      <c r="D56" s="351">
        <v>154225.584</v>
      </c>
      <c r="E56" s="244">
        <v>94014.255999999994</v>
      </c>
      <c r="F56" s="244">
        <v>28643.647000000001</v>
      </c>
      <c r="G56" s="377">
        <v>34288.502</v>
      </c>
      <c r="H56" s="244">
        <v>23626.308000000001</v>
      </c>
      <c r="I56" s="280">
        <v>26953.583999999999</v>
      </c>
      <c r="J56" s="160">
        <v>137607.76</v>
      </c>
      <c r="K56" s="160">
        <v>55917.097000000002</v>
      </c>
      <c r="L56" s="160">
        <v>13297.612999999999</v>
      </c>
      <c r="M56" s="160">
        <v>21327.566999999999</v>
      </c>
      <c r="N56" s="160">
        <v>32404.075000000001</v>
      </c>
      <c r="O56" s="160">
        <v>12906.752</v>
      </c>
    </row>
    <row r="57" spans="1:16" ht="16.5" customHeight="1">
      <c r="A57" s="1413"/>
      <c r="B57" s="694">
        <v>2</v>
      </c>
      <c r="C57" s="1410"/>
      <c r="D57" s="351">
        <v>117639.431</v>
      </c>
      <c r="E57" s="244">
        <v>138595.416</v>
      </c>
      <c r="F57" s="244">
        <v>34508.385000000002</v>
      </c>
      <c r="G57" s="377">
        <v>38175.550000000003</v>
      </c>
      <c r="H57" s="244">
        <v>30092.609</v>
      </c>
      <c r="I57" s="280">
        <v>31934.988000000001</v>
      </c>
      <c r="J57" s="160">
        <v>124339.749</v>
      </c>
      <c r="K57" s="160">
        <v>35934.620000000003</v>
      </c>
      <c r="L57" s="160">
        <v>13099.165999999999</v>
      </c>
      <c r="M57" s="160">
        <v>16717.031999999999</v>
      </c>
      <c r="N57" s="160">
        <v>27535.999</v>
      </c>
      <c r="O57" s="160">
        <v>12578.992</v>
      </c>
    </row>
    <row r="58" spans="1:16" ht="16.5" customHeight="1">
      <c r="A58" s="1413"/>
      <c r="B58" s="694">
        <v>3</v>
      </c>
      <c r="C58" s="1410"/>
      <c r="D58" s="351">
        <v>190153.712</v>
      </c>
      <c r="E58" s="244">
        <v>165199.557</v>
      </c>
      <c r="F58" s="244">
        <v>44539.627999999997</v>
      </c>
      <c r="G58" s="377">
        <v>40186.839</v>
      </c>
      <c r="H58" s="244">
        <v>39893.315999999999</v>
      </c>
      <c r="I58" s="280">
        <v>31470.898000000001</v>
      </c>
      <c r="J58" s="160">
        <v>109497.447</v>
      </c>
      <c r="K58" s="160">
        <v>46128.26</v>
      </c>
      <c r="L58" s="160">
        <v>11064.794</v>
      </c>
      <c r="M58" s="160">
        <v>24070.949000000001</v>
      </c>
      <c r="N58" s="160">
        <v>24277.513999999999</v>
      </c>
      <c r="O58" s="160">
        <v>16241.589</v>
      </c>
    </row>
    <row r="59" spans="1:16" ht="16.5" customHeight="1">
      <c r="A59" s="1413"/>
      <c r="B59" s="694">
        <v>4</v>
      </c>
      <c r="C59" s="1410"/>
      <c r="D59" s="351">
        <v>161655.47399999999</v>
      </c>
      <c r="E59" s="244">
        <v>147549.16399999999</v>
      </c>
      <c r="F59" s="244">
        <v>39266.129999999997</v>
      </c>
      <c r="G59" s="377">
        <v>41609.040000000001</v>
      </c>
      <c r="H59" s="244">
        <v>36103.173000000003</v>
      </c>
      <c r="I59" s="280">
        <v>29078.517</v>
      </c>
      <c r="J59" s="160">
        <v>141923.32999999999</v>
      </c>
      <c r="K59" s="160">
        <v>57165.997000000003</v>
      </c>
      <c r="L59" s="160">
        <v>14273.825000000001</v>
      </c>
      <c r="M59" s="160">
        <v>22429.489000000001</v>
      </c>
      <c r="N59" s="160">
        <v>27186.524000000001</v>
      </c>
      <c r="O59" s="160">
        <v>15422.308000000001</v>
      </c>
    </row>
    <row r="60" spans="1:16" ht="16.5" customHeight="1">
      <c r="A60" s="1413"/>
      <c r="B60" s="694">
        <v>5</v>
      </c>
      <c r="C60" s="1410"/>
      <c r="D60" s="351">
        <v>160236.87</v>
      </c>
      <c r="E60" s="244">
        <v>136103.33199999999</v>
      </c>
      <c r="F60" s="244">
        <v>39894.601000000002</v>
      </c>
      <c r="G60" s="377">
        <v>39348.474000000002</v>
      </c>
      <c r="H60" s="244">
        <v>33572.423000000003</v>
      </c>
      <c r="I60" s="280">
        <v>26239.005000000001</v>
      </c>
      <c r="J60" s="160">
        <v>124753.22</v>
      </c>
      <c r="K60" s="160">
        <v>44445.758999999998</v>
      </c>
      <c r="L60" s="160">
        <v>17429.384999999998</v>
      </c>
      <c r="M60" s="160">
        <v>17702.165000000001</v>
      </c>
      <c r="N60" s="160">
        <v>24792.096000000001</v>
      </c>
      <c r="O60" s="160">
        <v>14343.687</v>
      </c>
    </row>
    <row r="61" spans="1:16" ht="16.5" customHeight="1">
      <c r="A61" s="1413"/>
      <c r="B61" s="694">
        <v>6</v>
      </c>
      <c r="C61" s="1410"/>
      <c r="D61" s="244">
        <v>162699.81</v>
      </c>
      <c r="E61" s="244">
        <v>149877.22099999999</v>
      </c>
      <c r="F61" s="244">
        <v>37239.752</v>
      </c>
      <c r="G61" s="377">
        <v>46831.101999999999</v>
      </c>
      <c r="H61" s="244">
        <v>38220.9</v>
      </c>
      <c r="I61" s="280">
        <v>36189.978999999999</v>
      </c>
      <c r="J61" s="160">
        <v>145704.636</v>
      </c>
      <c r="K61" s="160">
        <v>49605.692000000003</v>
      </c>
      <c r="L61" s="160">
        <v>15914.839</v>
      </c>
      <c r="M61" s="160">
        <v>23140.791000000001</v>
      </c>
      <c r="N61" s="160">
        <v>30698.34</v>
      </c>
      <c r="O61" s="160">
        <v>21267.345000000001</v>
      </c>
    </row>
    <row r="62" spans="1:16" ht="16.5" customHeight="1">
      <c r="A62" s="1413"/>
      <c r="B62" s="694">
        <v>7</v>
      </c>
      <c r="C62" s="1410"/>
      <c r="D62" s="351">
        <v>174076.62700000001</v>
      </c>
      <c r="E62" s="244">
        <v>139817.33100000001</v>
      </c>
      <c r="F62" s="244">
        <v>40297.678</v>
      </c>
      <c r="G62" s="244">
        <v>38555.913999999997</v>
      </c>
      <c r="H62" s="244">
        <v>36002.671000000002</v>
      </c>
      <c r="I62" s="280">
        <v>42336.701999999997</v>
      </c>
      <c r="J62" s="542">
        <v>145665.58600000001</v>
      </c>
      <c r="K62" s="542">
        <v>63380.053999999996</v>
      </c>
      <c r="L62" s="160">
        <v>20519.798999999999</v>
      </c>
      <c r="M62" s="542">
        <v>24749.912</v>
      </c>
      <c r="N62" s="542">
        <v>32569.856</v>
      </c>
      <c r="O62" s="160">
        <v>21182.328000000001</v>
      </c>
    </row>
    <row r="63" spans="1:16" ht="16.5" customHeight="1">
      <c r="A63" s="1413"/>
      <c r="B63" s="694">
        <v>8</v>
      </c>
      <c r="C63" s="1410"/>
      <c r="D63" s="351">
        <v>148969.33100000001</v>
      </c>
      <c r="E63" s="244">
        <v>147668.54</v>
      </c>
      <c r="F63" s="244">
        <v>36765.222999999998</v>
      </c>
      <c r="G63" s="244">
        <v>34426.245000000003</v>
      </c>
      <c r="H63" s="244">
        <v>28874.880000000001</v>
      </c>
      <c r="I63" s="280">
        <v>31964.061000000002</v>
      </c>
      <c r="J63" s="490">
        <v>127613.406</v>
      </c>
      <c r="K63" s="490">
        <v>51437.817000000003</v>
      </c>
      <c r="L63" s="490">
        <v>16257.397000000001</v>
      </c>
      <c r="M63" s="490">
        <v>21720.933000000001</v>
      </c>
      <c r="N63" s="490">
        <v>28945.191999999999</v>
      </c>
      <c r="O63" s="490">
        <v>15425.962</v>
      </c>
    </row>
    <row r="64" spans="1:16" ht="16.5" customHeight="1">
      <c r="A64" s="1631" t="s">
        <v>835</v>
      </c>
      <c r="B64" s="1434"/>
      <c r="C64" s="1446"/>
      <c r="D64" s="167">
        <f t="shared" ref="D64:I64" si="8">+D63/$D25*100</f>
        <v>21.25435721273254</v>
      </c>
      <c r="E64" s="167">
        <f t="shared" si="8"/>
        <v>21.06876547792702</v>
      </c>
      <c r="F64" s="167">
        <f t="shared" si="8"/>
        <v>5.2455171638501223</v>
      </c>
      <c r="G64" s="167">
        <f t="shared" si="8"/>
        <v>4.9118009983078164</v>
      </c>
      <c r="H64" s="167">
        <f t="shared" si="8"/>
        <v>4.1197541123064223</v>
      </c>
      <c r="I64" s="167">
        <f t="shared" si="8"/>
        <v>4.5605062861131653</v>
      </c>
      <c r="J64" s="319">
        <f t="shared" ref="J64:O64" si="9">+J63/$E25*100</f>
        <v>22.65573572660568</v>
      </c>
      <c r="K64" s="187">
        <f t="shared" si="9"/>
        <v>9.1319683788198951</v>
      </c>
      <c r="L64" s="187">
        <f t="shared" si="9"/>
        <v>2.8862429236824227</v>
      </c>
      <c r="M64" s="187">
        <f t="shared" si="9"/>
        <v>3.8562070648228626</v>
      </c>
      <c r="N64" s="187">
        <f t="shared" si="9"/>
        <v>5.1387596418189867</v>
      </c>
      <c r="O64" s="187">
        <f t="shared" si="9"/>
        <v>2.73863482964056</v>
      </c>
      <c r="P64" s="341" t="s">
        <v>877</v>
      </c>
    </row>
    <row r="65" spans="1:16">
      <c r="A65" s="706"/>
      <c r="B65" s="695"/>
      <c r="C65" s="1410"/>
      <c r="D65" s="1632"/>
      <c r="E65" s="1633"/>
      <c r="F65" s="1633"/>
      <c r="G65" s="1633"/>
      <c r="H65" s="1633"/>
      <c r="I65" s="1634"/>
      <c r="J65" s="1633"/>
      <c r="K65" s="1633"/>
      <c r="L65" s="1633"/>
      <c r="M65" s="1633"/>
      <c r="N65" s="1633"/>
      <c r="O65" s="1633"/>
      <c r="P65" s="166"/>
    </row>
    <row r="66" spans="1:16" ht="15.75" customHeight="1">
      <c r="A66" s="1821" t="s">
        <v>43</v>
      </c>
      <c r="B66" s="1821"/>
      <c r="C66" s="1822"/>
      <c r="D66" s="1635">
        <f>(D63-D62)/D62*100</f>
        <v>-14.423128729395703</v>
      </c>
      <c r="E66" s="1332">
        <f t="shared" ref="E66:K66" si="10">(E63-E62)/E62*100</f>
        <v>5.6153331949956922</v>
      </c>
      <c r="F66" s="1332">
        <f t="shared" si="10"/>
        <v>-8.7659020949048276</v>
      </c>
      <c r="G66" s="1332">
        <f t="shared" si="10"/>
        <v>-10.710857483497849</v>
      </c>
      <c r="H66" s="1332">
        <f t="shared" si="10"/>
        <v>-19.797950546502509</v>
      </c>
      <c r="I66" s="1636">
        <f t="shared" si="10"/>
        <v>-24.500351964118501</v>
      </c>
      <c r="J66" s="1332">
        <f t="shared" si="10"/>
        <v>-12.392892855282927</v>
      </c>
      <c r="K66" s="1332">
        <f t="shared" si="10"/>
        <v>-18.84226384534162</v>
      </c>
      <c r="L66" s="1332">
        <f t="shared" ref="L66:O66" si="11">(L63-L62)/L62*100</f>
        <v>-20.772143040972274</v>
      </c>
      <c r="M66" s="1332">
        <f t="shared" si="11"/>
        <v>-12.238342504005669</v>
      </c>
      <c r="N66" s="1332">
        <f t="shared" si="11"/>
        <v>-11.128891696665779</v>
      </c>
      <c r="O66" s="1332">
        <f t="shared" si="11"/>
        <v>-27.175322750171755</v>
      </c>
      <c r="P66" s="341" t="s">
        <v>877</v>
      </c>
    </row>
    <row r="67" spans="1:16" ht="15.75" customHeight="1">
      <c r="A67" s="1868" t="s">
        <v>262</v>
      </c>
      <c r="B67" s="1868"/>
      <c r="C67" s="1869"/>
      <c r="D67" s="1637">
        <f>(D63-D51)/D51*100</f>
        <v>3.9635497984150532</v>
      </c>
      <c r="E67" s="1438">
        <f t="shared" ref="E67:K67" si="12">(E63-E51)/E51*100</f>
        <v>30.77264843577381</v>
      </c>
      <c r="F67" s="1438">
        <f t="shared" si="12"/>
        <v>-10.806343368773883</v>
      </c>
      <c r="G67" s="1438">
        <f t="shared" si="12"/>
        <v>13.212300360164885</v>
      </c>
      <c r="H67" s="1438">
        <f t="shared" si="12"/>
        <v>26.298159109748021</v>
      </c>
      <c r="I67" s="1638">
        <f t="shared" si="12"/>
        <v>37.624737788432725</v>
      </c>
      <c r="J67" s="1438">
        <f t="shared" si="12"/>
        <v>26.193092646812708</v>
      </c>
      <c r="K67" s="1438">
        <f t="shared" si="12"/>
        <v>43.841593147927895</v>
      </c>
      <c r="L67" s="1438">
        <f t="shared" ref="L67:O67" si="13">(L63-L51)/L51*100</f>
        <v>52.975233051704706</v>
      </c>
      <c r="M67" s="1438">
        <f t="shared" si="13"/>
        <v>20.261590944890511</v>
      </c>
      <c r="N67" s="1438">
        <f t="shared" si="13"/>
        <v>18.267966999594883</v>
      </c>
      <c r="O67" s="1438">
        <f t="shared" si="13"/>
        <v>36.777451118521491</v>
      </c>
      <c r="P67" s="341" t="s">
        <v>877</v>
      </c>
    </row>
    <row r="68" spans="1:16" ht="3" customHeight="1">
      <c r="A68" s="899"/>
      <c r="B68" s="899"/>
      <c r="C68" s="899"/>
      <c r="D68" s="1332"/>
      <c r="E68" s="1332"/>
      <c r="F68" s="1332"/>
      <c r="G68" s="1332"/>
      <c r="H68" s="1332"/>
      <c r="I68" s="1332"/>
      <c r="J68" s="1332"/>
      <c r="K68" s="1332"/>
      <c r="L68" s="1332"/>
      <c r="M68" s="1332"/>
      <c r="N68" s="1332"/>
      <c r="O68" s="1332"/>
    </row>
    <row r="69" spans="1:16" ht="15.75" customHeight="1">
      <c r="A69" s="655" t="s">
        <v>496</v>
      </c>
      <c r="B69" s="683" t="s">
        <v>950</v>
      </c>
      <c r="C69" s="7"/>
      <c r="D69" s="4"/>
      <c r="E69" s="4"/>
      <c r="F69" s="4"/>
      <c r="G69" s="4"/>
      <c r="H69" s="4"/>
      <c r="I69" s="4"/>
      <c r="J69" s="4"/>
      <c r="L69" s="1439"/>
      <c r="M69" s="1448"/>
      <c r="O69" s="1448" t="s">
        <v>732</v>
      </c>
    </row>
    <row r="70" spans="1:16" ht="12" customHeight="1">
      <c r="A70" s="655"/>
      <c r="B70" s="683" t="s">
        <v>951</v>
      </c>
      <c r="C70" s="954"/>
      <c r="D70" s="5"/>
      <c r="E70" s="5"/>
      <c r="F70" s="5"/>
      <c r="G70" s="5"/>
      <c r="H70" s="4"/>
      <c r="I70" s="4"/>
      <c r="J70" s="4"/>
    </row>
    <row r="71" spans="1:16" ht="13.9" customHeight="1">
      <c r="A71" s="655"/>
      <c r="B71" s="683"/>
      <c r="C71" s="954"/>
      <c r="D71" s="5"/>
      <c r="E71" s="5"/>
      <c r="F71" s="5"/>
      <c r="G71" s="5"/>
      <c r="H71" s="4"/>
      <c r="I71" s="4"/>
      <c r="J71" s="4"/>
    </row>
    <row r="72" spans="1:16" ht="17.5" customHeight="1">
      <c r="A72" s="655"/>
      <c r="B72" s="683"/>
      <c r="C72" s="7"/>
      <c r="D72" s="4"/>
      <c r="E72" s="4"/>
      <c r="F72" s="4"/>
      <c r="G72" s="4"/>
      <c r="H72" s="4"/>
      <c r="I72" s="4"/>
      <c r="J72" s="4"/>
    </row>
    <row r="74" spans="1:16">
      <c r="D74" s="1639"/>
      <c r="J74" s="1639"/>
    </row>
    <row r="75" spans="1:16">
      <c r="A75" s="4"/>
      <c r="B75" s="4"/>
      <c r="C75" s="4"/>
      <c r="D75" s="1618"/>
      <c r="E75" s="1640"/>
      <c r="F75" s="4"/>
      <c r="G75" s="4"/>
      <c r="H75" s="4"/>
      <c r="I75" s="1439"/>
      <c r="J75" s="1623"/>
    </row>
    <row r="76" spans="1:16">
      <c r="J76"/>
    </row>
    <row r="77" spans="1:16">
      <c r="A77"/>
      <c r="B77"/>
      <c r="C77"/>
      <c r="D77"/>
      <c r="E77"/>
      <c r="F77"/>
      <c r="G77"/>
      <c r="H77"/>
      <c r="I77"/>
      <c r="J77"/>
    </row>
  </sheetData>
  <mergeCells count="17">
    <mergeCell ref="A26:C26"/>
    <mergeCell ref="L3:M3"/>
    <mergeCell ref="L1:M1"/>
    <mergeCell ref="A11:C11"/>
    <mergeCell ref="D3:E3"/>
    <mergeCell ref="F3:G3"/>
    <mergeCell ref="H3:I3"/>
    <mergeCell ref="J3:K3"/>
    <mergeCell ref="A3:C4"/>
    <mergeCell ref="D41:I41"/>
    <mergeCell ref="J41:O41"/>
    <mergeCell ref="A67:C67"/>
    <mergeCell ref="A28:C28"/>
    <mergeCell ref="A29:C29"/>
    <mergeCell ref="A41:C42"/>
    <mergeCell ref="A66:C66"/>
    <mergeCell ref="A49:C49"/>
  </mergeCells>
  <phoneticPr fontId="3"/>
  <printOptions gridLinesSet="0"/>
  <pageMargins left="0.78740157480314965" right="0.59055118110236227" top="0.70866141732283472" bottom="0.39370078740157483" header="0.39370078740157483" footer="0.19685039370078741"/>
  <pageSetup paperSize="9" scale="69" orientation="portrait" r:id="rId1"/>
  <headerFooter alignWithMargins="0">
    <oddHeader>&amp;R&amp;"ＭＳ Ｐゴシック,太字"&amp;14 &amp;18 &amp;"ＭＳ ゴシック,太字"8　商業・貿易</oddHeader>
    <oddFooter>&amp;C- 21 -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3">
    <tabColor theme="6" tint="-0.249977111117893"/>
  </sheetPr>
  <dimension ref="A1:M64"/>
  <sheetViews>
    <sheetView view="pageBreakPreview" zoomScaleNormal="100" zoomScaleSheetLayoutView="100" workbookViewId="0">
      <selection activeCell="A4" sqref="A4"/>
    </sheetView>
  </sheetViews>
  <sheetFormatPr defaultColWidth="10.6640625" defaultRowHeight="11"/>
  <cols>
    <col min="1" max="1" width="6" style="7" customWidth="1"/>
    <col min="2" max="2" width="4.109375" style="7" customWidth="1"/>
    <col min="3" max="3" width="6.33203125" style="7" customWidth="1"/>
    <col min="4" max="4" width="11.6640625" style="12" customWidth="1"/>
    <col min="5" max="5" width="12.6640625" style="12" customWidth="1"/>
    <col min="6" max="6" width="12.77734375" style="12" customWidth="1"/>
    <col min="7" max="7" width="0.6640625" style="12" customWidth="1"/>
    <col min="8" max="8" width="13.44140625" style="12" customWidth="1"/>
    <col min="9" max="9" width="13.77734375" style="12" customWidth="1"/>
    <col min="10" max="10" width="12.44140625" style="12" customWidth="1"/>
    <col min="11" max="11" width="13.33203125" style="12" customWidth="1"/>
    <col min="12" max="12" width="11.109375" style="12" customWidth="1"/>
    <col min="13" max="16384" width="10.6640625" style="12"/>
  </cols>
  <sheetData>
    <row r="1" spans="1:12" ht="2.25" customHeight="1">
      <c r="A1" s="1641"/>
      <c r="B1" s="1641"/>
      <c r="C1" s="1641"/>
    </row>
    <row r="2" spans="1:12" ht="2.25" customHeight="1">
      <c r="A2" s="1641"/>
      <c r="B2" s="1641"/>
      <c r="C2" s="1641"/>
    </row>
    <row r="3" spans="1:12" ht="2.25" customHeight="1">
      <c r="A3" s="1641"/>
      <c r="B3" s="1641"/>
      <c r="C3" s="1641"/>
    </row>
    <row r="4" spans="1:12" s="66" customFormat="1" ht="19">
      <c r="A4" s="1642" t="s">
        <v>727</v>
      </c>
      <c r="B4" s="14"/>
      <c r="C4" s="14"/>
      <c r="E4" s="1643"/>
      <c r="H4" s="1644"/>
      <c r="I4" s="666"/>
      <c r="J4" s="1746"/>
      <c r="K4" s="1746"/>
      <c r="L4" s="611"/>
    </row>
    <row r="5" spans="1:12" ht="17.25" customHeight="1">
      <c r="A5" s="1645" t="s">
        <v>737</v>
      </c>
      <c r="B5" s="695"/>
      <c r="C5" s="695"/>
    </row>
    <row r="6" spans="1:12" s="64" customFormat="1" ht="27" customHeight="1">
      <c r="A6" s="2099" t="s">
        <v>513</v>
      </c>
      <c r="B6" s="2099"/>
      <c r="C6" s="2100"/>
      <c r="D6" s="69" t="s">
        <v>206</v>
      </c>
      <c r="E6" s="63" t="s">
        <v>207</v>
      </c>
      <c r="F6" s="2096" t="s">
        <v>208</v>
      </c>
      <c r="G6" s="2097"/>
      <c r="H6" s="70" t="s">
        <v>209</v>
      </c>
      <c r="I6" s="70" t="s">
        <v>210</v>
      </c>
      <c r="J6" s="70" t="s">
        <v>211</v>
      </c>
      <c r="K6" s="70" t="s">
        <v>212</v>
      </c>
    </row>
    <row r="7" spans="1:12" ht="14.25" customHeight="1">
      <c r="A7" s="1646"/>
      <c r="B7" s="695"/>
      <c r="C7" s="1410"/>
      <c r="D7" s="1647" t="s">
        <v>213</v>
      </c>
      <c r="E7" s="1647" t="s">
        <v>199</v>
      </c>
      <c r="F7" s="1647" t="s">
        <v>199</v>
      </c>
      <c r="G7" s="1647"/>
      <c r="H7" s="1647" t="s">
        <v>432</v>
      </c>
      <c r="I7" s="1647" t="s">
        <v>432</v>
      </c>
      <c r="J7" s="1647" t="s">
        <v>432</v>
      </c>
      <c r="K7" s="1647" t="s">
        <v>432</v>
      </c>
    </row>
    <row r="8" spans="1:12" s="65" customFormat="1" ht="15.75" customHeight="1">
      <c r="A8" s="1648" t="s">
        <v>481</v>
      </c>
      <c r="B8" s="623">
        <v>3</v>
      </c>
      <c r="C8" s="1520" t="s">
        <v>151</v>
      </c>
      <c r="D8" s="159">
        <v>52912</v>
      </c>
      <c r="E8" s="159">
        <v>3771125</v>
      </c>
      <c r="F8" s="159">
        <v>3728026</v>
      </c>
      <c r="G8" s="159">
        <v>25593270</v>
      </c>
      <c r="H8" s="159">
        <v>41126826</v>
      </c>
      <c r="I8" s="159">
        <v>40195805</v>
      </c>
      <c r="J8" s="159">
        <v>4852410</v>
      </c>
      <c r="K8" s="159">
        <v>4367712</v>
      </c>
    </row>
    <row r="9" spans="1:12" s="65" customFormat="1" ht="15.75" customHeight="1">
      <c r="A9" s="1649"/>
      <c r="B9" s="623">
        <v>4</v>
      </c>
      <c r="C9" s="624"/>
      <c r="D9" s="159">
        <v>68812</v>
      </c>
      <c r="E9" s="159">
        <v>6518034</v>
      </c>
      <c r="F9" s="159">
        <v>6471911</v>
      </c>
      <c r="G9" s="159"/>
      <c r="H9" s="159">
        <v>45299118</v>
      </c>
      <c r="I9" s="159">
        <v>42633564</v>
      </c>
      <c r="J9" s="159">
        <v>4409933</v>
      </c>
      <c r="K9" s="159">
        <v>4233161</v>
      </c>
    </row>
    <row r="10" spans="1:12" s="65" customFormat="1" ht="15.75" customHeight="1">
      <c r="A10" s="1649"/>
      <c r="B10" s="623">
        <v>5</v>
      </c>
      <c r="C10" s="624"/>
      <c r="D10" s="159">
        <v>68935</v>
      </c>
      <c r="E10" s="159">
        <v>7459899</v>
      </c>
      <c r="F10" s="159">
        <v>7334047</v>
      </c>
      <c r="G10" s="159"/>
      <c r="H10" s="159">
        <v>42721416</v>
      </c>
      <c r="I10" s="159">
        <v>45120973</v>
      </c>
      <c r="J10" s="159">
        <v>5035159</v>
      </c>
      <c r="K10" s="159">
        <v>3864152</v>
      </c>
    </row>
    <row r="11" spans="1:12" s="65" customFormat="1" ht="15.75" customHeight="1">
      <c r="A11" s="1649"/>
      <c r="B11" s="623">
        <v>6</v>
      </c>
      <c r="C11" s="624"/>
      <c r="D11" s="412">
        <v>68678</v>
      </c>
      <c r="E11" s="428">
        <v>7783116</v>
      </c>
      <c r="F11" s="428">
        <v>7666776</v>
      </c>
      <c r="G11" s="412"/>
      <c r="H11" s="412">
        <v>44742508</v>
      </c>
      <c r="I11" s="412">
        <v>46135613</v>
      </c>
      <c r="J11" s="412">
        <v>5696206</v>
      </c>
      <c r="K11" s="412">
        <v>3686871</v>
      </c>
    </row>
    <row r="12" spans="1:12" s="65" customFormat="1" ht="15.75" customHeight="1">
      <c r="A12" s="1649"/>
      <c r="B12" s="623">
        <v>7</v>
      </c>
      <c r="C12" s="624"/>
      <c r="D12" s="412">
        <v>69029</v>
      </c>
      <c r="E12" s="428">
        <v>8194629</v>
      </c>
      <c r="F12" s="428">
        <v>8092106</v>
      </c>
      <c r="G12" s="412"/>
      <c r="H12" s="412">
        <v>45584755</v>
      </c>
      <c r="I12" s="412">
        <v>46696054</v>
      </c>
      <c r="J12" s="412">
        <v>4724677</v>
      </c>
      <c r="K12" s="412">
        <v>3401263</v>
      </c>
    </row>
    <row r="13" spans="1:12" ht="15.75" customHeight="1">
      <c r="A13" s="90"/>
      <c r="B13" s="695"/>
      <c r="C13" s="1410"/>
      <c r="D13" s="85"/>
      <c r="E13" s="85"/>
      <c r="F13" s="85"/>
      <c r="G13" s="85"/>
      <c r="H13" s="85"/>
      <c r="I13" s="85"/>
      <c r="J13" s="85"/>
      <c r="K13" s="85"/>
    </row>
    <row r="14" spans="1:12" ht="15.75" customHeight="1">
      <c r="A14" s="1413">
        <v>7</v>
      </c>
      <c r="B14" s="694">
        <v>8</v>
      </c>
      <c r="C14" s="1040" t="s">
        <v>284</v>
      </c>
      <c r="D14" s="378">
        <v>6276</v>
      </c>
      <c r="E14" s="160">
        <v>791009</v>
      </c>
      <c r="F14" s="160">
        <v>790070</v>
      </c>
      <c r="G14" s="378"/>
      <c r="H14" s="378">
        <v>3630906</v>
      </c>
      <c r="I14" s="378">
        <v>4099388</v>
      </c>
      <c r="J14" s="378">
        <v>396369</v>
      </c>
      <c r="K14" s="378">
        <v>266977</v>
      </c>
    </row>
    <row r="15" spans="1:12" ht="15.75" customHeight="1">
      <c r="A15" s="1413"/>
      <c r="B15" s="694">
        <v>9</v>
      </c>
      <c r="C15" s="1040"/>
      <c r="D15" s="378">
        <v>5600</v>
      </c>
      <c r="E15" s="160">
        <v>704356</v>
      </c>
      <c r="F15" s="160">
        <v>703993</v>
      </c>
      <c r="G15" s="378"/>
      <c r="H15" s="378">
        <v>3534630</v>
      </c>
      <c r="I15" s="378">
        <v>3939290</v>
      </c>
      <c r="J15" s="378">
        <v>356328</v>
      </c>
      <c r="K15" s="378">
        <v>258169</v>
      </c>
    </row>
    <row r="16" spans="1:12" ht="15.75" customHeight="1">
      <c r="A16" s="1413"/>
      <c r="B16" s="694">
        <v>10</v>
      </c>
      <c r="C16" s="1040"/>
      <c r="D16" s="378">
        <v>5817</v>
      </c>
      <c r="E16" s="160">
        <v>739347</v>
      </c>
      <c r="F16" s="160">
        <v>726413</v>
      </c>
      <c r="G16" s="378"/>
      <c r="H16" s="378">
        <v>4044765</v>
      </c>
      <c r="I16" s="378">
        <v>4131995</v>
      </c>
      <c r="J16" s="378">
        <v>399618</v>
      </c>
      <c r="K16" s="378">
        <v>295698</v>
      </c>
    </row>
    <row r="17" spans="1:13" ht="15.75" customHeight="1">
      <c r="A17" s="1413"/>
      <c r="B17" s="694">
        <v>11</v>
      </c>
      <c r="C17" s="1040"/>
      <c r="D17" s="378">
        <v>5649</v>
      </c>
      <c r="E17" s="160">
        <v>691322</v>
      </c>
      <c r="F17" s="160">
        <v>683044</v>
      </c>
      <c r="G17" s="378"/>
      <c r="H17" s="378">
        <v>4056786</v>
      </c>
      <c r="I17" s="378">
        <v>3909788</v>
      </c>
      <c r="J17" s="378">
        <v>408139</v>
      </c>
      <c r="K17" s="378">
        <v>280796</v>
      </c>
    </row>
    <row r="18" spans="1:13" ht="15.75" customHeight="1">
      <c r="A18" s="1413"/>
      <c r="B18" s="694">
        <v>12</v>
      </c>
      <c r="C18" s="1040"/>
      <c r="D18" s="378">
        <v>5878</v>
      </c>
      <c r="E18" s="160">
        <v>667042</v>
      </c>
      <c r="F18" s="160">
        <v>654208</v>
      </c>
      <c r="G18" s="378"/>
      <c r="H18" s="378">
        <v>4793265</v>
      </c>
      <c r="I18" s="378">
        <v>4425494</v>
      </c>
      <c r="J18" s="378">
        <v>258767</v>
      </c>
      <c r="K18" s="378">
        <v>300266</v>
      </c>
    </row>
    <row r="19" spans="1:13" ht="15.75" customHeight="1">
      <c r="A19" s="1413">
        <v>8</v>
      </c>
      <c r="B19" s="694">
        <v>1</v>
      </c>
      <c r="C19" s="1040"/>
      <c r="D19" s="378">
        <v>5772</v>
      </c>
      <c r="E19" s="160">
        <v>629033</v>
      </c>
      <c r="F19" s="160">
        <v>620090</v>
      </c>
      <c r="G19" s="378"/>
      <c r="H19" s="378">
        <v>3737966</v>
      </c>
      <c r="I19" s="378">
        <v>3481089</v>
      </c>
      <c r="J19" s="378">
        <v>407977</v>
      </c>
      <c r="K19" s="378">
        <v>298719</v>
      </c>
    </row>
    <row r="20" spans="1:13" ht="15.75" customHeight="1">
      <c r="A20" s="1413"/>
      <c r="B20" s="694">
        <v>2</v>
      </c>
      <c r="C20" s="1040"/>
      <c r="D20" s="378">
        <v>5178</v>
      </c>
      <c r="E20" s="378">
        <v>618005</v>
      </c>
      <c r="F20" s="378">
        <v>606346</v>
      </c>
      <c r="G20" s="378"/>
      <c r="H20" s="378">
        <v>3611640</v>
      </c>
      <c r="I20" s="378">
        <v>3380510</v>
      </c>
      <c r="J20" s="378">
        <v>377760</v>
      </c>
      <c r="K20" s="378">
        <v>263061</v>
      </c>
    </row>
    <row r="21" spans="1:13" ht="15.75" customHeight="1">
      <c r="A21" s="1413"/>
      <c r="B21" s="694">
        <v>3</v>
      </c>
      <c r="C21" s="1040"/>
      <c r="D21" s="378">
        <v>5819</v>
      </c>
      <c r="E21" s="160">
        <v>723294</v>
      </c>
      <c r="F21" s="160">
        <v>722083</v>
      </c>
      <c r="G21" s="378"/>
      <c r="H21" s="378">
        <v>4051168</v>
      </c>
      <c r="I21" s="378">
        <v>3994562</v>
      </c>
      <c r="J21" s="160">
        <v>428896</v>
      </c>
      <c r="K21" s="378">
        <v>298406</v>
      </c>
    </row>
    <row r="22" spans="1:13" ht="15.75" customHeight="1">
      <c r="A22" s="1413"/>
      <c r="B22" s="694">
        <v>4</v>
      </c>
      <c r="C22" s="1040"/>
      <c r="D22" s="378">
        <v>5617</v>
      </c>
      <c r="E22" s="160">
        <v>640258</v>
      </c>
      <c r="F22" s="160">
        <v>611752</v>
      </c>
      <c r="G22" s="378"/>
      <c r="H22" s="378">
        <v>3766539</v>
      </c>
      <c r="I22" s="378">
        <v>4189663</v>
      </c>
      <c r="J22" s="378">
        <v>450409</v>
      </c>
      <c r="K22" s="378">
        <v>284009</v>
      </c>
    </row>
    <row r="23" spans="1:13" ht="15.75" customHeight="1">
      <c r="A23" s="1413"/>
      <c r="B23" s="694">
        <v>5</v>
      </c>
      <c r="C23" s="1040"/>
      <c r="D23" s="378">
        <v>5810</v>
      </c>
      <c r="E23" s="160">
        <v>684925</v>
      </c>
      <c r="F23" s="160">
        <v>675798</v>
      </c>
      <c r="G23" s="378"/>
      <c r="H23" s="378">
        <v>3375232</v>
      </c>
      <c r="I23" s="378">
        <v>3929527</v>
      </c>
      <c r="J23" s="378">
        <v>453165</v>
      </c>
      <c r="K23" s="378">
        <v>276992</v>
      </c>
    </row>
    <row r="24" spans="1:13" ht="15.75" customHeight="1">
      <c r="A24" s="1413"/>
      <c r="B24" s="694">
        <v>6</v>
      </c>
      <c r="C24" s="1040"/>
      <c r="D24" s="378">
        <v>5500</v>
      </c>
      <c r="E24" s="160">
        <v>619877</v>
      </c>
      <c r="F24" s="160">
        <v>600393</v>
      </c>
      <c r="G24" s="378"/>
      <c r="H24" s="378">
        <v>3445823</v>
      </c>
      <c r="I24" s="378">
        <v>3735499</v>
      </c>
      <c r="J24" s="378">
        <v>460212</v>
      </c>
      <c r="K24" s="378">
        <v>281705</v>
      </c>
    </row>
    <row r="25" spans="1:13" ht="15.75" customHeight="1">
      <c r="A25" s="1413"/>
      <c r="B25" s="694">
        <v>7</v>
      </c>
      <c r="C25" s="1040"/>
      <c r="D25" s="378">
        <v>5929</v>
      </c>
      <c r="E25" s="160">
        <v>687692</v>
      </c>
      <c r="F25" s="160">
        <v>664316</v>
      </c>
      <c r="G25" s="378"/>
      <c r="H25" s="378">
        <v>3921373</v>
      </c>
      <c r="I25" s="378">
        <v>4572586</v>
      </c>
      <c r="J25" s="378">
        <v>417575</v>
      </c>
      <c r="K25" s="378">
        <v>274346</v>
      </c>
    </row>
    <row r="26" spans="1:13" ht="15.75" customHeight="1">
      <c r="A26" s="1413"/>
      <c r="B26" s="694">
        <v>8</v>
      </c>
      <c r="C26" s="1040"/>
      <c r="D26" s="378">
        <v>6151</v>
      </c>
      <c r="E26" s="378">
        <v>745192</v>
      </c>
      <c r="F26" s="378">
        <v>736091</v>
      </c>
      <c r="G26" s="378"/>
      <c r="H26" s="378">
        <v>3730392</v>
      </c>
      <c r="I26" s="378">
        <v>4095620</v>
      </c>
      <c r="J26" s="378">
        <v>430775</v>
      </c>
      <c r="K26" s="378">
        <v>243102</v>
      </c>
    </row>
    <row r="27" spans="1:13" ht="13.5" customHeight="1">
      <c r="A27" s="1646"/>
      <c r="B27" s="694"/>
      <c r="C27" s="1410"/>
      <c r="D27" s="475"/>
      <c r="E27" s="475"/>
      <c r="F27" s="475"/>
      <c r="G27" s="475"/>
      <c r="H27" s="475"/>
      <c r="I27" s="475"/>
      <c r="J27" s="475"/>
      <c r="K27" s="475"/>
    </row>
    <row r="28" spans="1:13" ht="15.75" customHeight="1">
      <c r="A28" s="1821" t="s">
        <v>43</v>
      </c>
      <c r="B28" s="1821"/>
      <c r="C28" s="1822"/>
      <c r="D28" s="1650">
        <f>(D26-D25)/D25*100</f>
        <v>3.7443076404115363</v>
      </c>
      <c r="E28" s="1650">
        <f>(E26-E25)/E25*100</f>
        <v>8.3613012802242874</v>
      </c>
      <c r="F28" s="1650">
        <f t="shared" ref="F28:K28" si="0">(F26-F25)/F25*100</f>
        <v>10.804346124434757</v>
      </c>
      <c r="G28" s="1650" t="e">
        <f t="shared" si="0"/>
        <v>#DIV/0!</v>
      </c>
      <c r="H28" s="1650">
        <f t="shared" si="0"/>
        <v>-4.8702584528429202</v>
      </c>
      <c r="I28" s="1650">
        <f t="shared" si="0"/>
        <v>-10.430990253655152</v>
      </c>
      <c r="J28" s="1650">
        <f t="shared" si="0"/>
        <v>3.1611087828533795</v>
      </c>
      <c r="K28" s="1650">
        <f t="shared" si="0"/>
        <v>-11.388538560795492</v>
      </c>
      <c r="M28" s="342" t="s">
        <v>878</v>
      </c>
    </row>
    <row r="29" spans="1:13" ht="15.75" customHeight="1">
      <c r="A29" s="2094" t="s">
        <v>262</v>
      </c>
      <c r="B29" s="2094"/>
      <c r="C29" s="2095"/>
      <c r="D29" s="1651">
        <f>(D26-D14)/D14*100</f>
        <v>-1.9917144678138943</v>
      </c>
      <c r="E29" s="1651">
        <f>(E26-E14)/E14*100</f>
        <v>-5.7922223388103049</v>
      </c>
      <c r="F29" s="1651">
        <f t="shared" ref="F29:K29" si="1">(F26-F14)/F14*100</f>
        <v>-6.8321794271393674</v>
      </c>
      <c r="G29" s="1651" t="e">
        <f t="shared" si="1"/>
        <v>#DIV/0!</v>
      </c>
      <c r="H29" s="1651">
        <f t="shared" si="1"/>
        <v>2.7399772949230852</v>
      </c>
      <c r="I29" s="1651">
        <f t="shared" si="1"/>
        <v>-9.1916159192542882E-2</v>
      </c>
      <c r="J29" s="1651">
        <f t="shared" si="1"/>
        <v>8.6802953813239689</v>
      </c>
      <c r="K29" s="1651">
        <f t="shared" si="1"/>
        <v>-8.9427179120298756</v>
      </c>
      <c r="M29" s="342" t="s">
        <v>878</v>
      </c>
    </row>
    <row r="30" spans="1:13" ht="12" customHeight="1">
      <c r="A30" s="1652"/>
      <c r="B30" s="1653"/>
      <c r="C30" s="954"/>
      <c r="K30" s="1654" t="s">
        <v>756</v>
      </c>
    </row>
    <row r="31" spans="1:13" ht="9.75" customHeight="1">
      <c r="A31" s="12"/>
      <c r="B31" s="12"/>
    </row>
    <row r="32" spans="1:13" ht="9.75" customHeight="1">
      <c r="A32" s="12"/>
      <c r="B32" s="12"/>
    </row>
    <row r="33" spans="1:12" ht="14">
      <c r="A33" s="1645" t="s">
        <v>734</v>
      </c>
      <c r="B33" s="695"/>
      <c r="C33" s="695"/>
      <c r="H33" s="1655" t="s">
        <v>731</v>
      </c>
    </row>
    <row r="34" spans="1:12" ht="25.5" customHeight="1">
      <c r="A34" s="2099" t="s">
        <v>513</v>
      </c>
      <c r="B34" s="2099"/>
      <c r="C34" s="2100"/>
      <c r="D34" s="69" t="s">
        <v>206</v>
      </c>
      <c r="E34" s="63" t="s">
        <v>207</v>
      </c>
      <c r="F34" s="2096" t="s">
        <v>208</v>
      </c>
      <c r="G34" s="2098"/>
      <c r="H34" s="169" t="s">
        <v>206</v>
      </c>
      <c r="I34" s="63" t="s">
        <v>207</v>
      </c>
      <c r="J34" s="70" t="s">
        <v>208</v>
      </c>
      <c r="K34" s="70" t="s">
        <v>209</v>
      </c>
      <c r="L34" s="70" t="s">
        <v>210</v>
      </c>
    </row>
    <row r="35" spans="1:12" ht="14.25" customHeight="1">
      <c r="A35" s="706"/>
      <c r="B35" s="695"/>
      <c r="C35" s="1410"/>
      <c r="D35" s="1647" t="s">
        <v>213</v>
      </c>
      <c r="E35" s="1647" t="s">
        <v>199</v>
      </c>
      <c r="F35" s="1647" t="s">
        <v>199</v>
      </c>
      <c r="G35" s="1647"/>
      <c r="H35" s="1656" t="s">
        <v>213</v>
      </c>
      <c r="I35" s="1647" t="s">
        <v>199</v>
      </c>
      <c r="J35" s="1647" t="s">
        <v>199</v>
      </c>
      <c r="K35" s="1647" t="s">
        <v>432</v>
      </c>
      <c r="L35" s="1647" t="s">
        <v>432</v>
      </c>
    </row>
    <row r="36" spans="1:12" ht="15.75" customHeight="1">
      <c r="A36" s="1321" t="s">
        <v>481</v>
      </c>
      <c r="B36" s="623">
        <v>3</v>
      </c>
      <c r="C36" s="624" t="s">
        <v>151</v>
      </c>
      <c r="D36" s="430">
        <v>15019</v>
      </c>
      <c r="E36" s="430">
        <v>875570</v>
      </c>
      <c r="F36" s="430">
        <v>877059</v>
      </c>
      <c r="G36" s="430">
        <v>0</v>
      </c>
      <c r="H36" s="431">
        <v>1574</v>
      </c>
      <c r="I36" s="430">
        <v>10331</v>
      </c>
      <c r="J36" s="430">
        <v>10717</v>
      </c>
      <c r="K36" s="430">
        <v>501</v>
      </c>
      <c r="L36" s="430">
        <v>317</v>
      </c>
    </row>
    <row r="37" spans="1:12" ht="15.75" customHeight="1">
      <c r="A37" s="622"/>
      <c r="B37" s="623">
        <v>4</v>
      </c>
      <c r="C37" s="624"/>
      <c r="D37" s="430">
        <v>17233</v>
      </c>
      <c r="E37" s="430">
        <v>1554335</v>
      </c>
      <c r="F37" s="430">
        <v>1554780</v>
      </c>
      <c r="G37" s="430"/>
      <c r="H37" s="431">
        <v>1822</v>
      </c>
      <c r="I37" s="430">
        <v>14788</v>
      </c>
      <c r="J37" s="430">
        <v>14828</v>
      </c>
      <c r="K37" s="430">
        <v>259</v>
      </c>
      <c r="L37" s="430">
        <v>326</v>
      </c>
    </row>
    <row r="38" spans="1:12" ht="15.75" customHeight="1">
      <c r="A38" s="622"/>
      <c r="B38" s="623">
        <v>5</v>
      </c>
      <c r="C38" s="624"/>
      <c r="D38" s="430">
        <v>17345</v>
      </c>
      <c r="E38" s="430">
        <v>1724303</v>
      </c>
      <c r="F38" s="430">
        <v>1719493</v>
      </c>
      <c r="G38" s="430"/>
      <c r="H38" s="431">
        <v>1819</v>
      </c>
      <c r="I38" s="430">
        <v>19332</v>
      </c>
      <c r="J38" s="430">
        <v>19400</v>
      </c>
      <c r="K38" s="430">
        <v>219</v>
      </c>
      <c r="L38" s="430">
        <v>298</v>
      </c>
    </row>
    <row r="39" spans="1:12" ht="15.75" customHeight="1">
      <c r="A39" s="622"/>
      <c r="B39" s="623">
        <v>6</v>
      </c>
      <c r="C39" s="624"/>
      <c r="D39" s="430">
        <v>16684</v>
      </c>
      <c r="E39" s="430">
        <v>1808749</v>
      </c>
      <c r="F39" s="430">
        <v>1803940</v>
      </c>
      <c r="G39" s="430"/>
      <c r="H39" s="431">
        <v>1711</v>
      </c>
      <c r="I39" s="430">
        <v>17754</v>
      </c>
      <c r="J39" s="430">
        <v>17698</v>
      </c>
      <c r="K39" s="430">
        <v>283</v>
      </c>
      <c r="L39" s="430">
        <v>336</v>
      </c>
    </row>
    <row r="40" spans="1:12" ht="15.75" customHeight="1">
      <c r="A40" s="622"/>
      <c r="B40" s="623">
        <v>7</v>
      </c>
      <c r="C40" s="624"/>
      <c r="D40" s="430">
        <v>18318</v>
      </c>
      <c r="E40" s="541">
        <v>2089073</v>
      </c>
      <c r="F40" s="541">
        <v>2083710</v>
      </c>
      <c r="G40" s="430"/>
      <c r="H40" s="431">
        <v>1811</v>
      </c>
      <c r="I40" s="430">
        <v>19918</v>
      </c>
      <c r="J40" s="430">
        <v>20103</v>
      </c>
      <c r="K40" s="430">
        <v>230</v>
      </c>
      <c r="L40" s="430">
        <v>183</v>
      </c>
    </row>
    <row r="41" spans="1:12" ht="15.75" customHeight="1">
      <c r="A41" s="86"/>
      <c r="B41" s="695"/>
      <c r="C41" s="1410"/>
      <c r="D41" s="172"/>
      <c r="E41" s="172"/>
      <c r="F41" s="172"/>
      <c r="G41" s="172"/>
      <c r="H41" s="170"/>
      <c r="I41" s="171"/>
      <c r="J41" s="172"/>
      <c r="K41" s="172"/>
      <c r="L41" s="172"/>
    </row>
    <row r="42" spans="1:12" ht="15.75" customHeight="1">
      <c r="A42" s="1413">
        <v>7</v>
      </c>
      <c r="B42" s="694">
        <v>8</v>
      </c>
      <c r="C42" s="1040" t="s">
        <v>284</v>
      </c>
      <c r="D42" s="317">
        <v>1602</v>
      </c>
      <c r="E42" s="317">
        <v>201026</v>
      </c>
      <c r="F42" s="317">
        <v>199994</v>
      </c>
      <c r="G42" s="317"/>
      <c r="H42" s="173">
        <v>184</v>
      </c>
      <c r="I42" s="317">
        <v>1931</v>
      </c>
      <c r="J42" s="317">
        <v>1875</v>
      </c>
      <c r="K42" s="317">
        <v>54</v>
      </c>
      <c r="L42" s="317">
        <v>11</v>
      </c>
    </row>
    <row r="43" spans="1:12" ht="15.75" customHeight="1">
      <c r="A43" s="1413"/>
      <c r="B43" s="694">
        <v>9</v>
      </c>
      <c r="C43" s="1040"/>
      <c r="D43" s="317">
        <v>1539</v>
      </c>
      <c r="E43" s="317">
        <v>185208</v>
      </c>
      <c r="F43" s="317">
        <v>187552</v>
      </c>
      <c r="G43" s="317"/>
      <c r="H43" s="173">
        <v>132</v>
      </c>
      <c r="I43" s="317">
        <v>1748</v>
      </c>
      <c r="J43" s="317">
        <v>1789</v>
      </c>
      <c r="K43" s="317">
        <v>9</v>
      </c>
      <c r="L43" s="317">
        <v>18</v>
      </c>
    </row>
    <row r="44" spans="1:12" ht="15.75" customHeight="1">
      <c r="A44" s="1413"/>
      <c r="B44" s="694">
        <v>10</v>
      </c>
      <c r="C44" s="1040"/>
      <c r="D44" s="317">
        <v>1596</v>
      </c>
      <c r="E44" s="317">
        <v>194161</v>
      </c>
      <c r="F44" s="317">
        <v>191827</v>
      </c>
      <c r="G44" s="317"/>
      <c r="H44" s="173">
        <v>184</v>
      </c>
      <c r="I44" s="317">
        <v>1918</v>
      </c>
      <c r="J44" s="317">
        <v>1930</v>
      </c>
      <c r="K44" s="317">
        <v>19</v>
      </c>
      <c r="L44" s="317">
        <v>3</v>
      </c>
    </row>
    <row r="45" spans="1:12" ht="15.75" customHeight="1">
      <c r="A45" s="1413"/>
      <c r="B45" s="694">
        <v>11</v>
      </c>
      <c r="C45" s="1040"/>
      <c r="D45" s="317">
        <v>1518</v>
      </c>
      <c r="E45" s="317">
        <v>173869</v>
      </c>
      <c r="F45" s="317">
        <v>174711</v>
      </c>
      <c r="G45" s="317"/>
      <c r="H45" s="173">
        <v>200</v>
      </c>
      <c r="I45" s="317">
        <v>1949</v>
      </c>
      <c r="J45" s="317">
        <v>1996</v>
      </c>
      <c r="K45" s="317">
        <v>38</v>
      </c>
      <c r="L45" s="317">
        <v>15</v>
      </c>
    </row>
    <row r="46" spans="1:12" ht="15.75" customHeight="1">
      <c r="A46" s="1413"/>
      <c r="B46" s="694">
        <v>12</v>
      </c>
      <c r="C46" s="1040"/>
      <c r="D46" s="317">
        <v>1525</v>
      </c>
      <c r="E46" s="317">
        <v>167105</v>
      </c>
      <c r="F46" s="317">
        <v>161218</v>
      </c>
      <c r="G46" s="317"/>
      <c r="H46" s="173">
        <v>102</v>
      </c>
      <c r="I46" s="317">
        <v>1494</v>
      </c>
      <c r="J46" s="317">
        <v>1664</v>
      </c>
      <c r="K46" s="317">
        <v>27</v>
      </c>
      <c r="L46" s="317">
        <v>30</v>
      </c>
    </row>
    <row r="47" spans="1:12" ht="15.75" customHeight="1">
      <c r="A47" s="1413">
        <v>8</v>
      </c>
      <c r="B47" s="694">
        <v>1</v>
      </c>
      <c r="C47" s="1040"/>
      <c r="D47" s="317">
        <v>1455</v>
      </c>
      <c r="E47" s="317">
        <v>158586</v>
      </c>
      <c r="F47" s="317">
        <v>158466</v>
      </c>
      <c r="G47" s="317"/>
      <c r="H47" s="173">
        <v>34</v>
      </c>
      <c r="I47" s="317">
        <v>924</v>
      </c>
      <c r="J47" s="317">
        <v>904</v>
      </c>
      <c r="K47" s="317">
        <v>7</v>
      </c>
      <c r="L47" s="317">
        <v>9</v>
      </c>
    </row>
    <row r="48" spans="1:12" ht="15.75" customHeight="1">
      <c r="A48" s="1413"/>
      <c r="B48" s="694">
        <v>2</v>
      </c>
      <c r="C48" s="1040"/>
      <c r="D48" s="317">
        <v>1380</v>
      </c>
      <c r="E48" s="317">
        <v>153301</v>
      </c>
      <c r="F48" s="317">
        <v>152659</v>
      </c>
      <c r="G48" s="317"/>
      <c r="H48" s="173">
        <v>74</v>
      </c>
      <c r="I48" s="317">
        <v>1822</v>
      </c>
      <c r="J48" s="317">
        <v>1828</v>
      </c>
      <c r="K48" s="317">
        <v>17</v>
      </c>
      <c r="L48" s="317">
        <v>3</v>
      </c>
    </row>
    <row r="49" spans="1:13" ht="15.75" customHeight="1">
      <c r="A49" s="1413"/>
      <c r="B49" s="694">
        <v>3</v>
      </c>
      <c r="C49" s="1040"/>
      <c r="D49" s="317">
        <v>1471</v>
      </c>
      <c r="E49" s="317">
        <v>181519</v>
      </c>
      <c r="F49" s="317">
        <v>186925</v>
      </c>
      <c r="G49" s="317"/>
      <c r="H49" s="173">
        <v>175</v>
      </c>
      <c r="I49" s="317">
        <v>1905</v>
      </c>
      <c r="J49" s="317">
        <v>1867</v>
      </c>
      <c r="K49" s="317">
        <v>20</v>
      </c>
      <c r="L49" s="317">
        <v>6</v>
      </c>
    </row>
    <row r="50" spans="1:13" ht="15.75" customHeight="1">
      <c r="A50" s="1413"/>
      <c r="B50" s="694">
        <v>4</v>
      </c>
      <c r="C50" s="1040"/>
      <c r="D50" s="244">
        <v>1427</v>
      </c>
      <c r="E50" s="244">
        <v>154908</v>
      </c>
      <c r="F50" s="244">
        <v>152983</v>
      </c>
      <c r="G50" s="317"/>
      <c r="H50" s="173">
        <v>180</v>
      </c>
      <c r="I50" s="317">
        <v>1478</v>
      </c>
      <c r="J50" s="317">
        <v>1535</v>
      </c>
      <c r="K50" s="317">
        <v>24</v>
      </c>
      <c r="L50" s="317">
        <v>24</v>
      </c>
    </row>
    <row r="51" spans="1:13" ht="15.75" customHeight="1">
      <c r="A51" s="1413"/>
      <c r="B51" s="694">
        <v>5</v>
      </c>
      <c r="C51" s="1040"/>
      <c r="D51" s="244">
        <v>1475</v>
      </c>
      <c r="E51" s="244">
        <v>167568</v>
      </c>
      <c r="F51" s="244">
        <v>170694</v>
      </c>
      <c r="G51" s="317"/>
      <c r="H51" s="173">
        <v>224</v>
      </c>
      <c r="I51" s="317">
        <v>1694</v>
      </c>
      <c r="J51" s="317">
        <v>1621</v>
      </c>
      <c r="K51" s="317">
        <v>13</v>
      </c>
      <c r="L51" s="317">
        <v>20</v>
      </c>
    </row>
    <row r="52" spans="1:13" ht="15.75" customHeight="1">
      <c r="A52" s="1413"/>
      <c r="B52" s="694">
        <v>6</v>
      </c>
      <c r="C52" s="1040"/>
      <c r="D52" s="317">
        <v>1515</v>
      </c>
      <c r="E52" s="317">
        <v>169462</v>
      </c>
      <c r="F52" s="317">
        <v>167486</v>
      </c>
      <c r="G52" s="317"/>
      <c r="H52" s="173">
        <v>157</v>
      </c>
      <c r="I52" s="317">
        <v>1557</v>
      </c>
      <c r="J52" s="317">
        <v>1632</v>
      </c>
      <c r="K52" s="317">
        <v>7</v>
      </c>
      <c r="L52" s="317">
        <v>48</v>
      </c>
    </row>
    <row r="53" spans="1:13" ht="15.75" customHeight="1">
      <c r="A53" s="1413"/>
      <c r="B53" s="694">
        <v>7</v>
      </c>
      <c r="C53" s="1040"/>
      <c r="D53" s="317">
        <v>1583</v>
      </c>
      <c r="E53" s="1657">
        <v>184919</v>
      </c>
      <c r="F53" s="244">
        <v>183436</v>
      </c>
      <c r="G53" s="317"/>
      <c r="H53" s="173">
        <v>189</v>
      </c>
      <c r="I53" s="317">
        <v>1943</v>
      </c>
      <c r="J53" s="317">
        <v>2007</v>
      </c>
      <c r="K53" s="317">
        <v>41</v>
      </c>
      <c r="L53" s="317">
        <v>0</v>
      </c>
    </row>
    <row r="54" spans="1:13" ht="15.75" customHeight="1">
      <c r="A54" s="1413"/>
      <c r="B54" s="694">
        <v>8</v>
      </c>
      <c r="C54" s="1040"/>
      <c r="D54" s="490">
        <v>1646</v>
      </c>
      <c r="E54" s="490">
        <v>215478</v>
      </c>
      <c r="F54" s="490">
        <v>215406</v>
      </c>
      <c r="G54" s="435"/>
      <c r="H54" s="173">
        <v>187</v>
      </c>
      <c r="I54" s="435">
        <v>2219</v>
      </c>
      <c r="J54" s="435">
        <v>2201</v>
      </c>
      <c r="K54" s="435">
        <v>22</v>
      </c>
      <c r="L54" s="435">
        <v>38</v>
      </c>
    </row>
    <row r="55" spans="1:13" ht="13.5" customHeight="1">
      <c r="A55" s="706"/>
      <c r="B55" s="694"/>
      <c r="C55" s="1410"/>
      <c r="D55" s="475"/>
      <c r="E55" s="475"/>
      <c r="F55" s="475"/>
      <c r="G55" s="475"/>
      <c r="H55" s="476"/>
      <c r="I55" s="475"/>
      <c r="J55" s="475"/>
      <c r="K55" s="475"/>
      <c r="L55" s="475"/>
    </row>
    <row r="56" spans="1:13" ht="15.75" customHeight="1">
      <c r="A56" s="1821" t="s">
        <v>43</v>
      </c>
      <c r="B56" s="1821"/>
      <c r="C56" s="1822"/>
      <c r="D56" s="1650">
        <f>(D54-D53)/D53*100</f>
        <v>3.9797852179406195</v>
      </c>
      <c r="E56" s="1650">
        <f>(E54-E53)/E53*100</f>
        <v>16.525613917444932</v>
      </c>
      <c r="F56" s="1650">
        <f t="shared" ref="F56:K56" si="2">(F54-F53)/F53*100</f>
        <v>17.428421901916742</v>
      </c>
      <c r="G56" s="1650" t="e">
        <f t="shared" si="2"/>
        <v>#DIV/0!</v>
      </c>
      <c r="H56" s="1658">
        <f t="shared" si="2"/>
        <v>-1.0582010582010581</v>
      </c>
      <c r="I56" s="1650">
        <f t="shared" si="2"/>
        <v>14.204837879567677</v>
      </c>
      <c r="J56" s="1650">
        <f t="shared" si="2"/>
        <v>9.6661684105630297</v>
      </c>
      <c r="K56" s="1650">
        <f t="shared" si="2"/>
        <v>-46.341463414634148</v>
      </c>
      <c r="L56" s="336" t="s">
        <v>1042</v>
      </c>
      <c r="M56" s="342" t="s">
        <v>878</v>
      </c>
    </row>
    <row r="57" spans="1:13" ht="15.75" customHeight="1">
      <c r="A57" s="2094" t="s">
        <v>262</v>
      </c>
      <c r="B57" s="2094"/>
      <c r="C57" s="2095"/>
      <c r="D57" s="1651">
        <f>(D54-D42)/D42*100</f>
        <v>2.7465667915106118</v>
      </c>
      <c r="E57" s="1651">
        <f>(E54-E42)/E42*100</f>
        <v>7.1891198153472686</v>
      </c>
      <c r="F57" s="1651">
        <f t="shared" ref="F57:L57" si="3">(F54-F42)/F42*100</f>
        <v>7.7062311869356082</v>
      </c>
      <c r="G57" s="1651" t="e">
        <f t="shared" si="3"/>
        <v>#DIV/0!</v>
      </c>
      <c r="H57" s="1659">
        <f t="shared" si="3"/>
        <v>1.6304347826086956</v>
      </c>
      <c r="I57" s="1651">
        <f t="shared" si="3"/>
        <v>14.914552045572243</v>
      </c>
      <c r="J57" s="1651">
        <f t="shared" si="3"/>
        <v>17.386666666666667</v>
      </c>
      <c r="K57" s="1651">
        <f t="shared" si="3"/>
        <v>-59.259259259259252</v>
      </c>
      <c r="L57" s="1651">
        <f t="shared" si="3"/>
        <v>245.45454545454547</v>
      </c>
      <c r="M57" s="342" t="s">
        <v>878</v>
      </c>
    </row>
    <row r="58" spans="1:13">
      <c r="A58" s="1660"/>
      <c r="B58" s="12"/>
      <c r="F58" s="1654" t="s">
        <v>756</v>
      </c>
      <c r="G58" s="1647"/>
      <c r="K58" s="1647"/>
      <c r="L58" s="1654" t="s">
        <v>673</v>
      </c>
    </row>
    <row r="59" spans="1:13">
      <c r="A59" s="1652" t="s">
        <v>497</v>
      </c>
      <c r="B59" s="1653" t="s">
        <v>1046</v>
      </c>
      <c r="F59" s="1654"/>
      <c r="H59" s="2093" t="s">
        <v>1066</v>
      </c>
      <c r="I59" s="2093"/>
      <c r="J59" s="2093"/>
      <c r="K59" s="2093"/>
      <c r="L59" s="2093"/>
    </row>
    <row r="60" spans="1:13">
      <c r="A60" s="1660"/>
      <c r="B60" s="1653" t="s">
        <v>1047</v>
      </c>
      <c r="F60" s="1654"/>
    </row>
    <row r="61" spans="1:13">
      <c r="A61" s="1652"/>
      <c r="B61" s="1653"/>
      <c r="C61"/>
    </row>
    <row r="64" spans="1:13">
      <c r="H64" s="12" t="s">
        <v>714</v>
      </c>
    </row>
  </sheetData>
  <mergeCells count="10">
    <mergeCell ref="H59:L59"/>
    <mergeCell ref="A57:C57"/>
    <mergeCell ref="A28:C28"/>
    <mergeCell ref="A29:C29"/>
    <mergeCell ref="J4:K4"/>
    <mergeCell ref="F6:G6"/>
    <mergeCell ref="F34:G34"/>
    <mergeCell ref="A6:C6"/>
    <mergeCell ref="A34:C34"/>
    <mergeCell ref="A56:C56"/>
  </mergeCells>
  <phoneticPr fontId="3"/>
  <pageMargins left="0.78740157480314965" right="0.78740157480314965" top="0.70866141732283472" bottom="0.39370078740157483" header="0.39370078740157483" footer="0.19685039370078741"/>
  <pageSetup paperSize="9" scale="88" orientation="portrait" r:id="rId1"/>
  <headerFooter alignWithMargins="0">
    <oddHeader>&amp;L&amp;"ＭＳ ゴシック,太字"&amp;17 9　運輸・運転免許</oddHeader>
    <oddFooter>&amp;C- 22 -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
    <tabColor theme="6" tint="-0.249977111117893"/>
  </sheetPr>
  <dimension ref="A1:Q67"/>
  <sheetViews>
    <sheetView view="pageBreakPreview" zoomScaleNormal="100" zoomScaleSheetLayoutView="100" workbookViewId="0"/>
  </sheetViews>
  <sheetFormatPr defaultColWidth="9.33203125" defaultRowHeight="11"/>
  <cols>
    <col min="1" max="1" width="4.44140625" style="182" customWidth="1"/>
    <col min="2" max="2" width="3.33203125" style="182" customWidth="1"/>
    <col min="3" max="3" width="6.44140625" style="182" customWidth="1"/>
    <col min="4" max="4" width="12" style="182" customWidth="1"/>
    <col min="5" max="5" width="12.33203125" style="182" customWidth="1"/>
    <col min="6" max="7" width="11.77734375" style="182" customWidth="1"/>
    <col min="8" max="8" width="10.44140625" style="182" customWidth="1"/>
    <col min="9" max="10" width="9.6640625" style="182" customWidth="1"/>
    <col min="11" max="11" width="11" style="182" customWidth="1"/>
    <col min="12" max="12" width="12.109375" style="182" customWidth="1"/>
    <col min="13" max="13" width="10.33203125" style="182" customWidth="1"/>
    <col min="14" max="14" width="10.44140625" style="182" customWidth="1"/>
    <col min="15" max="15" width="10.33203125" style="182" customWidth="1"/>
    <col min="16" max="16" width="11.6640625" style="182" customWidth="1"/>
    <col min="17" max="17" width="7" style="92" customWidth="1"/>
    <col min="18" max="16384" width="9.33203125" style="92"/>
  </cols>
  <sheetData>
    <row r="1" spans="1:17" ht="29.25" customHeight="1">
      <c r="A1" s="1661" t="s">
        <v>728</v>
      </c>
      <c r="B1" s="14"/>
      <c r="C1" s="14"/>
      <c r="D1" s="1662"/>
      <c r="E1" s="66"/>
      <c r="F1" s="1662"/>
      <c r="G1" s="1662"/>
      <c r="H1" s="1663"/>
      <c r="I1" s="1664"/>
      <c r="J1" s="1664"/>
      <c r="K1" s="666"/>
      <c r="L1"/>
      <c r="M1"/>
      <c r="N1" s="1746"/>
      <c r="O1" s="1746"/>
      <c r="P1" s="611"/>
    </row>
    <row r="2" spans="1:17" ht="10.5" customHeight="1">
      <c r="A2" s="7"/>
      <c r="B2" s="7"/>
      <c r="C2" s="7"/>
      <c r="D2" s="1665"/>
      <c r="E2" s="1665"/>
      <c r="F2" s="1666"/>
      <c r="G2" s="1666"/>
      <c r="H2" s="1667"/>
      <c r="I2" s="1667"/>
      <c r="J2" s="1667"/>
      <c r="K2" s="1667"/>
      <c r="L2"/>
      <c r="M2"/>
      <c r="N2"/>
      <c r="O2"/>
      <c r="P2"/>
    </row>
    <row r="3" spans="1:17" ht="18.75" customHeight="1">
      <c r="A3" s="2111" t="s">
        <v>674</v>
      </c>
      <c r="B3" s="2112"/>
      <c r="C3" s="2113"/>
      <c r="D3" s="2123" t="s">
        <v>675</v>
      </c>
      <c r="E3" s="2120" t="s">
        <v>676</v>
      </c>
      <c r="F3" s="174"/>
      <c r="G3" s="175"/>
      <c r="H3" s="2120" t="s">
        <v>677</v>
      </c>
      <c r="I3" s="174"/>
      <c r="J3" s="176"/>
      <c r="K3" s="2134" t="s">
        <v>678</v>
      </c>
      <c r="L3" s="2134" t="s">
        <v>679</v>
      </c>
      <c r="M3" s="2128" t="s">
        <v>680</v>
      </c>
      <c r="N3" s="2128" t="s">
        <v>681</v>
      </c>
      <c r="O3" s="2128" t="s">
        <v>682</v>
      </c>
      <c r="P3" s="177" t="s">
        <v>683</v>
      </c>
    </row>
    <row r="4" spans="1:17" ht="12" customHeight="1">
      <c r="A4" s="2114"/>
      <c r="B4" s="2115"/>
      <c r="C4" s="2116"/>
      <c r="D4" s="2124"/>
      <c r="E4" s="2121"/>
      <c r="F4" s="2130" t="s">
        <v>684</v>
      </c>
      <c r="G4" s="2130" t="s">
        <v>685</v>
      </c>
      <c r="H4" s="2121"/>
      <c r="I4" s="2132" t="s">
        <v>684</v>
      </c>
      <c r="J4" s="2130" t="s">
        <v>685</v>
      </c>
      <c r="K4" s="2135"/>
      <c r="L4" s="2135"/>
      <c r="M4" s="2129"/>
      <c r="N4" s="2129"/>
      <c r="O4" s="2129"/>
      <c r="P4" s="2126" t="s">
        <v>686</v>
      </c>
    </row>
    <row r="5" spans="1:17" ht="17.25" customHeight="1">
      <c r="A5" s="2117"/>
      <c r="B5" s="2118"/>
      <c r="C5" s="2119"/>
      <c r="D5" s="2125"/>
      <c r="E5" s="2122"/>
      <c r="F5" s="2131"/>
      <c r="G5" s="2131"/>
      <c r="H5" s="2122"/>
      <c r="I5" s="2133"/>
      <c r="J5" s="2131"/>
      <c r="K5" s="2136"/>
      <c r="L5" s="2136"/>
      <c r="M5" s="2137"/>
      <c r="N5" s="2137"/>
      <c r="O5" s="178" t="s">
        <v>687</v>
      </c>
      <c r="P5" s="2127"/>
    </row>
    <row r="6" spans="1:17" ht="10.5" customHeight="1">
      <c r="A6" s="1024"/>
      <c r="B6" s="7"/>
      <c r="C6" s="1023"/>
      <c r="D6" s="1647" t="s">
        <v>688</v>
      </c>
      <c r="E6" s="1647" t="s">
        <v>688</v>
      </c>
      <c r="F6" s="1647" t="s">
        <v>688</v>
      </c>
      <c r="G6" s="1647" t="s">
        <v>688</v>
      </c>
      <c r="H6" s="1647" t="s">
        <v>688</v>
      </c>
      <c r="I6" s="1647" t="s">
        <v>688</v>
      </c>
      <c r="J6" s="1647" t="s">
        <v>688</v>
      </c>
      <c r="K6" s="1647" t="s">
        <v>688</v>
      </c>
      <c r="L6" s="1024" t="s">
        <v>688</v>
      </c>
      <c r="M6" s="1024" t="s">
        <v>688</v>
      </c>
      <c r="N6" s="1024" t="s">
        <v>688</v>
      </c>
      <c r="O6" s="1024" t="s">
        <v>688</v>
      </c>
      <c r="P6" s="1024" t="s">
        <v>688</v>
      </c>
    </row>
    <row r="7" spans="1:17" ht="15.75" customHeight="1">
      <c r="A7" s="1018" t="s">
        <v>484</v>
      </c>
      <c r="B7" s="1030">
        <v>4</v>
      </c>
      <c r="C7" s="1668" t="s">
        <v>689</v>
      </c>
      <c r="D7" s="181">
        <v>2962076</v>
      </c>
      <c r="E7" s="180">
        <v>1518769</v>
      </c>
      <c r="F7" s="179">
        <v>1511823</v>
      </c>
      <c r="G7" s="180">
        <v>6946</v>
      </c>
      <c r="H7" s="179">
        <v>190871</v>
      </c>
      <c r="I7" s="179">
        <v>152958</v>
      </c>
      <c r="J7" s="179">
        <v>37913</v>
      </c>
      <c r="K7" s="179">
        <v>10076</v>
      </c>
      <c r="L7" s="179">
        <v>7620</v>
      </c>
      <c r="M7" s="179">
        <v>45196</v>
      </c>
      <c r="N7" s="180">
        <v>13026</v>
      </c>
      <c r="O7" s="180">
        <v>73126</v>
      </c>
      <c r="P7" s="180">
        <v>1103392</v>
      </c>
    </row>
    <row r="8" spans="1:17" ht="15.75" customHeight="1">
      <c r="A8" s="1018"/>
      <c r="B8" s="1030">
        <v>5</v>
      </c>
      <c r="C8" s="1031"/>
      <c r="D8" s="181">
        <v>2963927</v>
      </c>
      <c r="E8" s="180">
        <v>1512840</v>
      </c>
      <c r="F8" s="179">
        <v>1505881</v>
      </c>
      <c r="G8" s="180">
        <v>6959</v>
      </c>
      <c r="H8" s="179">
        <v>191563</v>
      </c>
      <c r="I8" s="179">
        <v>153656</v>
      </c>
      <c r="J8" s="179">
        <v>37907</v>
      </c>
      <c r="K8" s="179">
        <v>10128</v>
      </c>
      <c r="L8" s="179">
        <v>7624</v>
      </c>
      <c r="M8" s="179">
        <v>45601</v>
      </c>
      <c r="N8" s="180">
        <v>13033</v>
      </c>
      <c r="O8" s="180">
        <v>74901</v>
      </c>
      <c r="P8" s="180">
        <v>1108237</v>
      </c>
    </row>
    <row r="9" spans="1:17" ht="15.75" customHeight="1">
      <c r="A9" s="1018"/>
      <c r="B9" s="1030">
        <v>6</v>
      </c>
      <c r="C9" s="1031"/>
      <c r="D9" s="181">
        <v>2968731</v>
      </c>
      <c r="E9" s="180">
        <v>1509519</v>
      </c>
      <c r="F9" s="179">
        <v>1502495</v>
      </c>
      <c r="G9" s="179">
        <v>7024</v>
      </c>
      <c r="H9" s="179">
        <v>192132</v>
      </c>
      <c r="I9" s="179">
        <v>154240</v>
      </c>
      <c r="J9" s="179">
        <v>37892</v>
      </c>
      <c r="K9" s="179">
        <v>10217</v>
      </c>
      <c r="L9" s="179">
        <v>7525</v>
      </c>
      <c r="M9" s="179">
        <v>46115</v>
      </c>
      <c r="N9" s="180">
        <v>13027</v>
      </c>
      <c r="O9" s="180">
        <v>76240</v>
      </c>
      <c r="P9" s="180">
        <v>1113956</v>
      </c>
    </row>
    <row r="10" spans="1:17" ht="15.75" customHeight="1">
      <c r="A10" s="1018"/>
      <c r="B10" s="1030">
        <v>7</v>
      </c>
      <c r="C10" s="1031"/>
      <c r="D10" s="181">
        <v>2969295</v>
      </c>
      <c r="E10" s="180">
        <v>1499599</v>
      </c>
      <c r="F10" s="179">
        <v>1492557</v>
      </c>
      <c r="G10" s="179">
        <v>7042</v>
      </c>
      <c r="H10" s="179">
        <v>192450</v>
      </c>
      <c r="I10" s="179">
        <v>154554</v>
      </c>
      <c r="J10" s="179">
        <v>37896</v>
      </c>
      <c r="K10" s="179">
        <v>10428</v>
      </c>
      <c r="L10" s="179">
        <v>7490</v>
      </c>
      <c r="M10" s="179">
        <v>46608</v>
      </c>
      <c r="N10" s="180">
        <v>13015</v>
      </c>
      <c r="O10" s="180">
        <v>77363</v>
      </c>
      <c r="P10" s="180">
        <v>1122342</v>
      </c>
    </row>
    <row r="11" spans="1:17" ht="15.75" customHeight="1">
      <c r="A11" s="1669" t="s">
        <v>841</v>
      </c>
      <c r="B11" s="1454"/>
      <c r="C11" s="1455"/>
      <c r="D11" s="158">
        <v>100</v>
      </c>
      <c r="E11" s="158">
        <f>+E10/$D10*100</f>
        <v>50.503537034885383</v>
      </c>
      <c r="F11" s="158">
        <f>+F10/$D10*100</f>
        <v>50.266376362065742</v>
      </c>
      <c r="G11" s="158">
        <f t="shared" ref="G11:P11" si="0">+G10/$D10*100</f>
        <v>0.23716067281964237</v>
      </c>
      <c r="H11" s="158">
        <f t="shared" si="0"/>
        <v>6.4813364788611434</v>
      </c>
      <c r="I11" s="158">
        <f t="shared" si="0"/>
        <v>5.2050739316908556</v>
      </c>
      <c r="J11" s="158">
        <f t="shared" si="0"/>
        <v>1.276262547170288</v>
      </c>
      <c r="K11" s="158">
        <f t="shared" si="0"/>
        <v>0.35119447545629517</v>
      </c>
      <c r="L11" s="158">
        <f t="shared" si="0"/>
        <v>0.25224842934097153</v>
      </c>
      <c r="M11" s="158">
        <f t="shared" si="0"/>
        <v>1.5696655266654207</v>
      </c>
      <c r="N11" s="158">
        <f t="shared" si="0"/>
        <v>0.43831953376138105</v>
      </c>
      <c r="O11" s="158">
        <f t="shared" si="0"/>
        <v>2.6054332762490762</v>
      </c>
      <c r="P11" s="158">
        <f t="shared" si="0"/>
        <v>37.798265244780325</v>
      </c>
      <c r="Q11" s="338" t="s">
        <v>877</v>
      </c>
    </row>
    <row r="12" spans="1:17" ht="15.75" customHeight="1">
      <c r="A12" s="1669"/>
      <c r="B12" s="1454"/>
      <c r="C12" s="1455"/>
      <c r="D12" s="158"/>
      <c r="E12" s="158"/>
      <c r="F12" s="158"/>
      <c r="G12" s="158"/>
      <c r="H12" s="158"/>
      <c r="I12" s="158"/>
      <c r="J12" s="158"/>
      <c r="K12" s="158"/>
      <c r="L12" s="158"/>
      <c r="M12" s="158"/>
      <c r="N12" s="158"/>
      <c r="O12" s="158"/>
      <c r="P12" s="158"/>
      <c r="Q12" s="338"/>
    </row>
    <row r="13" spans="1:17" ht="13.5" customHeight="1">
      <c r="A13" s="375"/>
      <c r="B13" s="7"/>
      <c r="C13" s="1023"/>
      <c r="D13" s="150"/>
      <c r="E13" s="150"/>
      <c r="F13" s="150"/>
      <c r="G13" s="150"/>
      <c r="H13" s="150"/>
      <c r="I13" s="150"/>
      <c r="J13" s="150"/>
      <c r="K13" s="150"/>
      <c r="L13" s="968"/>
      <c r="M13" s="968"/>
      <c r="N13" s="968"/>
      <c r="O13" s="968"/>
      <c r="P13" s="968"/>
      <c r="Q13" s="182"/>
    </row>
    <row r="14" spans="1:17" ht="15.75" customHeight="1">
      <c r="A14" s="1413">
        <v>7</v>
      </c>
      <c r="B14" s="694">
        <v>7</v>
      </c>
      <c r="C14" s="1040" t="s">
        <v>666</v>
      </c>
      <c r="D14" s="151">
        <v>2978518</v>
      </c>
      <c r="E14" s="151">
        <v>1509308</v>
      </c>
      <c r="F14" s="150">
        <v>1502244</v>
      </c>
      <c r="G14" s="150">
        <v>7064</v>
      </c>
      <c r="H14" s="150">
        <v>192456</v>
      </c>
      <c r="I14" s="150">
        <v>154577</v>
      </c>
      <c r="J14" s="150">
        <v>37879</v>
      </c>
      <c r="K14" s="150">
        <v>10310</v>
      </c>
      <c r="L14" s="150">
        <v>7490</v>
      </c>
      <c r="M14" s="150">
        <v>46121</v>
      </c>
      <c r="N14" s="151">
        <v>13011</v>
      </c>
      <c r="O14" s="151">
        <v>77314</v>
      </c>
      <c r="P14" s="151">
        <v>1122508</v>
      </c>
      <c r="Q14" s="182"/>
    </row>
    <row r="15" spans="1:17" ht="15.75" customHeight="1">
      <c r="A15" s="1413"/>
      <c r="B15" s="694">
        <v>8</v>
      </c>
      <c r="C15" s="1040"/>
      <c r="D15" s="151">
        <v>2980580</v>
      </c>
      <c r="E15" s="151">
        <v>1509933</v>
      </c>
      <c r="F15" s="150">
        <v>1502876</v>
      </c>
      <c r="G15" s="150">
        <v>7057</v>
      </c>
      <c r="H15" s="150">
        <v>192533</v>
      </c>
      <c r="I15" s="150">
        <v>154624</v>
      </c>
      <c r="J15" s="150">
        <v>37909</v>
      </c>
      <c r="K15" s="150">
        <v>10329</v>
      </c>
      <c r="L15" s="150">
        <v>7493</v>
      </c>
      <c r="M15" s="150">
        <v>46234</v>
      </c>
      <c r="N15" s="151">
        <v>13012</v>
      </c>
      <c r="O15" s="151">
        <v>77476</v>
      </c>
      <c r="P15" s="151">
        <v>1123570</v>
      </c>
      <c r="Q15" s="182"/>
    </row>
    <row r="16" spans="1:17" ht="15.75" customHeight="1">
      <c r="A16" s="1413"/>
      <c r="B16" s="694">
        <v>9</v>
      </c>
      <c r="C16" s="1040"/>
      <c r="D16" s="151">
        <v>2982732</v>
      </c>
      <c r="E16" s="151">
        <v>1509783</v>
      </c>
      <c r="F16" s="150">
        <v>1502735</v>
      </c>
      <c r="G16" s="150">
        <v>7048</v>
      </c>
      <c r="H16" s="150">
        <v>192793</v>
      </c>
      <c r="I16" s="150">
        <v>154856</v>
      </c>
      <c r="J16" s="150">
        <v>37937</v>
      </c>
      <c r="K16" s="150">
        <v>10352</v>
      </c>
      <c r="L16" s="150">
        <v>7489</v>
      </c>
      <c r="M16" s="150">
        <v>46403</v>
      </c>
      <c r="N16" s="151">
        <v>13013</v>
      </c>
      <c r="O16" s="151">
        <v>77687</v>
      </c>
      <c r="P16" s="151">
        <v>1125212</v>
      </c>
      <c r="Q16" s="182"/>
    </row>
    <row r="17" spans="1:17" ht="15.75" customHeight="1">
      <c r="A17" s="1413"/>
      <c r="B17" s="694">
        <v>10</v>
      </c>
      <c r="C17" s="1040"/>
      <c r="D17" s="151">
        <v>2982887</v>
      </c>
      <c r="E17" s="151">
        <v>1509150</v>
      </c>
      <c r="F17" s="150">
        <v>1502100</v>
      </c>
      <c r="G17" s="150">
        <v>7050</v>
      </c>
      <c r="H17" s="150">
        <v>192719</v>
      </c>
      <c r="I17" s="150">
        <v>154850</v>
      </c>
      <c r="J17" s="150">
        <v>37869</v>
      </c>
      <c r="K17" s="150">
        <v>10358</v>
      </c>
      <c r="L17" s="150">
        <v>7482</v>
      </c>
      <c r="M17" s="150">
        <v>46444</v>
      </c>
      <c r="N17" s="151">
        <v>13011</v>
      </c>
      <c r="O17" s="151">
        <v>77907</v>
      </c>
      <c r="P17" s="151">
        <v>1125816</v>
      </c>
      <c r="Q17" s="182"/>
    </row>
    <row r="18" spans="1:17" ht="15.75" customHeight="1">
      <c r="A18" s="1413"/>
      <c r="B18" s="694">
        <v>11</v>
      </c>
      <c r="C18" s="1040"/>
      <c r="D18" s="151">
        <v>2985220</v>
      </c>
      <c r="E18" s="151">
        <v>1509755</v>
      </c>
      <c r="F18" s="150">
        <v>1502716</v>
      </c>
      <c r="G18" s="150">
        <v>7039</v>
      </c>
      <c r="H18" s="150">
        <v>192946</v>
      </c>
      <c r="I18" s="150">
        <v>155044</v>
      </c>
      <c r="J18" s="150">
        <v>37902</v>
      </c>
      <c r="K18" s="150">
        <v>10371</v>
      </c>
      <c r="L18" s="150">
        <v>7477</v>
      </c>
      <c r="M18" s="150">
        <v>46428</v>
      </c>
      <c r="N18" s="151">
        <v>13015</v>
      </c>
      <c r="O18" s="151">
        <v>77997</v>
      </c>
      <c r="P18" s="151">
        <v>1127231</v>
      </c>
      <c r="Q18" s="182"/>
    </row>
    <row r="19" spans="1:17" ht="15.75" customHeight="1">
      <c r="A19" s="1413"/>
      <c r="B19" s="694">
        <v>12</v>
      </c>
      <c r="C19" s="1040"/>
      <c r="D19" s="151">
        <v>2984742</v>
      </c>
      <c r="E19" s="151">
        <v>1508825</v>
      </c>
      <c r="F19" s="150">
        <v>1501791</v>
      </c>
      <c r="G19" s="150">
        <v>7034</v>
      </c>
      <c r="H19" s="150">
        <v>193014</v>
      </c>
      <c r="I19" s="150">
        <v>155013</v>
      </c>
      <c r="J19" s="150">
        <v>38001</v>
      </c>
      <c r="K19" s="150">
        <v>10373</v>
      </c>
      <c r="L19" s="150">
        <v>7505</v>
      </c>
      <c r="M19" s="150">
        <v>46480</v>
      </c>
      <c r="N19" s="151">
        <v>13027</v>
      </c>
      <c r="O19" s="151">
        <v>78162</v>
      </c>
      <c r="P19" s="151">
        <v>1127356</v>
      </c>
      <c r="Q19" s="182"/>
    </row>
    <row r="20" spans="1:17" ht="15.75" customHeight="1">
      <c r="A20" s="1413">
        <v>8</v>
      </c>
      <c r="B20" s="694">
        <v>1</v>
      </c>
      <c r="C20" s="1040"/>
      <c r="D20" s="151">
        <v>2987269</v>
      </c>
      <c r="E20" s="151">
        <v>1509474</v>
      </c>
      <c r="F20" s="150">
        <v>1502439</v>
      </c>
      <c r="G20" s="150">
        <v>7035</v>
      </c>
      <c r="H20" s="150">
        <v>193121</v>
      </c>
      <c r="I20" s="150">
        <v>155134</v>
      </c>
      <c r="J20" s="150">
        <v>37987</v>
      </c>
      <c r="K20" s="150">
        <v>10397</v>
      </c>
      <c r="L20" s="150">
        <v>7502</v>
      </c>
      <c r="M20" s="150">
        <v>46557</v>
      </c>
      <c r="N20" s="151">
        <v>13018</v>
      </c>
      <c r="O20" s="151">
        <v>78062</v>
      </c>
      <c r="P20" s="151">
        <v>1129138</v>
      </c>
      <c r="Q20" s="182"/>
    </row>
    <row r="21" spans="1:17" ht="15.75" customHeight="1">
      <c r="A21" s="1413"/>
      <c r="B21" s="694">
        <v>2</v>
      </c>
      <c r="C21" s="1040"/>
      <c r="D21" s="151">
        <v>2986151</v>
      </c>
      <c r="E21" s="151">
        <v>1507736</v>
      </c>
      <c r="F21" s="150">
        <v>1500699</v>
      </c>
      <c r="G21" s="150">
        <v>7037</v>
      </c>
      <c r="H21" s="150">
        <v>193144</v>
      </c>
      <c r="I21" s="150">
        <v>155171</v>
      </c>
      <c r="J21" s="150">
        <v>37973</v>
      </c>
      <c r="K21" s="150">
        <v>10408</v>
      </c>
      <c r="L21" s="150">
        <v>7515</v>
      </c>
      <c r="M21" s="150">
        <v>46598</v>
      </c>
      <c r="N21" s="151">
        <v>13020</v>
      </c>
      <c r="O21" s="151">
        <v>78023</v>
      </c>
      <c r="P21" s="151">
        <v>1129707</v>
      </c>
      <c r="Q21" s="182"/>
    </row>
    <row r="22" spans="1:17" ht="15.75" customHeight="1">
      <c r="A22" s="1413"/>
      <c r="B22" s="694">
        <v>3</v>
      </c>
      <c r="C22" s="1040"/>
      <c r="D22" s="151">
        <v>2969295</v>
      </c>
      <c r="E22" s="151">
        <v>1499599</v>
      </c>
      <c r="F22" s="150">
        <v>1492557</v>
      </c>
      <c r="G22" s="150">
        <v>7042</v>
      </c>
      <c r="H22" s="150">
        <v>192450</v>
      </c>
      <c r="I22" s="150">
        <v>154554</v>
      </c>
      <c r="J22" s="150">
        <v>37896</v>
      </c>
      <c r="K22" s="150">
        <v>10428</v>
      </c>
      <c r="L22" s="150">
        <v>7490</v>
      </c>
      <c r="M22" s="150">
        <v>46608</v>
      </c>
      <c r="N22" s="151">
        <v>13015</v>
      </c>
      <c r="O22" s="151">
        <v>77363</v>
      </c>
      <c r="P22" s="151">
        <v>1122342</v>
      </c>
      <c r="Q22" s="182"/>
    </row>
    <row r="23" spans="1:17" ht="15.75" customHeight="1">
      <c r="A23" s="1413"/>
      <c r="B23" s="694">
        <v>4</v>
      </c>
      <c r="C23" s="1040"/>
      <c r="D23" s="151">
        <v>2974772</v>
      </c>
      <c r="E23" s="151">
        <v>1500987</v>
      </c>
      <c r="F23" s="150">
        <v>1493948</v>
      </c>
      <c r="G23" s="150">
        <v>7039</v>
      </c>
      <c r="H23" s="150">
        <v>192783</v>
      </c>
      <c r="I23" s="150">
        <v>154879</v>
      </c>
      <c r="J23" s="150">
        <v>37904</v>
      </c>
      <c r="K23" s="150">
        <v>10458</v>
      </c>
      <c r="L23" s="150">
        <v>7505</v>
      </c>
      <c r="M23" s="150">
        <v>46679</v>
      </c>
      <c r="N23" s="151">
        <v>13005</v>
      </c>
      <c r="O23" s="151">
        <v>77843</v>
      </c>
      <c r="P23" s="151">
        <v>1125512</v>
      </c>
      <c r="Q23" s="182"/>
    </row>
    <row r="24" spans="1:17" ht="15.75" customHeight="1">
      <c r="A24" s="1413"/>
      <c r="B24" s="694">
        <v>5</v>
      </c>
      <c r="C24" s="1040"/>
      <c r="D24" s="151">
        <v>2977187</v>
      </c>
      <c r="E24" s="151">
        <v>1501423</v>
      </c>
      <c r="F24" s="150">
        <v>1494388</v>
      </c>
      <c r="G24" s="150">
        <v>7035</v>
      </c>
      <c r="H24" s="150">
        <v>192866</v>
      </c>
      <c r="I24" s="150">
        <v>154944</v>
      </c>
      <c r="J24" s="150">
        <v>37922</v>
      </c>
      <c r="K24" s="150">
        <v>10449</v>
      </c>
      <c r="L24" s="150">
        <v>7504</v>
      </c>
      <c r="M24" s="150">
        <v>46675</v>
      </c>
      <c r="N24" s="151">
        <v>13005</v>
      </c>
      <c r="O24" s="151">
        <v>77952</v>
      </c>
      <c r="P24" s="151">
        <v>1127313</v>
      </c>
      <c r="Q24" s="182"/>
    </row>
    <row r="25" spans="1:17" ht="15.75" customHeight="1">
      <c r="A25" s="1413"/>
      <c r="B25" s="694">
        <v>6</v>
      </c>
      <c r="C25" s="1040"/>
      <c r="D25" s="151">
        <v>2979850</v>
      </c>
      <c r="E25" s="151">
        <v>1501753</v>
      </c>
      <c r="F25" s="150">
        <v>1494721</v>
      </c>
      <c r="G25" s="150">
        <v>7032</v>
      </c>
      <c r="H25" s="150">
        <v>192950</v>
      </c>
      <c r="I25" s="150">
        <v>154957</v>
      </c>
      <c r="J25" s="150">
        <v>37993</v>
      </c>
      <c r="K25" s="150">
        <v>10463</v>
      </c>
      <c r="L25" s="150">
        <v>7511</v>
      </c>
      <c r="M25" s="150">
        <v>46749</v>
      </c>
      <c r="N25" s="151">
        <v>13018</v>
      </c>
      <c r="O25" s="151">
        <v>78154</v>
      </c>
      <c r="P25" s="151">
        <v>1129252</v>
      </c>
      <c r="Q25" s="182"/>
    </row>
    <row r="26" spans="1:17" ht="15.75" customHeight="1">
      <c r="A26" s="1413"/>
      <c r="B26" s="694">
        <v>7</v>
      </c>
      <c r="C26" s="1040"/>
      <c r="D26" s="151">
        <v>2982714</v>
      </c>
      <c r="E26" s="151">
        <v>1503117</v>
      </c>
      <c r="F26" s="151">
        <v>1496096</v>
      </c>
      <c r="G26" s="151">
        <v>7021</v>
      </c>
      <c r="H26" s="151">
        <v>192955</v>
      </c>
      <c r="I26" s="151">
        <v>154935</v>
      </c>
      <c r="J26" s="151">
        <v>38020</v>
      </c>
      <c r="K26" s="151">
        <v>10469</v>
      </c>
      <c r="L26" s="151">
        <v>7535</v>
      </c>
      <c r="M26" s="151">
        <v>46783</v>
      </c>
      <c r="N26" s="151">
        <v>13018</v>
      </c>
      <c r="O26" s="151">
        <v>78302</v>
      </c>
      <c r="P26" s="151">
        <v>1130535</v>
      </c>
      <c r="Q26" s="343"/>
    </row>
    <row r="27" spans="1:17" ht="13.5" customHeight="1">
      <c r="A27" s="1631" t="s">
        <v>841</v>
      </c>
      <c r="B27" s="1434"/>
      <c r="C27" s="1446"/>
      <c r="D27" s="1436">
        <v>100</v>
      </c>
      <c r="E27" s="1437">
        <f>+E26/$D26*100</f>
        <v>50.394271794077468</v>
      </c>
      <c r="F27" s="1437">
        <f>+F26/$D26*100</f>
        <v>50.158882145589558</v>
      </c>
      <c r="G27" s="1437">
        <f t="shared" ref="G27" si="1">+G26/$D26*100</f>
        <v>0.23538964848792074</v>
      </c>
      <c r="H27" s="1437">
        <f t="shared" ref="H27" si="2">+H26/$D26*100</f>
        <v>6.4691083355628471</v>
      </c>
      <c r="I27" s="1437">
        <f t="shared" ref="I27" si="3">+I26/$D26*100</f>
        <v>5.1944303074314195</v>
      </c>
      <c r="J27" s="1437">
        <f t="shared" ref="J27" si="4">+J26/$D26*100</f>
        <v>1.2746780281314267</v>
      </c>
      <c r="K27" s="1437">
        <f t="shared" ref="K27" si="5">+K26/$D26*100</f>
        <v>0.35098906566301696</v>
      </c>
      <c r="L27" s="1437">
        <f t="shared" ref="L27" si="6">+L26/$D26*100</f>
        <v>0.2526222762222593</v>
      </c>
      <c r="M27" s="1437">
        <f t="shared" ref="M27" si="7">+M26/$D26*100</f>
        <v>1.5684708624427284</v>
      </c>
      <c r="N27" s="1437">
        <f t="shared" ref="N27" si="8">+N26/$D26*100</f>
        <v>0.43644814755957156</v>
      </c>
      <c r="O27" s="1437">
        <f t="shared" ref="O27" si="9">+O26/$D26*100</f>
        <v>2.6251930288991838</v>
      </c>
      <c r="P27" s="1670">
        <f t="shared" ref="P27" si="10">+P26/$D26*100</f>
        <v>37.902896489572917</v>
      </c>
      <c r="Q27" s="338" t="s">
        <v>877</v>
      </c>
    </row>
    <row r="28" spans="1:17" ht="13.5" customHeight="1">
      <c r="A28" s="1039"/>
      <c r="B28" s="1671"/>
      <c r="C28" s="1040"/>
      <c r="D28" s="1672"/>
      <c r="E28" s="1673"/>
      <c r="F28" s="1673"/>
      <c r="G28" s="1673"/>
      <c r="H28" s="1673"/>
      <c r="I28" s="1673"/>
      <c r="J28" s="1673"/>
      <c r="K28" s="1045"/>
      <c r="L28" s="1045"/>
      <c r="M28" s="1673"/>
      <c r="N28" s="1673"/>
      <c r="O28" s="1673"/>
      <c r="P28" s="1673"/>
      <c r="Q28" s="8"/>
    </row>
    <row r="29" spans="1:17" ht="15.75" customHeight="1">
      <c r="A29" s="1821" t="s">
        <v>43</v>
      </c>
      <c r="B29" s="1821"/>
      <c r="C29" s="1822"/>
      <c r="D29" s="1674">
        <f>(D26-D25)/D25*100</f>
        <v>9.6112220413779217E-2</v>
      </c>
      <c r="E29" s="1674">
        <f>(E26-E25)/E25*100</f>
        <v>9.0827186627894199E-2</v>
      </c>
      <c r="F29" s="1674">
        <f t="shared" ref="F29:P29" si="11">(F26-F25)/F25*100</f>
        <v>9.1990411588517187E-2</v>
      </c>
      <c r="G29" s="1674">
        <f t="shared" si="11"/>
        <v>-0.15642775881683732</v>
      </c>
      <c r="H29" s="1674">
        <f t="shared" si="11"/>
        <v>2.591344908007256E-3</v>
      </c>
      <c r="I29" s="1674">
        <f t="shared" si="11"/>
        <v>-1.4197487044793072E-2</v>
      </c>
      <c r="J29" s="1674">
        <f t="shared" si="11"/>
        <v>7.1065722633116626E-2</v>
      </c>
      <c r="K29" s="1674">
        <f t="shared" si="11"/>
        <v>5.7344929752461048E-2</v>
      </c>
      <c r="L29" s="1674">
        <f t="shared" si="11"/>
        <v>0.31953135401411265</v>
      </c>
      <c r="M29" s="1674">
        <f t="shared" si="11"/>
        <v>7.2728828424137415E-2</v>
      </c>
      <c r="N29" s="1674">
        <f t="shared" si="11"/>
        <v>0</v>
      </c>
      <c r="O29" s="1674">
        <f t="shared" si="11"/>
        <v>0.18936970596514574</v>
      </c>
      <c r="P29" s="1674">
        <f t="shared" si="11"/>
        <v>0.11361503012613659</v>
      </c>
      <c r="Q29" s="338" t="s">
        <v>877</v>
      </c>
    </row>
    <row r="30" spans="1:17" ht="15.75" customHeight="1">
      <c r="A30" s="2103" t="s">
        <v>262</v>
      </c>
      <c r="B30" s="2103"/>
      <c r="C30" s="2104"/>
      <c r="D30" s="1675">
        <f>(D26-D14)/D14*100</f>
        <v>0.14087542865277297</v>
      </c>
      <c r="E30" s="1675">
        <f>(E26-E14)/E14*100</f>
        <v>-0.41018798018694658</v>
      </c>
      <c r="F30" s="1675">
        <f t="shared" ref="F30:P30" si="12">(F26-F14)/F14*100</f>
        <v>-0.40925442205127799</v>
      </c>
      <c r="G30" s="1675">
        <f t="shared" si="12"/>
        <v>-0.60872027180067956</v>
      </c>
      <c r="H30" s="1675">
        <f t="shared" si="12"/>
        <v>0.25928004323066051</v>
      </c>
      <c r="I30" s="1675">
        <f t="shared" si="12"/>
        <v>0.23159978522031091</v>
      </c>
      <c r="J30" s="1675">
        <f t="shared" si="12"/>
        <v>0.37223791546767337</v>
      </c>
      <c r="K30" s="1675">
        <f t="shared" si="12"/>
        <v>1.5421920465567409</v>
      </c>
      <c r="L30" s="1675">
        <f t="shared" si="12"/>
        <v>0.6008010680907877</v>
      </c>
      <c r="M30" s="1675">
        <f t="shared" si="12"/>
        <v>1.4353548275189176</v>
      </c>
      <c r="N30" s="1675">
        <f t="shared" si="12"/>
        <v>5.3800630235954196E-2</v>
      </c>
      <c r="O30" s="1675">
        <f t="shared" si="12"/>
        <v>1.277905683317381</v>
      </c>
      <c r="P30" s="1675">
        <f t="shared" si="12"/>
        <v>0.71509512627081506</v>
      </c>
      <c r="Q30" s="338" t="s">
        <v>877</v>
      </c>
    </row>
    <row r="31" spans="1:17" ht="13.5" customHeight="1">
      <c r="A31" s="1653" t="s">
        <v>690</v>
      </c>
      <c r="B31" s="1653" t="s">
        <v>952</v>
      </c>
      <c r="C31" s="7"/>
      <c r="D31" s="12"/>
      <c r="E31" s="12"/>
      <c r="F31" s="12"/>
      <c r="G31" s="12"/>
      <c r="H31" s="12"/>
      <c r="I31" s="12"/>
      <c r="J31" s="12"/>
      <c r="K31" s="1647"/>
      <c r="L31"/>
      <c r="M31"/>
      <c r="N31" s="1647"/>
      <c r="O31" s="1647"/>
      <c r="P31" s="1654" t="s">
        <v>703</v>
      </c>
      <c r="Q31" s="182"/>
    </row>
    <row r="32" spans="1:17" ht="46.5" customHeight="1">
      <c r="A32" s="988" t="s">
        <v>736</v>
      </c>
      <c r="B32" s="14"/>
      <c r="C32" s="14"/>
      <c r="D32" s="1676"/>
      <c r="E32" s="14"/>
      <c r="F32" s="14"/>
      <c r="G32" s="14"/>
      <c r="H32" s="14"/>
      <c r="I32" s="14"/>
      <c r="J32" s="14"/>
      <c r="K32" s="14"/>
      <c r="L32" s="14"/>
      <c r="M32" s="14"/>
      <c r="N32" s="1746"/>
      <c r="O32" s="1746"/>
      <c r="P32" s="611"/>
      <c r="Q32" s="182"/>
    </row>
    <row r="33" spans="1:17" ht="12">
      <c r="A33" s="1677"/>
      <c r="B33" s="1677"/>
      <c r="C33" s="1677"/>
      <c r="D33" s="1678"/>
      <c r="E33" s="1678"/>
      <c r="F33" s="1678"/>
      <c r="G33" s="1678"/>
      <c r="H33" s="1678"/>
      <c r="I33" s="1678"/>
      <c r="J33" s="1678"/>
      <c r="K33" s="1678"/>
      <c r="L33" s="1678"/>
      <c r="M33" s="1678"/>
      <c r="N33" s="1678"/>
      <c r="O33"/>
      <c r="P33"/>
      <c r="Q33" s="182"/>
    </row>
    <row r="34" spans="1:17" ht="18.75" customHeight="1">
      <c r="A34" s="2105" t="s">
        <v>510</v>
      </c>
      <c r="B34" s="2105"/>
      <c r="C34" s="2106"/>
      <c r="D34" s="2109" t="s">
        <v>433</v>
      </c>
      <c r="E34" s="2101" t="s">
        <v>691</v>
      </c>
      <c r="F34" s="220"/>
      <c r="G34" s="220"/>
      <c r="H34" s="2101" t="s">
        <v>692</v>
      </c>
      <c r="I34" s="220"/>
      <c r="J34" s="221"/>
      <c r="K34" s="215"/>
      <c r="L34" s="215"/>
      <c r="M34" s="215" t="s">
        <v>198</v>
      </c>
      <c r="N34" s="215"/>
      <c r="O34" s="215"/>
      <c r="P34" s="216"/>
      <c r="Q34" s="182"/>
    </row>
    <row r="35" spans="1:17" ht="22.5" customHeight="1">
      <c r="A35" s="2107"/>
      <c r="B35" s="2107"/>
      <c r="C35" s="2108"/>
      <c r="D35" s="2110"/>
      <c r="E35" s="2102"/>
      <c r="F35" s="222" t="s">
        <v>73</v>
      </c>
      <c r="G35" s="222" t="s">
        <v>74</v>
      </c>
      <c r="H35" s="2102"/>
      <c r="I35" s="217" t="s">
        <v>73</v>
      </c>
      <c r="J35" s="217" t="s">
        <v>74</v>
      </c>
      <c r="K35" s="218" t="s">
        <v>434</v>
      </c>
      <c r="L35" s="218" t="s">
        <v>435</v>
      </c>
      <c r="M35" s="218" t="s">
        <v>79</v>
      </c>
      <c r="N35" s="218" t="s">
        <v>80</v>
      </c>
      <c r="O35" s="223" t="s">
        <v>81</v>
      </c>
      <c r="P35" s="219" t="s">
        <v>82</v>
      </c>
      <c r="Q35" s="182"/>
    </row>
    <row r="36" spans="1:17" ht="11.25" customHeight="1">
      <c r="A36" s="1024"/>
      <c r="B36" s="7"/>
      <c r="C36" s="7"/>
      <c r="D36" s="1679" t="s">
        <v>199</v>
      </c>
      <c r="E36" s="1680" t="s">
        <v>199</v>
      </c>
      <c r="F36" s="1680" t="s">
        <v>199</v>
      </c>
      <c r="G36" s="1680" t="s">
        <v>199</v>
      </c>
      <c r="H36" s="1680" t="s">
        <v>199</v>
      </c>
      <c r="I36" s="1681" t="s">
        <v>199</v>
      </c>
      <c r="J36" s="1681" t="s">
        <v>199</v>
      </c>
      <c r="K36" s="1681" t="s">
        <v>199</v>
      </c>
      <c r="L36" s="1681" t="s">
        <v>199</v>
      </c>
      <c r="M36" s="1681" t="s">
        <v>199</v>
      </c>
      <c r="N36" s="1681" t="s">
        <v>199</v>
      </c>
      <c r="O36" s="1681" t="s">
        <v>199</v>
      </c>
      <c r="P36" s="1681" t="s">
        <v>755</v>
      </c>
      <c r="Q36" s="182"/>
    </row>
    <row r="37" spans="1:17" ht="15.75" customHeight="1">
      <c r="A37" s="622" t="s">
        <v>480</v>
      </c>
      <c r="B37" s="623">
        <v>3</v>
      </c>
      <c r="C37" s="1520" t="s">
        <v>189</v>
      </c>
      <c r="D37" s="183">
        <v>3435280</v>
      </c>
      <c r="E37" s="180">
        <v>3373023</v>
      </c>
      <c r="F37" s="181">
        <v>1790638</v>
      </c>
      <c r="G37" s="181">
        <v>1582385</v>
      </c>
      <c r="H37" s="180">
        <v>62257</v>
      </c>
      <c r="I37" s="181">
        <v>60183</v>
      </c>
      <c r="J37" s="181">
        <v>2074</v>
      </c>
      <c r="K37" s="181">
        <v>32193</v>
      </c>
      <c r="L37" s="181">
        <v>1648801</v>
      </c>
      <c r="M37" s="181">
        <v>702858</v>
      </c>
      <c r="N37" s="181">
        <v>540104</v>
      </c>
      <c r="O37" s="181">
        <v>414632</v>
      </c>
      <c r="P37" s="181">
        <v>96692</v>
      </c>
      <c r="Q37" s="182"/>
    </row>
    <row r="38" spans="1:17" ht="15.75" customHeight="1">
      <c r="A38" s="622"/>
      <c r="B38" s="623">
        <v>4</v>
      </c>
      <c r="C38" s="624"/>
      <c r="D38" s="183">
        <v>3430480</v>
      </c>
      <c r="E38" s="180">
        <v>3370244</v>
      </c>
      <c r="F38" s="181">
        <v>1785860</v>
      </c>
      <c r="G38" s="181">
        <v>1584384</v>
      </c>
      <c r="H38" s="180">
        <v>60236</v>
      </c>
      <c r="I38" s="181">
        <v>58109</v>
      </c>
      <c r="J38" s="181">
        <v>2127</v>
      </c>
      <c r="K38" s="181">
        <v>30994</v>
      </c>
      <c r="L38" s="181">
        <v>1610186</v>
      </c>
      <c r="M38" s="181">
        <v>723282</v>
      </c>
      <c r="N38" s="181">
        <v>541509</v>
      </c>
      <c r="O38" s="181">
        <v>419571</v>
      </c>
      <c r="P38" s="181">
        <v>104938</v>
      </c>
      <c r="Q38" s="182"/>
    </row>
    <row r="39" spans="1:17" ht="15.75" customHeight="1">
      <c r="A39" s="622"/>
      <c r="B39" s="623">
        <v>5</v>
      </c>
      <c r="C39" s="624"/>
      <c r="D39" s="183">
        <v>3425769</v>
      </c>
      <c r="E39" s="180">
        <v>3366987</v>
      </c>
      <c r="F39" s="181">
        <v>1780086</v>
      </c>
      <c r="G39" s="181">
        <v>1586901</v>
      </c>
      <c r="H39" s="180">
        <v>58782</v>
      </c>
      <c r="I39" s="181">
        <v>56547</v>
      </c>
      <c r="J39" s="181">
        <v>2235</v>
      </c>
      <c r="K39" s="181">
        <v>30288</v>
      </c>
      <c r="L39" s="181">
        <v>1565705</v>
      </c>
      <c r="M39" s="181">
        <v>743115</v>
      </c>
      <c r="N39" s="181">
        <v>548051</v>
      </c>
      <c r="O39" s="181">
        <v>424998</v>
      </c>
      <c r="P39" s="181">
        <v>113612</v>
      </c>
      <c r="Q39" s="182"/>
    </row>
    <row r="40" spans="1:17" ht="15.75" customHeight="1">
      <c r="A40" s="622"/>
      <c r="B40" s="623">
        <v>6</v>
      </c>
      <c r="C40" s="624"/>
      <c r="D40" s="183">
        <v>3416134</v>
      </c>
      <c r="E40" s="180">
        <v>3358304</v>
      </c>
      <c r="F40" s="181" t="s">
        <v>1044</v>
      </c>
      <c r="G40" s="181" t="s">
        <v>1044</v>
      </c>
      <c r="H40" s="180">
        <v>57830</v>
      </c>
      <c r="I40" s="181" t="s">
        <v>1044</v>
      </c>
      <c r="J40" s="181" t="s">
        <v>1044</v>
      </c>
      <c r="K40" s="181">
        <v>29227</v>
      </c>
      <c r="L40" s="181">
        <v>1524442</v>
      </c>
      <c r="M40" s="181">
        <v>756181</v>
      </c>
      <c r="N40" s="181">
        <v>558402</v>
      </c>
      <c r="O40" s="181">
        <v>425886</v>
      </c>
      <c r="P40" s="181">
        <v>121996</v>
      </c>
      <c r="Q40" s="182"/>
    </row>
    <row r="41" spans="1:17" ht="15.75" customHeight="1">
      <c r="A41" s="622"/>
      <c r="B41" s="623">
        <v>7</v>
      </c>
      <c r="C41" s="624"/>
      <c r="D41" s="183">
        <v>3403220</v>
      </c>
      <c r="E41" s="180">
        <v>3346369</v>
      </c>
      <c r="F41" s="181" t="s">
        <v>1044</v>
      </c>
      <c r="G41" s="181" t="s">
        <v>1044</v>
      </c>
      <c r="H41" s="180">
        <v>56851</v>
      </c>
      <c r="I41" s="181" t="s">
        <v>1044</v>
      </c>
      <c r="J41" s="181" t="s">
        <v>1044</v>
      </c>
      <c r="K41" s="181">
        <v>28774</v>
      </c>
      <c r="L41" s="181">
        <v>1487870</v>
      </c>
      <c r="M41" s="181">
        <v>760316</v>
      </c>
      <c r="N41" s="181">
        <v>571627</v>
      </c>
      <c r="O41" s="181">
        <v>429537</v>
      </c>
      <c r="P41" s="181">
        <v>125096</v>
      </c>
      <c r="Q41" s="182"/>
    </row>
    <row r="42" spans="1:17" ht="15.75" customHeight="1">
      <c r="A42" s="1669" t="s">
        <v>841</v>
      </c>
      <c r="B42" s="1454"/>
      <c r="C42" s="1455"/>
      <c r="D42" s="158">
        <v>100</v>
      </c>
      <c r="E42" s="158">
        <f>+E41/$D41*100</f>
        <v>98.329493832311755</v>
      </c>
      <c r="F42" s="336" t="s">
        <v>1042</v>
      </c>
      <c r="G42" s="336" t="s">
        <v>1042</v>
      </c>
      <c r="H42" s="158">
        <f t="shared" ref="H42:P42" si="13">+H41/$D41*100</f>
        <v>1.670506167688248</v>
      </c>
      <c r="I42" s="336" t="s">
        <v>1042</v>
      </c>
      <c r="J42" s="336" t="s">
        <v>1042</v>
      </c>
      <c r="K42" s="158">
        <f t="shared" si="13"/>
        <v>0.8454933856759187</v>
      </c>
      <c r="L42" s="158">
        <f t="shared" si="13"/>
        <v>43.719477436075245</v>
      </c>
      <c r="M42" s="158">
        <f t="shared" si="13"/>
        <v>22.341076980036554</v>
      </c>
      <c r="N42" s="158">
        <f t="shared" si="13"/>
        <v>16.796651406609033</v>
      </c>
      <c r="O42" s="158">
        <f t="shared" si="13"/>
        <v>12.621487885003027</v>
      </c>
      <c r="P42" s="158">
        <f t="shared" si="13"/>
        <v>3.6758129066002199</v>
      </c>
      <c r="Q42" s="338" t="s">
        <v>877</v>
      </c>
    </row>
    <row r="43" spans="1:17" ht="13.5" customHeight="1">
      <c r="A43" s="131"/>
      <c r="B43" s="695"/>
      <c r="C43" s="1410"/>
      <c r="D43" s="1682"/>
      <c r="E43"/>
      <c r="F43" s="1683"/>
      <c r="G43" s="1683"/>
      <c r="H43"/>
      <c r="I43" s="168"/>
      <c r="J43" s="168"/>
      <c r="K43" s="168"/>
      <c r="L43" s="168"/>
      <c r="M43" s="168"/>
      <c r="N43" s="168"/>
      <c r="O43" s="168"/>
      <c r="P43" s="168"/>
      <c r="Q43" s="182"/>
    </row>
    <row r="44" spans="1:17" ht="15.75" customHeight="1">
      <c r="A44" s="1413">
        <v>7</v>
      </c>
      <c r="B44" s="694">
        <v>8</v>
      </c>
      <c r="C44" s="1040" t="s">
        <v>666</v>
      </c>
      <c r="D44" s="367">
        <v>3406966</v>
      </c>
      <c r="E44" s="1684">
        <v>3349814</v>
      </c>
      <c r="F44" s="151" t="s">
        <v>1044</v>
      </c>
      <c r="G44" s="151" t="s">
        <v>1044</v>
      </c>
      <c r="H44" s="1684">
        <v>57152</v>
      </c>
      <c r="I44" s="151" t="s">
        <v>1044</v>
      </c>
      <c r="J44" s="151" t="s">
        <v>1044</v>
      </c>
      <c r="K44" s="151">
        <v>30344</v>
      </c>
      <c r="L44" s="151">
        <v>1497853</v>
      </c>
      <c r="M44" s="151">
        <v>759672</v>
      </c>
      <c r="N44" s="151">
        <v>565937</v>
      </c>
      <c r="O44" s="151">
        <v>428171</v>
      </c>
      <c r="P44" s="151">
        <v>124989</v>
      </c>
      <c r="Q44" s="182"/>
    </row>
    <row r="45" spans="1:17" ht="15.75" customHeight="1">
      <c r="A45" s="1413"/>
      <c r="B45" s="694">
        <v>9</v>
      </c>
      <c r="C45" s="1040"/>
      <c r="D45" s="367">
        <v>3405889</v>
      </c>
      <c r="E45" s="1684">
        <v>3348868</v>
      </c>
      <c r="F45" s="151" t="s">
        <v>1044</v>
      </c>
      <c r="G45" s="151" t="s">
        <v>1044</v>
      </c>
      <c r="H45" s="1684">
        <v>57021</v>
      </c>
      <c r="I45" s="151" t="s">
        <v>1044</v>
      </c>
      <c r="J45" s="151" t="s">
        <v>1044</v>
      </c>
      <c r="K45" s="151">
        <v>30375</v>
      </c>
      <c r="L45" s="151">
        <v>1494586</v>
      </c>
      <c r="M45" s="151">
        <v>759799</v>
      </c>
      <c r="N45" s="151">
        <v>567604</v>
      </c>
      <c r="O45" s="151">
        <v>428236</v>
      </c>
      <c r="P45" s="151">
        <v>125289</v>
      </c>
      <c r="Q45" s="182"/>
    </row>
    <row r="46" spans="1:17" ht="15.75" customHeight="1">
      <c r="A46" s="1413"/>
      <c r="B46" s="694">
        <v>10</v>
      </c>
      <c r="C46" s="1040"/>
      <c r="D46" s="367">
        <v>3404724</v>
      </c>
      <c r="E46" s="1684">
        <v>3347732</v>
      </c>
      <c r="F46" s="151" t="s">
        <v>1044</v>
      </c>
      <c r="G46" s="151" t="s">
        <v>1044</v>
      </c>
      <c r="H46" s="1684">
        <v>56992</v>
      </c>
      <c r="I46" s="151" t="s">
        <v>1044</v>
      </c>
      <c r="J46" s="151" t="s">
        <v>1044</v>
      </c>
      <c r="K46" s="151">
        <v>29896</v>
      </c>
      <c r="L46" s="151">
        <v>1492077</v>
      </c>
      <c r="M46" s="151">
        <v>759666</v>
      </c>
      <c r="N46" s="151">
        <v>569336</v>
      </c>
      <c r="O46" s="151">
        <v>428478</v>
      </c>
      <c r="P46" s="151">
        <v>125271</v>
      </c>
      <c r="Q46" s="182"/>
    </row>
    <row r="47" spans="1:17" ht="15.75" customHeight="1">
      <c r="A47" s="1413"/>
      <c r="B47" s="694">
        <v>11</v>
      </c>
      <c r="C47" s="1040"/>
      <c r="D47" s="367">
        <v>3403414</v>
      </c>
      <c r="E47" s="1684">
        <v>3346476</v>
      </c>
      <c r="F47" s="151" t="s">
        <v>1044</v>
      </c>
      <c r="G47" s="151" t="s">
        <v>1044</v>
      </c>
      <c r="H47" s="1684">
        <v>56938</v>
      </c>
      <c r="I47" s="151" t="s">
        <v>1044</v>
      </c>
      <c r="J47" s="151" t="s">
        <v>1044</v>
      </c>
      <c r="K47" s="151">
        <v>29118</v>
      </c>
      <c r="L47" s="151">
        <v>1489655</v>
      </c>
      <c r="M47" s="151">
        <v>759637</v>
      </c>
      <c r="N47" s="151">
        <v>570728</v>
      </c>
      <c r="O47" s="151">
        <v>428937</v>
      </c>
      <c r="P47" s="151">
        <v>125339</v>
      </c>
      <c r="Q47" s="182"/>
    </row>
    <row r="48" spans="1:17" ht="15.75" customHeight="1">
      <c r="A48" s="1413"/>
      <c r="B48" s="694">
        <v>12</v>
      </c>
      <c r="C48" s="1040"/>
      <c r="D48" s="367">
        <v>3403220</v>
      </c>
      <c r="E48" s="1684">
        <v>3346369</v>
      </c>
      <c r="F48" s="151" t="s">
        <v>1044</v>
      </c>
      <c r="G48" s="151" t="s">
        <v>1044</v>
      </c>
      <c r="H48" s="1684">
        <v>56851</v>
      </c>
      <c r="I48" s="151" t="s">
        <v>1044</v>
      </c>
      <c r="J48" s="151" t="s">
        <v>1044</v>
      </c>
      <c r="K48" s="151">
        <v>28774</v>
      </c>
      <c r="L48" s="151">
        <v>1487870</v>
      </c>
      <c r="M48" s="151">
        <v>760316</v>
      </c>
      <c r="N48" s="151">
        <v>571627</v>
      </c>
      <c r="O48" s="151">
        <v>429537</v>
      </c>
      <c r="P48" s="151">
        <v>125096</v>
      </c>
      <c r="Q48" s="182"/>
    </row>
    <row r="49" spans="1:17" ht="15.75" customHeight="1">
      <c r="A49" s="1413">
        <v>8</v>
      </c>
      <c r="B49" s="694">
        <v>1</v>
      </c>
      <c r="C49" s="1040"/>
      <c r="D49" s="367">
        <v>3401762</v>
      </c>
      <c r="E49" s="1684">
        <v>3344971</v>
      </c>
      <c r="F49" s="151" t="s">
        <v>1044</v>
      </c>
      <c r="G49" s="151" t="s">
        <v>1044</v>
      </c>
      <c r="H49" s="1684">
        <v>56791</v>
      </c>
      <c r="I49" s="151" t="s">
        <v>1044</v>
      </c>
      <c r="J49" s="151" t="s">
        <v>1044</v>
      </c>
      <c r="K49" s="151">
        <v>27933</v>
      </c>
      <c r="L49" s="151">
        <v>1485352</v>
      </c>
      <c r="M49" s="151">
        <v>761442</v>
      </c>
      <c r="N49" s="151">
        <v>570616</v>
      </c>
      <c r="O49" s="151">
        <v>430442</v>
      </c>
      <c r="P49" s="151">
        <v>125977</v>
      </c>
      <c r="Q49" s="182"/>
    </row>
    <row r="50" spans="1:17" ht="15.75" customHeight="1">
      <c r="A50" s="1413"/>
      <c r="B50" s="694">
        <v>2</v>
      </c>
      <c r="C50" s="1040"/>
      <c r="D50" s="367">
        <v>3399757</v>
      </c>
      <c r="E50" s="1684">
        <v>3343130</v>
      </c>
      <c r="F50" s="151" t="s">
        <v>1044</v>
      </c>
      <c r="G50" s="151" t="s">
        <v>1044</v>
      </c>
      <c r="H50" s="1684">
        <v>56627</v>
      </c>
      <c r="I50" s="151" t="s">
        <v>1044</v>
      </c>
      <c r="J50" s="151" t="s">
        <v>1044</v>
      </c>
      <c r="K50" s="151">
        <v>28134</v>
      </c>
      <c r="L50" s="151">
        <v>1482755</v>
      </c>
      <c r="M50" s="151">
        <v>762782</v>
      </c>
      <c r="N50" s="151">
        <v>569591</v>
      </c>
      <c r="O50" s="151">
        <v>430681</v>
      </c>
      <c r="P50" s="151">
        <v>125814</v>
      </c>
      <c r="Q50" s="182"/>
    </row>
    <row r="51" spans="1:17" ht="15.75" customHeight="1">
      <c r="A51" s="1413"/>
      <c r="B51" s="694">
        <v>3</v>
      </c>
      <c r="C51" s="1040"/>
      <c r="D51" s="367">
        <v>3401462</v>
      </c>
      <c r="E51" s="1684">
        <v>3344929</v>
      </c>
      <c r="F51" s="151" t="s">
        <v>1044</v>
      </c>
      <c r="G51" s="151" t="s">
        <v>1044</v>
      </c>
      <c r="H51" s="1684">
        <v>56533</v>
      </c>
      <c r="I51" s="151" t="s">
        <v>1044</v>
      </c>
      <c r="J51" s="151" t="s">
        <v>1044</v>
      </c>
      <c r="K51" s="151">
        <v>30001</v>
      </c>
      <c r="L51" s="151">
        <v>1481092</v>
      </c>
      <c r="M51" s="151">
        <v>764613</v>
      </c>
      <c r="N51" s="151">
        <v>568574</v>
      </c>
      <c r="O51" s="151">
        <v>431266</v>
      </c>
      <c r="P51" s="151">
        <v>125916</v>
      </c>
      <c r="Q51" s="182"/>
    </row>
    <row r="52" spans="1:17" ht="15.75" customHeight="1">
      <c r="A52" s="1413"/>
      <c r="B52" s="694">
        <v>4</v>
      </c>
      <c r="C52" s="1040"/>
      <c r="D52" s="367">
        <v>3400359</v>
      </c>
      <c r="E52" s="1684">
        <v>3343870</v>
      </c>
      <c r="F52" s="151" t="s">
        <v>1044</v>
      </c>
      <c r="G52" s="151" t="s">
        <v>1044</v>
      </c>
      <c r="H52" s="1684">
        <v>56489</v>
      </c>
      <c r="I52" s="151" t="s">
        <v>1044</v>
      </c>
      <c r="J52" s="151" t="s">
        <v>1044</v>
      </c>
      <c r="K52" s="151">
        <v>31036</v>
      </c>
      <c r="L52" s="151">
        <v>1477727</v>
      </c>
      <c r="M52" s="151">
        <v>766268</v>
      </c>
      <c r="N52" s="151">
        <v>568066</v>
      </c>
      <c r="O52" s="151">
        <v>431673</v>
      </c>
      <c r="P52" s="151">
        <v>125589</v>
      </c>
      <c r="Q52" s="182"/>
    </row>
    <row r="53" spans="1:17" ht="15.75" customHeight="1">
      <c r="A53" s="1413"/>
      <c r="B53" s="694">
        <v>5</v>
      </c>
      <c r="C53" s="1040"/>
      <c r="D53" s="367">
        <v>3398367</v>
      </c>
      <c r="E53" s="1684">
        <v>3341871</v>
      </c>
      <c r="F53" s="151" t="s">
        <v>1044</v>
      </c>
      <c r="G53" s="151" t="s">
        <v>1044</v>
      </c>
      <c r="H53" s="1684">
        <v>56496</v>
      </c>
      <c r="I53" s="151" t="s">
        <v>1044</v>
      </c>
      <c r="J53" s="151" t="s">
        <v>1044</v>
      </c>
      <c r="K53" s="151">
        <v>30785</v>
      </c>
      <c r="L53" s="151">
        <v>1474226</v>
      </c>
      <c r="M53" s="151">
        <v>768126</v>
      </c>
      <c r="N53" s="151">
        <v>567535</v>
      </c>
      <c r="O53" s="151">
        <v>431936</v>
      </c>
      <c r="P53" s="151">
        <v>125759</v>
      </c>
      <c r="Q53" s="182"/>
    </row>
    <row r="54" spans="1:17" ht="15.75" customHeight="1">
      <c r="A54" s="1413"/>
      <c r="B54" s="694">
        <v>6</v>
      </c>
      <c r="C54" s="1040"/>
      <c r="D54" s="544">
        <v>3396937</v>
      </c>
      <c r="E54" s="948">
        <v>3340430</v>
      </c>
      <c r="F54" s="151" t="s">
        <v>1044</v>
      </c>
      <c r="G54" s="151" t="s">
        <v>1044</v>
      </c>
      <c r="H54" s="1684">
        <v>56507</v>
      </c>
      <c r="I54" s="151" t="s">
        <v>1044</v>
      </c>
      <c r="J54" s="151" t="s">
        <v>1044</v>
      </c>
      <c r="K54" s="543">
        <v>30153</v>
      </c>
      <c r="L54" s="543">
        <v>1471541</v>
      </c>
      <c r="M54" s="543">
        <v>769870</v>
      </c>
      <c r="N54" s="543">
        <v>567141</v>
      </c>
      <c r="O54" s="543">
        <v>432122</v>
      </c>
      <c r="P54" s="543">
        <v>126110</v>
      </c>
      <c r="Q54" s="182"/>
    </row>
    <row r="55" spans="1:17" ht="15.75" customHeight="1">
      <c r="A55" s="1413"/>
      <c r="B55" s="694">
        <v>7</v>
      </c>
      <c r="C55" s="1040"/>
      <c r="D55" s="544">
        <v>3395797</v>
      </c>
      <c r="E55" s="948">
        <v>3339339</v>
      </c>
      <c r="F55" s="151" t="s">
        <v>1044</v>
      </c>
      <c r="G55" s="151" t="s">
        <v>1044</v>
      </c>
      <c r="H55" s="948">
        <v>56458</v>
      </c>
      <c r="I55" s="151" t="s">
        <v>1044</v>
      </c>
      <c r="J55" s="151" t="s">
        <v>1044</v>
      </c>
      <c r="K55" s="543">
        <v>29466</v>
      </c>
      <c r="L55" s="543">
        <v>1468460</v>
      </c>
      <c r="M55" s="543">
        <v>771663</v>
      </c>
      <c r="N55" s="543">
        <v>567078</v>
      </c>
      <c r="O55" s="543">
        <v>432255</v>
      </c>
      <c r="P55" s="543">
        <v>126875</v>
      </c>
      <c r="Q55" s="343"/>
    </row>
    <row r="56" spans="1:17" ht="15.75" customHeight="1">
      <c r="A56" s="1413"/>
      <c r="B56" s="694">
        <v>8</v>
      </c>
      <c r="C56" s="1040"/>
      <c r="D56" s="367">
        <v>3395582</v>
      </c>
      <c r="E56" s="1685">
        <v>3339211</v>
      </c>
      <c r="F56" s="336" t="s">
        <v>1042</v>
      </c>
      <c r="G56" s="336" t="s">
        <v>1042</v>
      </c>
      <c r="H56" s="1685">
        <v>56371</v>
      </c>
      <c r="I56" s="336" t="s">
        <v>1042</v>
      </c>
      <c r="J56" s="336" t="s">
        <v>1042</v>
      </c>
      <c r="K56" s="1685">
        <v>29828</v>
      </c>
      <c r="L56" s="1685">
        <v>1465638</v>
      </c>
      <c r="M56" s="1685">
        <v>773252</v>
      </c>
      <c r="N56" s="1685">
        <v>566898</v>
      </c>
      <c r="O56" s="1685">
        <v>432211</v>
      </c>
      <c r="P56" s="1685">
        <v>127755</v>
      </c>
      <c r="Q56" s="343"/>
    </row>
    <row r="57" spans="1:17" ht="13.5" customHeight="1">
      <c r="A57" s="1631" t="s">
        <v>841</v>
      </c>
      <c r="B57" s="1686"/>
      <c r="C57" s="1687"/>
      <c r="D57" s="1688">
        <v>100</v>
      </c>
      <c r="E57" s="187">
        <f>+E56/$D56*100</f>
        <v>98.339872222199318</v>
      </c>
      <c r="F57" s="336" t="s">
        <v>1042</v>
      </c>
      <c r="G57" s="336" t="s">
        <v>1042</v>
      </c>
      <c r="H57" s="1437">
        <f t="shared" ref="H57" si="14">+H56/$D56*100</f>
        <v>1.6601277778006833</v>
      </c>
      <c r="I57" s="336" t="s">
        <v>1042</v>
      </c>
      <c r="J57" s="336" t="s">
        <v>1042</v>
      </c>
      <c r="K57" s="1437">
        <f t="shared" ref="K57" si="15">+K56/$D56*100</f>
        <v>0.87843556715755944</v>
      </c>
      <c r="L57" s="1437">
        <f t="shared" ref="L57" si="16">+L56/$D56*100</f>
        <v>43.163086622558374</v>
      </c>
      <c r="M57" s="1437">
        <f t="shared" ref="M57" si="17">+M56/$D56*100</f>
        <v>22.772296472298418</v>
      </c>
      <c r="N57" s="1437">
        <f t="shared" ref="N57" si="18">+N56/$D56*100</f>
        <v>16.695164481376093</v>
      </c>
      <c r="O57" s="1437">
        <f t="shared" ref="O57" si="19">+O56/$D56*100</f>
        <v>12.728627964219388</v>
      </c>
      <c r="P57" s="1689">
        <f t="shared" ref="P57" si="20">+P56/$D56*100</f>
        <v>3.7623888923901707</v>
      </c>
      <c r="Q57" s="338" t="s">
        <v>877</v>
      </c>
    </row>
    <row r="58" spans="1:17" ht="13.5" customHeight="1">
      <c r="A58" s="706"/>
      <c r="B58" s="695"/>
      <c r="C58" s="1410"/>
      <c r="D58" s="1504"/>
      <c r="E58" s="1479"/>
      <c r="F58" s="306"/>
      <c r="G58" s="306"/>
      <c r="H58" s="1479"/>
      <c r="I58" s="306"/>
      <c r="J58" s="306"/>
      <c r="K58" s="1479"/>
      <c r="L58" s="1479"/>
      <c r="M58" s="1479"/>
      <c r="N58" s="1690"/>
      <c r="O58" s="1690"/>
      <c r="P58" s="1690"/>
      <c r="Q58" s="8"/>
    </row>
    <row r="59" spans="1:17" ht="15.75" customHeight="1">
      <c r="A59" s="1821" t="s">
        <v>498</v>
      </c>
      <c r="B59" s="1821"/>
      <c r="C59" s="1822"/>
      <c r="D59" s="188">
        <f>D56-D55</f>
        <v>-215</v>
      </c>
      <c r="E59" s="1691">
        <f>E56-E55</f>
        <v>-128</v>
      </c>
      <c r="F59" s="336" t="s">
        <v>1042</v>
      </c>
      <c r="G59" s="336" t="s">
        <v>1042</v>
      </c>
      <c r="H59" s="189">
        <f t="shared" ref="H59:P59" si="21">H56-H55</f>
        <v>-87</v>
      </c>
      <c r="I59" s="336" t="s">
        <v>1042</v>
      </c>
      <c r="J59" s="336" t="s">
        <v>1042</v>
      </c>
      <c r="K59" s="1691">
        <f t="shared" si="21"/>
        <v>362</v>
      </c>
      <c r="L59" s="189">
        <f t="shared" si="21"/>
        <v>-2822</v>
      </c>
      <c r="M59" s="1691">
        <f t="shared" si="21"/>
        <v>1589</v>
      </c>
      <c r="N59" s="189">
        <f t="shared" si="21"/>
        <v>-180</v>
      </c>
      <c r="O59" s="1691">
        <f t="shared" si="21"/>
        <v>-44</v>
      </c>
      <c r="P59" s="189">
        <f t="shared" si="21"/>
        <v>880</v>
      </c>
      <c r="Q59" s="338" t="s">
        <v>877</v>
      </c>
    </row>
    <row r="60" spans="1:17" ht="15.75" customHeight="1">
      <c r="A60" s="2103" t="s">
        <v>499</v>
      </c>
      <c r="B60" s="2103"/>
      <c r="C60" s="2104"/>
      <c r="D60" s="184">
        <f>D56-D44</f>
        <v>-11384</v>
      </c>
      <c r="E60" s="1692">
        <f>E56-E44</f>
        <v>-10603</v>
      </c>
      <c r="F60" s="516" t="s">
        <v>1042</v>
      </c>
      <c r="G60" s="516" t="s">
        <v>1042</v>
      </c>
      <c r="H60" s="185">
        <f t="shared" ref="H60:P60" si="22">H56-H44</f>
        <v>-781</v>
      </c>
      <c r="I60" s="516" t="s">
        <v>1042</v>
      </c>
      <c r="J60" s="516" t="s">
        <v>1042</v>
      </c>
      <c r="K60" s="1692">
        <f t="shared" si="22"/>
        <v>-516</v>
      </c>
      <c r="L60" s="185">
        <f t="shared" si="22"/>
        <v>-32215</v>
      </c>
      <c r="M60" s="1692">
        <f t="shared" si="22"/>
        <v>13580</v>
      </c>
      <c r="N60" s="185">
        <f t="shared" si="22"/>
        <v>961</v>
      </c>
      <c r="O60" s="1692">
        <f t="shared" si="22"/>
        <v>4040</v>
      </c>
      <c r="P60" s="185">
        <f t="shared" si="22"/>
        <v>2766</v>
      </c>
      <c r="Q60" s="338" t="s">
        <v>877</v>
      </c>
    </row>
    <row r="61" spans="1:17" ht="13.5" customHeight="1">
      <c r="A61" s="1653" t="s">
        <v>690</v>
      </c>
      <c r="B61" s="1653" t="s">
        <v>1043</v>
      </c>
      <c r="C61" s="7"/>
      <c r="D61"/>
      <c r="E61"/>
      <c r="F61"/>
      <c r="G61"/>
      <c r="H61"/>
      <c r="I61"/>
      <c r="J61"/>
      <c r="K61"/>
      <c r="L61"/>
      <c r="M61"/>
      <c r="N61" s="1043"/>
      <c r="O61"/>
      <c r="P61" s="1609" t="s">
        <v>436</v>
      </c>
    </row>
    <row r="62" spans="1:17" ht="12" customHeight="1">
      <c r="A62" s="1693"/>
      <c r="B62" s="12"/>
      <c r="C62" s="7"/>
      <c r="D62" s="12"/>
      <c r="E62" s="12"/>
      <c r="F62" s="12"/>
      <c r="G62" s="12"/>
      <c r="H62" s="12"/>
      <c r="I62" s="12"/>
      <c r="J62" s="12"/>
      <c r="K62" s="12"/>
      <c r="L62" s="12"/>
      <c r="M62" s="12"/>
      <c r="N62"/>
      <c r="O62"/>
      <c r="P62"/>
    </row>
    <row r="63" spans="1:17" ht="12">
      <c r="A63" s="7" t="s">
        <v>437</v>
      </c>
      <c r="B63" s="7"/>
      <c r="C63" s="11"/>
      <c r="D63" s="12"/>
      <c r="E63" s="12"/>
      <c r="F63" s="12"/>
      <c r="G63" s="12"/>
      <c r="H63" s="12"/>
      <c r="I63" s="12"/>
      <c r="J63" s="12"/>
      <c r="K63" s="12"/>
      <c r="L63" s="12"/>
      <c r="M63" s="12"/>
      <c r="N63"/>
      <c r="O63"/>
      <c r="P63"/>
    </row>
    <row r="64" spans="1:17">
      <c r="A64"/>
      <c r="B64"/>
      <c r="C64"/>
      <c r="D64"/>
      <c r="E64"/>
      <c r="F64"/>
      <c r="G64"/>
      <c r="H64"/>
      <c r="I64"/>
      <c r="J64"/>
      <c r="K64"/>
      <c r="L64"/>
      <c r="M64"/>
      <c r="N64"/>
      <c r="O64"/>
      <c r="P64"/>
    </row>
    <row r="65" spans="1:16">
      <c r="A65"/>
      <c r="B65"/>
      <c r="C65"/>
      <c r="D65"/>
      <c r="E65"/>
      <c r="F65"/>
      <c r="G65"/>
      <c r="H65"/>
      <c r="I65"/>
      <c r="J65"/>
      <c r="K65"/>
      <c r="L65"/>
      <c r="M65"/>
      <c r="N65"/>
      <c r="O65"/>
      <c r="P65"/>
    </row>
    <row r="66" spans="1:16">
      <c r="A66"/>
      <c r="B66" s="12"/>
      <c r="C66"/>
      <c r="D66"/>
      <c r="E66"/>
      <c r="F66"/>
      <c r="G66"/>
      <c r="H66"/>
      <c r="I66"/>
      <c r="J66"/>
      <c r="K66"/>
      <c r="L66"/>
      <c r="M66"/>
      <c r="N66"/>
      <c r="O66"/>
      <c r="P66"/>
    </row>
    <row r="67" spans="1:16">
      <c r="A67"/>
      <c r="B67" s="12"/>
      <c r="C67"/>
      <c r="D67"/>
      <c r="E67"/>
      <c r="F67"/>
      <c r="G67"/>
      <c r="H67"/>
      <c r="I67"/>
      <c r="J67"/>
      <c r="K67"/>
      <c r="L67"/>
      <c r="M67"/>
      <c r="N67"/>
      <c r="O67"/>
      <c r="P67"/>
    </row>
  </sheetData>
  <mergeCells count="24">
    <mergeCell ref="N1:O1"/>
    <mergeCell ref="N32:O32"/>
    <mergeCell ref="P4:P5"/>
    <mergeCell ref="O3:O4"/>
    <mergeCell ref="F4:F5"/>
    <mergeCell ref="G4:G5"/>
    <mergeCell ref="I4:I5"/>
    <mergeCell ref="J4:J5"/>
    <mergeCell ref="K3:K5"/>
    <mergeCell ref="L3:L5"/>
    <mergeCell ref="M3:M5"/>
    <mergeCell ref="N3:N5"/>
    <mergeCell ref="A29:C29"/>
    <mergeCell ref="A30:C30"/>
    <mergeCell ref="A3:C5"/>
    <mergeCell ref="H3:H5"/>
    <mergeCell ref="D3:D5"/>
    <mergeCell ref="E3:E5"/>
    <mergeCell ref="E34:E35"/>
    <mergeCell ref="H34:H35"/>
    <mergeCell ref="A59:C59"/>
    <mergeCell ref="A60:C60"/>
    <mergeCell ref="A34:C35"/>
    <mergeCell ref="D34:D35"/>
  </mergeCells>
  <phoneticPr fontId="5"/>
  <pageMargins left="0.59055118110236227" right="0.39370078740157483" top="0.70866141732283472" bottom="0.39370078740157483" header="0.39370078740157483" footer="0.19685039370078741"/>
  <pageSetup paperSize="9" scale="72" orientation="portrait" r:id="rId1"/>
  <headerFooter>
    <oddHeader>&amp;R&amp;"ＭＳ Ｐゴシック,太字"&amp;18 &amp;"ＭＳ ゴシック,太字"9　運輸・運転免許</oddHeader>
    <oddFooter>&amp;C- 23 -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7">
    <tabColor theme="6" tint="0.39997558519241921"/>
  </sheetPr>
  <dimension ref="A1:P66"/>
  <sheetViews>
    <sheetView view="pageBreakPreview" zoomScaleNormal="100" zoomScaleSheetLayoutView="100" workbookViewId="0"/>
  </sheetViews>
  <sheetFormatPr defaultColWidth="9.33203125" defaultRowHeight="12"/>
  <cols>
    <col min="1" max="1" width="6.109375" style="11" customWidth="1"/>
    <col min="2" max="2" width="4" style="11" customWidth="1"/>
    <col min="3" max="3" width="5.109375" style="11" customWidth="1"/>
    <col min="4" max="5" width="9.6640625" style="11" customWidth="1"/>
    <col min="6" max="6" width="10" style="11" customWidth="1"/>
    <col min="7" max="14" width="9.6640625" style="11" customWidth="1"/>
    <col min="15" max="15" width="3.33203125" style="11" customWidth="1"/>
    <col min="16" max="16384" width="9.33203125" style="11"/>
  </cols>
  <sheetData>
    <row r="1" spans="1:16" s="14" customFormat="1" ht="19">
      <c r="A1" s="988" t="s">
        <v>729</v>
      </c>
      <c r="K1" s="666"/>
      <c r="L1" s="1746"/>
      <c r="M1" s="1747"/>
      <c r="N1" s="1548"/>
    </row>
    <row r="2" spans="1:16" ht="9" customHeight="1">
      <c r="A2" s="695"/>
      <c r="B2" s="695"/>
      <c r="C2" s="695"/>
    </row>
    <row r="3" spans="1:16" s="74" customFormat="1" ht="22.5" customHeight="1">
      <c r="A3" s="2150" t="s">
        <v>59</v>
      </c>
      <c r="B3" s="2150"/>
      <c r="C3" s="2151"/>
      <c r="D3" s="2154" t="s">
        <v>438</v>
      </c>
      <c r="E3" s="2154" t="s">
        <v>439</v>
      </c>
      <c r="F3" s="2156" t="s">
        <v>440</v>
      </c>
      <c r="G3" s="68"/>
      <c r="H3" s="72"/>
      <c r="I3" s="73"/>
      <c r="J3" s="73" t="s">
        <v>183</v>
      </c>
      <c r="K3" s="67"/>
      <c r="L3" s="67"/>
      <c r="M3" s="71"/>
      <c r="N3" s="68"/>
    </row>
    <row r="4" spans="1:16" s="74" customFormat="1" ht="21.75" customHeight="1">
      <c r="A4" s="2152"/>
      <c r="B4" s="2152"/>
      <c r="C4" s="2153"/>
      <c r="D4" s="2155"/>
      <c r="E4" s="2155"/>
      <c r="F4" s="2157"/>
      <c r="G4" s="75" t="s">
        <v>441</v>
      </c>
      <c r="H4" s="76" t="s">
        <v>190</v>
      </c>
      <c r="I4" s="76" t="s">
        <v>191</v>
      </c>
      <c r="J4" s="76" t="s">
        <v>192</v>
      </c>
      <c r="K4" s="76" t="s">
        <v>953</v>
      </c>
      <c r="L4" s="72" t="s">
        <v>193</v>
      </c>
      <c r="M4" s="72" t="s">
        <v>194</v>
      </c>
      <c r="N4" s="76" t="s">
        <v>195</v>
      </c>
    </row>
    <row r="5" spans="1:16" ht="11.25" customHeight="1">
      <c r="A5" s="706"/>
      <c r="B5" s="695"/>
      <c r="C5" s="1410"/>
      <c r="D5" s="785" t="s">
        <v>86</v>
      </c>
      <c r="E5" s="785" t="s">
        <v>57</v>
      </c>
      <c r="F5" s="785" t="s">
        <v>57</v>
      </c>
      <c r="G5" s="785" t="s">
        <v>57</v>
      </c>
      <c r="H5" s="785" t="s">
        <v>86</v>
      </c>
      <c r="I5" s="785" t="s">
        <v>86</v>
      </c>
      <c r="J5" s="785" t="s">
        <v>86</v>
      </c>
      <c r="K5" s="785" t="s">
        <v>86</v>
      </c>
      <c r="L5" s="785" t="s">
        <v>86</v>
      </c>
      <c r="M5" s="785" t="s">
        <v>86</v>
      </c>
      <c r="N5" s="785" t="s">
        <v>86</v>
      </c>
      <c r="O5" s="715"/>
    </row>
    <row r="6" spans="1:16" ht="15.75" customHeight="1">
      <c r="A6" s="622" t="s">
        <v>481</v>
      </c>
      <c r="B6" s="623">
        <v>3</v>
      </c>
      <c r="C6" s="624" t="s">
        <v>159</v>
      </c>
      <c r="D6" s="159">
        <v>16929</v>
      </c>
      <c r="E6" s="159">
        <v>114</v>
      </c>
      <c r="F6" s="159">
        <v>20043</v>
      </c>
      <c r="G6" s="159">
        <v>1175</v>
      </c>
      <c r="H6" s="159">
        <v>11125</v>
      </c>
      <c r="I6" s="159">
        <v>2783</v>
      </c>
      <c r="J6" s="159">
        <v>493</v>
      </c>
      <c r="K6" s="159">
        <v>575</v>
      </c>
      <c r="L6" s="159">
        <v>1460</v>
      </c>
      <c r="M6" s="159">
        <v>52</v>
      </c>
      <c r="N6" s="159">
        <v>441</v>
      </c>
      <c r="O6" s="81"/>
    </row>
    <row r="7" spans="1:16" ht="15.75" customHeight="1">
      <c r="A7" s="622"/>
      <c r="B7" s="623">
        <v>4</v>
      </c>
      <c r="C7" s="624"/>
      <c r="D7" s="159">
        <v>16372</v>
      </c>
      <c r="E7" s="159">
        <v>120</v>
      </c>
      <c r="F7" s="159">
        <v>19425</v>
      </c>
      <c r="G7" s="159">
        <v>1004</v>
      </c>
      <c r="H7" s="159">
        <v>10829</v>
      </c>
      <c r="I7" s="159">
        <v>2791</v>
      </c>
      <c r="J7" s="159">
        <v>440</v>
      </c>
      <c r="K7" s="159">
        <v>432</v>
      </c>
      <c r="L7" s="159">
        <v>1339</v>
      </c>
      <c r="M7" s="159">
        <v>64</v>
      </c>
      <c r="N7" s="159">
        <v>477</v>
      </c>
      <c r="O7" s="81"/>
    </row>
    <row r="8" spans="1:16" ht="15.75" customHeight="1">
      <c r="A8" s="622"/>
      <c r="B8" s="623">
        <v>5</v>
      </c>
      <c r="C8" s="624"/>
      <c r="D8" s="159">
        <v>16281</v>
      </c>
      <c r="E8" s="159">
        <v>103</v>
      </c>
      <c r="F8" s="159">
        <v>19113</v>
      </c>
      <c r="G8" s="159">
        <v>991</v>
      </c>
      <c r="H8" s="159">
        <v>10865</v>
      </c>
      <c r="I8" s="159">
        <v>2715</v>
      </c>
      <c r="J8" s="159">
        <v>410</v>
      </c>
      <c r="K8" s="159">
        <v>442</v>
      </c>
      <c r="L8" s="159">
        <v>1388</v>
      </c>
      <c r="M8" s="159">
        <v>56</v>
      </c>
      <c r="N8" s="159">
        <v>405</v>
      </c>
      <c r="O8" s="81"/>
    </row>
    <row r="9" spans="1:16" ht="15.75" customHeight="1">
      <c r="A9" s="622"/>
      <c r="B9" s="623">
        <v>6</v>
      </c>
      <c r="C9" s="624"/>
      <c r="D9" s="159">
        <v>15551</v>
      </c>
      <c r="E9" s="159">
        <v>109</v>
      </c>
      <c r="F9" s="159">
        <v>18353</v>
      </c>
      <c r="G9" s="159">
        <v>972</v>
      </c>
      <c r="H9" s="159">
        <v>10541</v>
      </c>
      <c r="I9" s="159">
        <v>2603</v>
      </c>
      <c r="J9" s="159">
        <v>417</v>
      </c>
      <c r="K9" s="159">
        <v>393</v>
      </c>
      <c r="L9" s="159">
        <v>1174</v>
      </c>
      <c r="M9" s="159">
        <v>43</v>
      </c>
      <c r="N9" s="159">
        <v>380</v>
      </c>
      <c r="O9" s="81"/>
    </row>
    <row r="10" spans="1:16" ht="15.75" customHeight="1">
      <c r="A10" s="622"/>
      <c r="B10" s="623">
        <v>7</v>
      </c>
      <c r="C10" s="624"/>
      <c r="D10" s="159">
        <v>14458</v>
      </c>
      <c r="E10" s="159">
        <v>98</v>
      </c>
      <c r="F10" s="159">
        <v>16967</v>
      </c>
      <c r="G10" s="159">
        <v>856</v>
      </c>
      <c r="H10" s="159">
        <v>9754</v>
      </c>
      <c r="I10" s="159">
        <v>2401</v>
      </c>
      <c r="J10" s="159">
        <v>369</v>
      </c>
      <c r="K10" s="159">
        <v>370</v>
      </c>
      <c r="L10" s="159">
        <v>1185</v>
      </c>
      <c r="M10" s="159">
        <v>24</v>
      </c>
      <c r="N10" s="159">
        <v>355</v>
      </c>
      <c r="O10" s="81"/>
    </row>
    <row r="11" spans="1:16" ht="15.75" customHeight="1">
      <c r="A11" s="2158" t="s">
        <v>511</v>
      </c>
      <c r="B11" s="2158"/>
      <c r="C11" s="2159"/>
      <c r="D11" s="158">
        <v>100</v>
      </c>
      <c r="E11" s="1431">
        <v>0</v>
      </c>
      <c r="F11" s="1431">
        <v>0</v>
      </c>
      <c r="G11" s="1431">
        <v>0</v>
      </c>
      <c r="H11" s="158">
        <f>+H10/$D10*100</f>
        <v>67.464379582238209</v>
      </c>
      <c r="I11" s="158">
        <f>+I10/$D10*100</f>
        <v>16.606722921565915</v>
      </c>
      <c r="J11" s="158">
        <f t="shared" ref="J11:N11" si="0">+J10/$D10*100</f>
        <v>2.5522202240973857</v>
      </c>
      <c r="K11" s="158">
        <f t="shared" si="0"/>
        <v>2.5591368100705494</v>
      </c>
      <c r="L11" s="158">
        <f t="shared" si="0"/>
        <v>8.196154378198921</v>
      </c>
      <c r="M11" s="158">
        <f t="shared" si="0"/>
        <v>0.16599806335592751</v>
      </c>
      <c r="N11" s="158">
        <f t="shared" si="0"/>
        <v>2.4553880204730945</v>
      </c>
      <c r="O11" s="81"/>
      <c r="P11" s="344" t="s">
        <v>879</v>
      </c>
    </row>
    <row r="12" spans="1:16" ht="15.75" customHeight="1">
      <c r="A12" s="86"/>
      <c r="B12" s="706"/>
      <c r="C12" s="1410"/>
      <c r="D12" s="1694"/>
      <c r="E12" s="1694"/>
      <c r="F12" s="1694"/>
      <c r="G12" s="1694"/>
      <c r="H12" s="1694"/>
      <c r="I12" s="1694"/>
      <c r="J12" s="1694"/>
      <c r="K12" s="1694"/>
      <c r="L12" s="1694"/>
      <c r="M12" s="1694"/>
      <c r="N12" s="1694"/>
      <c r="O12" s="81"/>
      <c r="P12" s="81"/>
    </row>
    <row r="13" spans="1:16" ht="15.75" customHeight="1">
      <c r="A13" s="1413">
        <v>7</v>
      </c>
      <c r="B13" s="694">
        <v>8</v>
      </c>
      <c r="C13" s="1410" t="s">
        <v>284</v>
      </c>
      <c r="D13" s="435">
        <v>1108</v>
      </c>
      <c r="E13" s="435">
        <v>11</v>
      </c>
      <c r="F13" s="435">
        <v>1327</v>
      </c>
      <c r="G13" s="435">
        <v>67</v>
      </c>
      <c r="H13" s="435">
        <v>759</v>
      </c>
      <c r="I13" s="435">
        <v>161</v>
      </c>
      <c r="J13" s="435">
        <v>36</v>
      </c>
      <c r="K13" s="435">
        <v>31</v>
      </c>
      <c r="L13" s="435">
        <v>96</v>
      </c>
      <c r="M13" s="435">
        <v>2</v>
      </c>
      <c r="N13" s="435">
        <v>23</v>
      </c>
      <c r="O13" s="81"/>
      <c r="P13" s="81"/>
    </row>
    <row r="14" spans="1:16" ht="15.75" customHeight="1">
      <c r="A14" s="1413"/>
      <c r="B14" s="694">
        <v>9</v>
      </c>
      <c r="C14" s="1410"/>
      <c r="D14" s="435">
        <v>1175</v>
      </c>
      <c r="E14" s="435">
        <v>12</v>
      </c>
      <c r="F14" s="435">
        <v>1363</v>
      </c>
      <c r="G14" s="435">
        <v>69</v>
      </c>
      <c r="H14" s="435">
        <v>813</v>
      </c>
      <c r="I14" s="435">
        <v>169</v>
      </c>
      <c r="J14" s="435">
        <v>34</v>
      </c>
      <c r="K14" s="435">
        <v>41</v>
      </c>
      <c r="L14" s="435">
        <v>93</v>
      </c>
      <c r="M14" s="435">
        <v>1</v>
      </c>
      <c r="N14" s="435">
        <v>24</v>
      </c>
      <c r="O14" s="81"/>
      <c r="P14" s="81"/>
    </row>
    <row r="15" spans="1:16" ht="15.75" customHeight="1">
      <c r="A15" s="1413"/>
      <c r="B15" s="694">
        <v>10</v>
      </c>
      <c r="C15" s="1410"/>
      <c r="D15" s="435">
        <v>1374</v>
      </c>
      <c r="E15" s="435">
        <v>4</v>
      </c>
      <c r="F15" s="435">
        <v>1592</v>
      </c>
      <c r="G15" s="435">
        <v>79</v>
      </c>
      <c r="H15" s="435">
        <v>913</v>
      </c>
      <c r="I15" s="435">
        <v>220</v>
      </c>
      <c r="J15" s="435">
        <v>38</v>
      </c>
      <c r="K15" s="435">
        <v>37</v>
      </c>
      <c r="L15" s="435">
        <v>116</v>
      </c>
      <c r="M15" s="435">
        <v>3</v>
      </c>
      <c r="N15" s="435">
        <v>47</v>
      </c>
      <c r="O15" s="81"/>
      <c r="P15" s="81"/>
    </row>
    <row r="16" spans="1:16" ht="15.75" customHeight="1">
      <c r="A16" s="1413"/>
      <c r="B16" s="694">
        <v>11</v>
      </c>
      <c r="C16" s="1410"/>
      <c r="D16" s="435">
        <v>1196</v>
      </c>
      <c r="E16" s="435">
        <v>10</v>
      </c>
      <c r="F16" s="435">
        <v>1412</v>
      </c>
      <c r="G16" s="435">
        <v>74</v>
      </c>
      <c r="H16" s="435">
        <v>846</v>
      </c>
      <c r="I16" s="435">
        <v>182</v>
      </c>
      <c r="J16" s="435">
        <v>34</v>
      </c>
      <c r="K16" s="435">
        <v>22</v>
      </c>
      <c r="L16" s="435">
        <v>81</v>
      </c>
      <c r="M16" s="435">
        <v>2</v>
      </c>
      <c r="N16" s="435">
        <v>29</v>
      </c>
      <c r="O16" s="85"/>
      <c r="P16" s="345"/>
    </row>
    <row r="17" spans="1:16" ht="15.75" customHeight="1">
      <c r="A17" s="1413"/>
      <c r="B17" s="694">
        <v>12</v>
      </c>
      <c r="C17" s="1410"/>
      <c r="D17" s="435">
        <v>1447</v>
      </c>
      <c r="E17" s="435">
        <v>12</v>
      </c>
      <c r="F17" s="435">
        <v>1647</v>
      </c>
      <c r="G17" s="435">
        <v>87</v>
      </c>
      <c r="H17" s="435">
        <v>983</v>
      </c>
      <c r="I17" s="435">
        <v>238</v>
      </c>
      <c r="J17" s="435">
        <v>38</v>
      </c>
      <c r="K17" s="435">
        <v>39</v>
      </c>
      <c r="L17" s="435">
        <v>112</v>
      </c>
      <c r="M17" s="435">
        <v>3</v>
      </c>
      <c r="N17" s="435">
        <v>34</v>
      </c>
      <c r="O17" s="85"/>
      <c r="P17" s="345"/>
    </row>
    <row r="18" spans="1:16" ht="15.75" customHeight="1">
      <c r="A18" s="1413">
        <v>8</v>
      </c>
      <c r="B18" s="694">
        <v>1</v>
      </c>
      <c r="C18" s="1410"/>
      <c r="D18" s="435">
        <v>1132</v>
      </c>
      <c r="E18" s="435">
        <v>9</v>
      </c>
      <c r="F18" s="435">
        <v>1306</v>
      </c>
      <c r="G18" s="435">
        <v>78</v>
      </c>
      <c r="H18" s="435">
        <v>762</v>
      </c>
      <c r="I18" s="435">
        <v>162</v>
      </c>
      <c r="J18" s="435">
        <v>34</v>
      </c>
      <c r="K18" s="435">
        <v>48</v>
      </c>
      <c r="L18" s="435">
        <v>93</v>
      </c>
      <c r="M18" s="435">
        <v>2</v>
      </c>
      <c r="N18" s="435">
        <v>31</v>
      </c>
      <c r="O18" s="85"/>
      <c r="P18" s="345"/>
    </row>
    <row r="19" spans="1:16" ht="15.75" customHeight="1">
      <c r="A19" s="1413"/>
      <c r="B19" s="694">
        <v>2</v>
      </c>
      <c r="C19" s="1410"/>
      <c r="D19" s="435">
        <v>1080</v>
      </c>
      <c r="E19" s="435">
        <v>11</v>
      </c>
      <c r="F19" s="435">
        <v>1241</v>
      </c>
      <c r="G19" s="435">
        <v>82</v>
      </c>
      <c r="H19" s="435">
        <v>713</v>
      </c>
      <c r="I19" s="435">
        <v>201</v>
      </c>
      <c r="J19" s="435">
        <v>23</v>
      </c>
      <c r="K19" s="435">
        <v>24</v>
      </c>
      <c r="L19" s="435">
        <v>92</v>
      </c>
      <c r="M19" s="435">
        <v>1</v>
      </c>
      <c r="N19" s="435">
        <v>26</v>
      </c>
      <c r="O19" s="85"/>
      <c r="P19" s="345"/>
    </row>
    <row r="20" spans="1:16" ht="15.75" customHeight="1">
      <c r="A20" s="1413"/>
      <c r="B20" s="694">
        <v>3</v>
      </c>
      <c r="C20" s="1410"/>
      <c r="D20" s="435">
        <v>1084</v>
      </c>
      <c r="E20" s="435">
        <v>12</v>
      </c>
      <c r="F20" s="435">
        <v>1265</v>
      </c>
      <c r="G20" s="435">
        <v>53</v>
      </c>
      <c r="H20" s="435">
        <v>715</v>
      </c>
      <c r="I20" s="435">
        <v>200</v>
      </c>
      <c r="J20" s="435">
        <v>20</v>
      </c>
      <c r="K20" s="435">
        <v>32</v>
      </c>
      <c r="L20" s="435">
        <v>88</v>
      </c>
      <c r="M20" s="435">
        <v>0</v>
      </c>
      <c r="N20" s="435">
        <v>29</v>
      </c>
      <c r="O20" s="85"/>
      <c r="P20" s="345"/>
    </row>
    <row r="21" spans="1:16" ht="15.75" customHeight="1">
      <c r="A21" s="1413"/>
      <c r="B21" s="694">
        <v>4</v>
      </c>
      <c r="C21" s="1410"/>
      <c r="D21" s="435">
        <v>1130</v>
      </c>
      <c r="E21" s="435">
        <v>11</v>
      </c>
      <c r="F21" s="435">
        <v>1305</v>
      </c>
      <c r="G21" s="435">
        <v>59</v>
      </c>
      <c r="H21" s="435">
        <v>730</v>
      </c>
      <c r="I21" s="435">
        <v>193</v>
      </c>
      <c r="J21" s="435">
        <v>27</v>
      </c>
      <c r="K21" s="435">
        <v>30</v>
      </c>
      <c r="L21" s="435">
        <v>95</v>
      </c>
      <c r="M21" s="435">
        <v>6</v>
      </c>
      <c r="N21" s="435">
        <v>49</v>
      </c>
      <c r="O21" s="85"/>
      <c r="P21" s="345"/>
    </row>
    <row r="22" spans="1:16" ht="15.75" customHeight="1">
      <c r="A22" s="1413"/>
      <c r="B22" s="694">
        <v>5</v>
      </c>
      <c r="C22" s="1410"/>
      <c r="D22" s="435">
        <v>1162</v>
      </c>
      <c r="E22" s="435">
        <v>10</v>
      </c>
      <c r="F22" s="435">
        <v>1389</v>
      </c>
      <c r="G22" s="435">
        <v>71</v>
      </c>
      <c r="H22" s="435">
        <v>749</v>
      </c>
      <c r="I22" s="435">
        <v>201</v>
      </c>
      <c r="J22" s="435">
        <v>37</v>
      </c>
      <c r="K22" s="435">
        <v>34</v>
      </c>
      <c r="L22" s="435">
        <v>101</v>
      </c>
      <c r="M22" s="435">
        <v>5</v>
      </c>
      <c r="N22" s="435">
        <v>35</v>
      </c>
      <c r="O22" s="85"/>
      <c r="P22" s="345"/>
    </row>
    <row r="23" spans="1:16" ht="15.75" customHeight="1">
      <c r="A23" s="1413"/>
      <c r="B23" s="694">
        <v>6</v>
      </c>
      <c r="C23" s="1410"/>
      <c r="D23" s="435">
        <v>1077</v>
      </c>
      <c r="E23" s="435">
        <v>7</v>
      </c>
      <c r="F23" s="435">
        <v>1253</v>
      </c>
      <c r="G23" s="435">
        <v>71</v>
      </c>
      <c r="H23" s="435">
        <v>718</v>
      </c>
      <c r="I23" s="435">
        <v>194</v>
      </c>
      <c r="J23" s="435">
        <v>21</v>
      </c>
      <c r="K23" s="435">
        <v>25</v>
      </c>
      <c r="L23" s="435">
        <v>97</v>
      </c>
      <c r="M23" s="435">
        <v>1</v>
      </c>
      <c r="N23" s="435">
        <v>21</v>
      </c>
      <c r="O23" s="85"/>
      <c r="P23" s="345"/>
    </row>
    <row r="24" spans="1:16" ht="15.75" customHeight="1">
      <c r="A24" s="1413"/>
      <c r="B24" s="694">
        <v>7</v>
      </c>
      <c r="C24" s="1410"/>
      <c r="D24" s="435">
        <v>1229</v>
      </c>
      <c r="E24" s="435">
        <v>10</v>
      </c>
      <c r="F24" s="435">
        <v>1394</v>
      </c>
      <c r="G24" s="435">
        <v>56</v>
      </c>
      <c r="H24" s="435">
        <v>810</v>
      </c>
      <c r="I24" s="435">
        <v>206</v>
      </c>
      <c r="J24" s="435">
        <v>36</v>
      </c>
      <c r="K24" s="435">
        <v>32</v>
      </c>
      <c r="L24" s="435">
        <v>111</v>
      </c>
      <c r="M24" s="435">
        <v>3</v>
      </c>
      <c r="N24" s="435">
        <v>31</v>
      </c>
      <c r="O24" s="85"/>
      <c r="P24" s="345"/>
    </row>
    <row r="25" spans="1:16" ht="15.75" customHeight="1">
      <c r="A25" s="1413"/>
      <c r="B25" s="694">
        <v>8</v>
      </c>
      <c r="C25" s="1410"/>
      <c r="D25" s="435">
        <v>1140</v>
      </c>
      <c r="E25" s="435">
        <v>8</v>
      </c>
      <c r="F25" s="435">
        <v>1337</v>
      </c>
      <c r="G25" s="435">
        <v>88</v>
      </c>
      <c r="H25" s="435">
        <v>763</v>
      </c>
      <c r="I25" s="435">
        <v>193</v>
      </c>
      <c r="J25" s="435">
        <v>41</v>
      </c>
      <c r="K25" s="435">
        <v>30</v>
      </c>
      <c r="L25" s="435">
        <v>86</v>
      </c>
      <c r="M25" s="435">
        <v>1</v>
      </c>
      <c r="N25" s="435">
        <v>26</v>
      </c>
      <c r="O25" s="85"/>
      <c r="P25" s="345"/>
    </row>
    <row r="26" spans="1:16" ht="15.75" customHeight="1">
      <c r="A26" s="2148" t="s">
        <v>511</v>
      </c>
      <c r="B26" s="2148"/>
      <c r="C26" s="2149"/>
      <c r="D26" s="1695">
        <v>100</v>
      </c>
      <c r="E26" s="1435">
        <v>0</v>
      </c>
      <c r="F26" s="1435">
        <v>0</v>
      </c>
      <c r="G26" s="1435">
        <v>0</v>
      </c>
      <c r="H26" s="1696">
        <f>+H25/$D25*100</f>
        <v>66.929824561403507</v>
      </c>
      <c r="I26" s="1696">
        <f>+I25/$D25*100</f>
        <v>16.92982456140351</v>
      </c>
      <c r="J26" s="1696">
        <f t="shared" ref="J26" si="1">+J25/$D25*100</f>
        <v>3.5964912280701755</v>
      </c>
      <c r="K26" s="1696">
        <f t="shared" ref="K26" si="2">+K25/$D25*100</f>
        <v>2.6315789473684208</v>
      </c>
      <c r="L26" s="1696">
        <f t="shared" ref="L26" si="3">+L25/$D25*100</f>
        <v>7.5438596491228065</v>
      </c>
      <c r="M26" s="1696">
        <f t="shared" ref="M26" si="4">+M25/$D25*100</f>
        <v>8.771929824561403E-2</v>
      </c>
      <c r="N26" s="1696">
        <f t="shared" ref="N26" si="5">+N25/$D25*100</f>
        <v>2.2807017543859649</v>
      </c>
      <c r="O26" s="85"/>
      <c r="P26" s="344" t="s">
        <v>879</v>
      </c>
    </row>
    <row r="27" spans="1:16" ht="15.75" customHeight="1">
      <c r="A27" s="706"/>
      <c r="B27" s="695"/>
      <c r="C27" s="1410"/>
      <c r="D27" s="475"/>
      <c r="E27" s="475"/>
      <c r="F27" s="475"/>
      <c r="G27" s="475"/>
      <c r="H27" s="475"/>
      <c r="I27" s="475"/>
      <c r="J27" s="475"/>
      <c r="K27" s="475"/>
      <c r="L27" s="475"/>
      <c r="M27" s="475"/>
      <c r="N27" s="1690"/>
      <c r="O27" s="85"/>
      <c r="P27" s="8"/>
    </row>
    <row r="28" spans="1:16" ht="15.75" customHeight="1">
      <c r="A28" s="1821" t="s">
        <v>43</v>
      </c>
      <c r="B28" s="1821"/>
      <c r="C28" s="1822"/>
      <c r="D28" s="143">
        <f>(D25-D24)/D24*100</f>
        <v>-7.2416598860862491</v>
      </c>
      <c r="E28" s="143">
        <f>(E25-E24)/E24*100</f>
        <v>-20</v>
      </c>
      <c r="F28" s="143">
        <f t="shared" ref="F28:N28" si="6">(F25-F24)/F24*100</f>
        <v>-4.0889526542324246</v>
      </c>
      <c r="G28" s="143">
        <f t="shared" si="6"/>
        <v>57.142857142857139</v>
      </c>
      <c r="H28" s="143">
        <f t="shared" si="6"/>
        <v>-5.8024691358024691</v>
      </c>
      <c r="I28" s="143">
        <f t="shared" si="6"/>
        <v>-6.3106796116504853</v>
      </c>
      <c r="J28" s="143">
        <f t="shared" si="6"/>
        <v>13.888888888888889</v>
      </c>
      <c r="K28" s="143">
        <f t="shared" si="6"/>
        <v>-6.25</v>
      </c>
      <c r="L28" s="143">
        <f t="shared" si="6"/>
        <v>-22.522522522522522</v>
      </c>
      <c r="M28" s="519">
        <f t="shared" si="6"/>
        <v>-66.666666666666657</v>
      </c>
      <c r="N28" s="143">
        <f t="shared" si="6"/>
        <v>-16.129032258064516</v>
      </c>
      <c r="P28" s="344" t="s">
        <v>879</v>
      </c>
    </row>
    <row r="29" spans="1:16" ht="15.75" customHeight="1">
      <c r="A29" s="1868" t="s">
        <v>262</v>
      </c>
      <c r="B29" s="1868"/>
      <c r="C29" s="1869"/>
      <c r="D29" s="144">
        <f>(D25-D13)/D13*100</f>
        <v>2.8880866425992782</v>
      </c>
      <c r="E29" s="145">
        <f>(E25-E13)/E13*100</f>
        <v>-27.27272727272727</v>
      </c>
      <c r="F29" s="145">
        <f>(F25-F13)/F13*100</f>
        <v>0.75357950263752826</v>
      </c>
      <c r="G29" s="145">
        <f t="shared" ref="G29:N29" si="7">(G25-G13)/G13*100</f>
        <v>31.343283582089555</v>
      </c>
      <c r="H29" s="145">
        <f t="shared" si="7"/>
        <v>0.5270092226613966</v>
      </c>
      <c r="I29" s="145">
        <f t="shared" si="7"/>
        <v>19.875776397515526</v>
      </c>
      <c r="J29" s="145">
        <f t="shared" si="7"/>
        <v>13.888888888888889</v>
      </c>
      <c r="K29" s="145">
        <f t="shared" si="7"/>
        <v>-3.225806451612903</v>
      </c>
      <c r="L29" s="145">
        <f t="shared" si="7"/>
        <v>-10.416666666666668</v>
      </c>
      <c r="M29" s="145">
        <f t="shared" si="7"/>
        <v>-50</v>
      </c>
      <c r="N29" s="145">
        <f t="shared" si="7"/>
        <v>13.043478260869565</v>
      </c>
      <c r="P29" s="344" t="s">
        <v>879</v>
      </c>
    </row>
    <row r="30" spans="1:16">
      <c r="A30" s="1043" t="s">
        <v>442</v>
      </c>
      <c r="B30" t="s">
        <v>954</v>
      </c>
      <c r="C30" s="7"/>
      <c r="D30" s="7"/>
      <c r="E30" s="7"/>
      <c r="F30" s="7"/>
      <c r="G30" s="7"/>
      <c r="H30" s="7"/>
      <c r="I30" s="7"/>
      <c r="J30" s="7"/>
      <c r="K30" s="7"/>
      <c r="L30" s="7"/>
      <c r="N30" s="1609" t="s">
        <v>436</v>
      </c>
    </row>
    <row r="31" spans="1:16" ht="5.25" customHeight="1">
      <c r="B31"/>
    </row>
    <row r="32" spans="1:16" ht="4.5" customHeight="1"/>
    <row r="33" spans="1:16" ht="4.5" customHeight="1"/>
    <row r="34" spans="1:16" s="14" customFormat="1" ht="19">
      <c r="A34" s="1021" t="s">
        <v>730</v>
      </c>
      <c r="L34" s="1746"/>
      <c r="M34" s="1747"/>
      <c r="N34" s="1548"/>
    </row>
    <row r="35" spans="1:16" customFormat="1" ht="9" customHeight="1">
      <c r="A35" s="1677"/>
      <c r="B35" s="1677"/>
      <c r="C35" s="1677"/>
    </row>
    <row r="36" spans="1:16" s="82" customFormat="1" ht="22.5" customHeight="1">
      <c r="A36" s="2142" t="s">
        <v>196</v>
      </c>
      <c r="B36" s="2142"/>
      <c r="C36" s="2143"/>
      <c r="D36" s="2146" t="s">
        <v>433</v>
      </c>
      <c r="E36" s="2140" t="s">
        <v>197</v>
      </c>
      <c r="F36" s="2141"/>
      <c r="G36" s="214"/>
      <c r="H36" s="215"/>
      <c r="I36" s="215"/>
      <c r="J36" s="215" t="s">
        <v>198</v>
      </c>
      <c r="K36" s="215"/>
      <c r="L36" s="215"/>
      <c r="M36" s="215"/>
      <c r="N36" s="216"/>
    </row>
    <row r="37" spans="1:16" s="82" customFormat="1" ht="21.75" customHeight="1">
      <c r="A37" s="2144"/>
      <c r="B37" s="2144"/>
      <c r="C37" s="2145"/>
      <c r="D37" s="2147"/>
      <c r="E37" s="217" t="s">
        <v>73</v>
      </c>
      <c r="F37" s="217" t="s">
        <v>74</v>
      </c>
      <c r="G37" s="218" t="s">
        <v>75</v>
      </c>
      <c r="H37" s="218" t="s">
        <v>76</v>
      </c>
      <c r="I37" s="218" t="s">
        <v>77</v>
      </c>
      <c r="J37" s="218" t="s">
        <v>78</v>
      </c>
      <c r="K37" s="218" t="s">
        <v>79</v>
      </c>
      <c r="L37" s="218" t="s">
        <v>80</v>
      </c>
      <c r="M37" s="218" t="s">
        <v>81</v>
      </c>
      <c r="N37" s="219" t="s">
        <v>82</v>
      </c>
    </row>
    <row r="38" spans="1:16" customFormat="1" ht="11.25" customHeight="1">
      <c r="A38" s="1024"/>
      <c r="B38" s="7"/>
      <c r="C38" s="7"/>
      <c r="D38" s="1679" t="s">
        <v>199</v>
      </c>
      <c r="E38" s="1681" t="s">
        <v>199</v>
      </c>
      <c r="F38" s="1681" t="s">
        <v>199</v>
      </c>
      <c r="G38" s="1681" t="s">
        <v>199</v>
      </c>
      <c r="H38" s="1681" t="s">
        <v>199</v>
      </c>
      <c r="I38" s="1681" t="s">
        <v>199</v>
      </c>
      <c r="J38" s="1681" t="s">
        <v>199</v>
      </c>
      <c r="K38" s="1681" t="s">
        <v>199</v>
      </c>
      <c r="L38" s="1681" t="s">
        <v>199</v>
      </c>
      <c r="M38" s="1681" t="s">
        <v>199</v>
      </c>
      <c r="N38" s="1681" t="s">
        <v>199</v>
      </c>
    </row>
    <row r="39" spans="1:16" s="77" customFormat="1" ht="15.75" customHeight="1">
      <c r="A39" s="622" t="s">
        <v>481</v>
      </c>
      <c r="B39" s="623">
        <v>3</v>
      </c>
      <c r="C39" s="624" t="s">
        <v>159</v>
      </c>
      <c r="D39" s="323">
        <v>22811</v>
      </c>
      <c r="E39" s="368">
        <v>11353</v>
      </c>
      <c r="F39" s="368">
        <v>11458</v>
      </c>
      <c r="G39" s="368">
        <v>3426</v>
      </c>
      <c r="H39" s="368">
        <v>3556</v>
      </c>
      <c r="I39" s="368">
        <v>3119</v>
      </c>
      <c r="J39" s="368">
        <v>3659</v>
      </c>
      <c r="K39" s="368">
        <v>3703</v>
      </c>
      <c r="L39" s="368">
        <v>3121</v>
      </c>
      <c r="M39" s="368">
        <v>1899</v>
      </c>
      <c r="N39" s="368">
        <v>328</v>
      </c>
      <c r="O39" s="81"/>
    </row>
    <row r="40" spans="1:16" s="77" customFormat="1" ht="15.75" customHeight="1">
      <c r="A40" s="622"/>
      <c r="B40" s="623">
        <v>4</v>
      </c>
      <c r="C40" s="624"/>
      <c r="D40" s="323">
        <v>55811</v>
      </c>
      <c r="E40" s="368">
        <v>26401</v>
      </c>
      <c r="F40" s="368">
        <v>29410</v>
      </c>
      <c r="G40" s="368">
        <v>11890</v>
      </c>
      <c r="H40" s="368">
        <v>11943</v>
      </c>
      <c r="I40" s="368">
        <v>7142</v>
      </c>
      <c r="J40" s="368">
        <v>8019</v>
      </c>
      <c r="K40" s="368">
        <v>8155</v>
      </c>
      <c r="L40" s="368">
        <v>5185</v>
      </c>
      <c r="M40" s="368">
        <v>2926</v>
      </c>
      <c r="N40" s="368">
        <v>551</v>
      </c>
      <c r="O40" s="81"/>
    </row>
    <row r="41" spans="1:16" s="77" customFormat="1" ht="15.75" customHeight="1">
      <c r="A41" s="622"/>
      <c r="B41" s="623">
        <v>5</v>
      </c>
      <c r="C41" s="624"/>
      <c r="D41" s="323">
        <v>165022</v>
      </c>
      <c r="E41" s="368">
        <v>69153</v>
      </c>
      <c r="F41" s="368">
        <v>95869</v>
      </c>
      <c r="G41" s="368">
        <v>37441</v>
      </c>
      <c r="H41" s="368">
        <v>40693</v>
      </c>
      <c r="I41" s="368">
        <v>19582</v>
      </c>
      <c r="J41" s="368">
        <v>21424</v>
      </c>
      <c r="K41" s="368">
        <v>23012</v>
      </c>
      <c r="L41" s="368">
        <v>14166</v>
      </c>
      <c r="M41" s="368">
        <v>7176</v>
      </c>
      <c r="N41" s="368">
        <v>1528</v>
      </c>
      <c r="O41" s="81"/>
    </row>
    <row r="42" spans="1:16" s="77" customFormat="1" ht="15.75" customHeight="1">
      <c r="A42" s="622"/>
      <c r="B42" s="623">
        <v>6</v>
      </c>
      <c r="C42" s="624"/>
      <c r="D42" s="323">
        <v>178248</v>
      </c>
      <c r="E42" s="368">
        <v>75822</v>
      </c>
      <c r="F42" s="368">
        <v>102426</v>
      </c>
      <c r="G42" s="368">
        <v>42853</v>
      </c>
      <c r="H42" s="368">
        <v>43545</v>
      </c>
      <c r="I42" s="368">
        <v>20364</v>
      </c>
      <c r="J42" s="368">
        <v>22752</v>
      </c>
      <c r="K42" s="368">
        <v>24577</v>
      </c>
      <c r="L42" s="368">
        <v>14881</v>
      </c>
      <c r="M42" s="368">
        <v>7618</v>
      </c>
      <c r="N42" s="368">
        <v>1658</v>
      </c>
      <c r="O42" s="81"/>
    </row>
    <row r="43" spans="1:16" s="77" customFormat="1" ht="15.75" customHeight="1">
      <c r="A43" s="622"/>
      <c r="B43" s="623">
        <v>7</v>
      </c>
      <c r="C43" s="624"/>
      <c r="D43" s="323">
        <v>172932</v>
      </c>
      <c r="E43" s="368">
        <v>76690</v>
      </c>
      <c r="F43" s="368">
        <v>96242</v>
      </c>
      <c r="G43" s="368">
        <v>39420</v>
      </c>
      <c r="H43" s="368">
        <v>37379</v>
      </c>
      <c r="I43" s="368">
        <v>19739</v>
      </c>
      <c r="J43" s="368">
        <v>22453</v>
      </c>
      <c r="K43" s="368">
        <v>25613</v>
      </c>
      <c r="L43" s="368">
        <v>16965</v>
      </c>
      <c r="M43" s="368">
        <v>9401</v>
      </c>
      <c r="N43" s="368">
        <v>1962</v>
      </c>
      <c r="O43" s="81"/>
    </row>
    <row r="44" spans="1:16" s="77" customFormat="1" ht="15.75" customHeight="1">
      <c r="A44" s="2018" t="s">
        <v>511</v>
      </c>
      <c r="B44" s="2018"/>
      <c r="C44" s="2019"/>
      <c r="D44" s="208">
        <v>100</v>
      </c>
      <c r="E44" s="158">
        <f t="shared" ref="E44:N44" si="8">+E43/$D43*100</f>
        <v>44.346910924525247</v>
      </c>
      <c r="F44" s="158">
        <f t="shared" si="8"/>
        <v>55.653089075474746</v>
      </c>
      <c r="G44" s="158">
        <f t="shared" si="8"/>
        <v>22.795087086253556</v>
      </c>
      <c r="H44" s="158">
        <f t="shared" si="8"/>
        <v>21.614854393634491</v>
      </c>
      <c r="I44" s="158">
        <f t="shared" si="8"/>
        <v>11.414313140425138</v>
      </c>
      <c r="J44" s="158">
        <f t="shared" si="8"/>
        <v>12.983716142761317</v>
      </c>
      <c r="K44" s="158">
        <f t="shared" si="8"/>
        <v>14.811023986306756</v>
      </c>
      <c r="L44" s="158">
        <f t="shared" si="8"/>
        <v>9.8102144195406282</v>
      </c>
      <c r="M44" s="158">
        <f t="shared" si="8"/>
        <v>5.4362408345476831</v>
      </c>
      <c r="N44" s="158">
        <f t="shared" si="8"/>
        <v>1.1345499965304282</v>
      </c>
      <c r="O44" s="81"/>
      <c r="P44" s="344" t="s">
        <v>879</v>
      </c>
    </row>
    <row r="45" spans="1:16" customFormat="1" ht="15.75" customHeight="1">
      <c r="A45" s="86"/>
      <c r="B45" s="7"/>
      <c r="C45" s="7"/>
      <c r="D45" s="1697"/>
      <c r="E45" s="1698"/>
      <c r="F45" s="1698"/>
      <c r="G45" s="1699"/>
      <c r="H45" s="1699"/>
      <c r="I45" s="1699"/>
      <c r="J45" s="1699"/>
      <c r="K45" s="1699"/>
      <c r="L45" s="1699"/>
      <c r="M45" s="1699"/>
      <c r="N45" s="1699"/>
      <c r="O45" s="81"/>
      <c r="P45" s="81"/>
    </row>
    <row r="46" spans="1:16" customFormat="1" ht="15.75" customHeight="1">
      <c r="A46" s="1413">
        <v>7</v>
      </c>
      <c r="B46" s="694">
        <v>8</v>
      </c>
      <c r="C46" s="1410" t="s">
        <v>284</v>
      </c>
      <c r="D46" s="149">
        <v>15429</v>
      </c>
      <c r="E46" s="421">
        <v>6951</v>
      </c>
      <c r="F46" s="421">
        <v>8478</v>
      </c>
      <c r="G46" s="421">
        <v>3688</v>
      </c>
      <c r="H46" s="421">
        <v>3325</v>
      </c>
      <c r="I46" s="421">
        <v>1815</v>
      </c>
      <c r="J46" s="421">
        <v>1819</v>
      </c>
      <c r="K46" s="421">
        <v>2369</v>
      </c>
      <c r="L46" s="421">
        <v>1494</v>
      </c>
      <c r="M46" s="421">
        <v>762</v>
      </c>
      <c r="N46" s="421">
        <v>157</v>
      </c>
      <c r="O46" s="81"/>
      <c r="P46" s="81"/>
    </row>
    <row r="47" spans="1:16" customFormat="1" ht="15.75" customHeight="1">
      <c r="A47" s="1413"/>
      <c r="B47" s="694">
        <v>9</v>
      </c>
      <c r="C47" s="1410"/>
      <c r="D47" s="149">
        <v>14437</v>
      </c>
      <c r="E47" s="421">
        <v>6305</v>
      </c>
      <c r="F47" s="421">
        <v>8132</v>
      </c>
      <c r="G47" s="421">
        <v>2486</v>
      </c>
      <c r="H47" s="421">
        <v>3100</v>
      </c>
      <c r="I47" s="421">
        <v>1927</v>
      </c>
      <c r="J47" s="421">
        <v>1931</v>
      </c>
      <c r="K47" s="421">
        <v>2292</v>
      </c>
      <c r="L47" s="421">
        <v>1607</v>
      </c>
      <c r="M47" s="421">
        <v>887</v>
      </c>
      <c r="N47" s="421">
        <v>207</v>
      </c>
      <c r="O47" s="81"/>
      <c r="P47" s="81"/>
    </row>
    <row r="48" spans="1:16" customFormat="1" ht="15.75" customHeight="1">
      <c r="A48" s="1413"/>
      <c r="B48" s="694">
        <v>10</v>
      </c>
      <c r="C48" s="1410"/>
      <c r="D48" s="149">
        <v>13703</v>
      </c>
      <c r="E48" s="421">
        <v>5981</v>
      </c>
      <c r="F48" s="421">
        <v>7722</v>
      </c>
      <c r="G48" s="421">
        <v>2362</v>
      </c>
      <c r="H48" s="421">
        <v>3267</v>
      </c>
      <c r="I48" s="421">
        <v>1696</v>
      </c>
      <c r="J48" s="421">
        <v>1773</v>
      </c>
      <c r="K48" s="421">
        <v>2082</v>
      </c>
      <c r="L48" s="421">
        <v>1461</v>
      </c>
      <c r="M48" s="421">
        <v>863</v>
      </c>
      <c r="N48" s="421">
        <v>199</v>
      </c>
      <c r="O48" s="81"/>
      <c r="P48" s="81"/>
    </row>
    <row r="49" spans="1:16" customFormat="1" ht="15.75" customHeight="1">
      <c r="A49" s="1413"/>
      <c r="B49" s="694">
        <v>11</v>
      </c>
      <c r="C49" s="1410"/>
      <c r="D49" s="149">
        <v>10718</v>
      </c>
      <c r="E49" s="421">
        <v>4914</v>
      </c>
      <c r="F49" s="421">
        <v>5804</v>
      </c>
      <c r="G49" s="421">
        <v>2066</v>
      </c>
      <c r="H49" s="421">
        <v>2485</v>
      </c>
      <c r="I49" s="421">
        <v>1207</v>
      </c>
      <c r="J49" s="421">
        <v>1294</v>
      </c>
      <c r="K49" s="421">
        <v>1645</v>
      </c>
      <c r="L49" s="421">
        <v>1200</v>
      </c>
      <c r="M49" s="421">
        <v>673</v>
      </c>
      <c r="N49" s="421">
        <v>148</v>
      </c>
      <c r="O49" s="81"/>
      <c r="P49" s="345"/>
    </row>
    <row r="50" spans="1:16" customFormat="1" ht="15.75" customHeight="1">
      <c r="A50" s="1413"/>
      <c r="B50" s="694">
        <v>12</v>
      </c>
      <c r="C50" s="1410"/>
      <c r="D50" s="149">
        <v>11093</v>
      </c>
      <c r="E50" s="421">
        <v>5083</v>
      </c>
      <c r="F50" s="421">
        <v>6010</v>
      </c>
      <c r="G50" s="421">
        <v>2161</v>
      </c>
      <c r="H50" s="421">
        <v>2767</v>
      </c>
      <c r="I50" s="421">
        <v>1190</v>
      </c>
      <c r="J50" s="421">
        <v>1372</v>
      </c>
      <c r="K50" s="421">
        <v>1649</v>
      </c>
      <c r="L50" s="421">
        <v>1139</v>
      </c>
      <c r="M50" s="421">
        <v>682</v>
      </c>
      <c r="N50" s="421">
        <v>133</v>
      </c>
      <c r="O50" s="81"/>
      <c r="P50" s="345"/>
    </row>
    <row r="51" spans="1:16" customFormat="1" ht="15.75" customHeight="1">
      <c r="A51" s="1413">
        <v>8</v>
      </c>
      <c r="B51" s="694">
        <v>1</v>
      </c>
      <c r="C51" s="1410"/>
      <c r="D51" s="149">
        <v>15374</v>
      </c>
      <c r="E51" s="421">
        <v>6833</v>
      </c>
      <c r="F51" s="421">
        <v>8541</v>
      </c>
      <c r="G51" s="421">
        <v>3169</v>
      </c>
      <c r="H51" s="421">
        <v>3821</v>
      </c>
      <c r="I51" s="421">
        <v>1560</v>
      </c>
      <c r="J51" s="421">
        <v>1899</v>
      </c>
      <c r="K51" s="421">
        <v>2328</v>
      </c>
      <c r="L51" s="421">
        <v>1535</v>
      </c>
      <c r="M51" s="421">
        <v>879</v>
      </c>
      <c r="N51" s="421">
        <v>183</v>
      </c>
      <c r="O51" s="81"/>
      <c r="P51" s="345"/>
    </row>
    <row r="52" spans="1:16" customFormat="1" ht="15.75" customHeight="1">
      <c r="A52" s="1413"/>
      <c r="B52" s="694">
        <v>2</v>
      </c>
      <c r="C52" s="1410"/>
      <c r="D52" s="149">
        <v>13429</v>
      </c>
      <c r="E52" s="421">
        <v>6040</v>
      </c>
      <c r="F52" s="421">
        <v>7389</v>
      </c>
      <c r="G52" s="421">
        <v>2888</v>
      </c>
      <c r="H52" s="421">
        <v>3045</v>
      </c>
      <c r="I52" s="421">
        <v>1412</v>
      </c>
      <c r="J52" s="421">
        <v>1691</v>
      </c>
      <c r="K52" s="421">
        <v>2027</v>
      </c>
      <c r="L52" s="421">
        <v>1384</v>
      </c>
      <c r="M52" s="421">
        <v>805</v>
      </c>
      <c r="N52" s="421">
        <v>177</v>
      </c>
      <c r="O52" s="81"/>
      <c r="P52" s="345"/>
    </row>
    <row r="53" spans="1:16" customFormat="1" ht="15.75" customHeight="1">
      <c r="A53" s="1413"/>
      <c r="B53" s="694">
        <v>3</v>
      </c>
      <c r="C53" s="1410"/>
      <c r="D53" s="149">
        <v>12135</v>
      </c>
      <c r="E53" s="421">
        <v>5544</v>
      </c>
      <c r="F53" s="421">
        <v>6591</v>
      </c>
      <c r="G53" s="421">
        <v>2854</v>
      </c>
      <c r="H53" s="421">
        <v>2078</v>
      </c>
      <c r="I53" s="421">
        <v>1417</v>
      </c>
      <c r="J53" s="421">
        <v>1638</v>
      </c>
      <c r="K53" s="421">
        <v>1964</v>
      </c>
      <c r="L53" s="421">
        <v>1238</v>
      </c>
      <c r="M53" s="421">
        <v>770</v>
      </c>
      <c r="N53" s="421">
        <v>176</v>
      </c>
      <c r="O53" s="81"/>
      <c r="P53" s="345"/>
    </row>
    <row r="54" spans="1:16" customFormat="1" ht="15.75" customHeight="1">
      <c r="A54" s="1413"/>
      <c r="B54" s="694">
        <v>4</v>
      </c>
      <c r="C54" s="1410"/>
      <c r="D54" s="149">
        <v>11178</v>
      </c>
      <c r="E54" s="421">
        <v>5224</v>
      </c>
      <c r="F54" s="421">
        <v>5954</v>
      </c>
      <c r="G54" s="421">
        <v>2569</v>
      </c>
      <c r="H54" s="421">
        <v>1918</v>
      </c>
      <c r="I54" s="421">
        <v>1400</v>
      </c>
      <c r="J54" s="421">
        <v>1517</v>
      </c>
      <c r="K54" s="421">
        <v>1810</v>
      </c>
      <c r="L54" s="421">
        <v>1162</v>
      </c>
      <c r="M54" s="421">
        <v>666</v>
      </c>
      <c r="N54" s="421">
        <v>136</v>
      </c>
      <c r="O54" s="81"/>
      <c r="P54" s="345"/>
    </row>
    <row r="55" spans="1:16" customFormat="1" ht="15.75" customHeight="1">
      <c r="A55" s="1413"/>
      <c r="B55" s="694">
        <v>5</v>
      </c>
      <c r="C55" s="1410"/>
      <c r="D55" s="149">
        <v>10243</v>
      </c>
      <c r="E55" s="421">
        <v>4775</v>
      </c>
      <c r="F55" s="421">
        <v>5468</v>
      </c>
      <c r="G55" s="421">
        <v>2919</v>
      </c>
      <c r="H55" s="421">
        <v>1829</v>
      </c>
      <c r="I55" s="421">
        <v>1221</v>
      </c>
      <c r="J55" s="421">
        <v>1375</v>
      </c>
      <c r="K55" s="421">
        <v>1504</v>
      </c>
      <c r="L55" s="421">
        <v>830</v>
      </c>
      <c r="M55" s="421">
        <v>459</v>
      </c>
      <c r="N55" s="421">
        <v>106</v>
      </c>
      <c r="O55" s="81"/>
      <c r="P55" s="345"/>
    </row>
    <row r="56" spans="1:16" customFormat="1" ht="15.75" customHeight="1">
      <c r="A56" s="1413"/>
      <c r="B56" s="694">
        <v>6</v>
      </c>
      <c r="C56" s="1410"/>
      <c r="D56" s="149">
        <v>8934</v>
      </c>
      <c r="E56" s="421">
        <v>4213</v>
      </c>
      <c r="F56" s="421">
        <v>4721</v>
      </c>
      <c r="G56" s="421">
        <v>2740</v>
      </c>
      <c r="H56" s="421">
        <v>1637</v>
      </c>
      <c r="I56" s="421">
        <v>1043</v>
      </c>
      <c r="J56" s="421">
        <v>1244</v>
      </c>
      <c r="K56" s="421">
        <v>1187</v>
      </c>
      <c r="L56" s="421">
        <v>634</v>
      </c>
      <c r="M56" s="421">
        <v>362</v>
      </c>
      <c r="N56" s="421">
        <v>87</v>
      </c>
      <c r="O56" s="81"/>
      <c r="P56" s="345"/>
    </row>
    <row r="57" spans="1:16" customFormat="1" ht="15.75" customHeight="1">
      <c r="A57" s="1413"/>
      <c r="B57" s="694">
        <v>7</v>
      </c>
      <c r="C57" s="1410"/>
      <c r="D57" s="149">
        <v>27954</v>
      </c>
      <c r="E57" s="421">
        <v>12022</v>
      </c>
      <c r="F57" s="421">
        <v>15932</v>
      </c>
      <c r="G57" s="421">
        <v>6591</v>
      </c>
      <c r="H57" s="421">
        <v>4662</v>
      </c>
      <c r="I57" s="421">
        <v>3050</v>
      </c>
      <c r="J57" s="421">
        <v>3581</v>
      </c>
      <c r="K57" s="421">
        <v>4678</v>
      </c>
      <c r="L57" s="421">
        <v>3313</v>
      </c>
      <c r="M57" s="421">
        <v>1771</v>
      </c>
      <c r="N57" s="421">
        <v>308</v>
      </c>
      <c r="O57" s="81"/>
      <c r="P57" s="345"/>
    </row>
    <row r="58" spans="1:16" customFormat="1" ht="15.75" customHeight="1">
      <c r="A58" s="1413"/>
      <c r="B58" s="694">
        <v>8</v>
      </c>
      <c r="C58" s="1410"/>
      <c r="D58" s="149">
        <v>15759</v>
      </c>
      <c r="E58" s="421">
        <v>6940</v>
      </c>
      <c r="F58" s="421">
        <v>8819</v>
      </c>
      <c r="G58" s="421">
        <v>3121</v>
      </c>
      <c r="H58" s="421">
        <v>3201</v>
      </c>
      <c r="I58" s="421">
        <v>1948</v>
      </c>
      <c r="J58" s="421">
        <v>1859</v>
      </c>
      <c r="K58" s="421">
        <v>2793</v>
      </c>
      <c r="L58" s="421">
        <v>1684</v>
      </c>
      <c r="M58" s="421">
        <v>981</v>
      </c>
      <c r="N58" s="421">
        <v>172</v>
      </c>
      <c r="O58" s="81"/>
      <c r="P58" s="345"/>
    </row>
    <row r="59" spans="1:16" customFormat="1" ht="15.75" customHeight="1">
      <c r="A59" s="1997" t="s">
        <v>511</v>
      </c>
      <c r="B59" s="1997"/>
      <c r="C59" s="1998"/>
      <c r="D59" s="1436">
        <v>100</v>
      </c>
      <c r="E59" s="1437">
        <f>+E58/$D58*100</f>
        <v>44.038327305032041</v>
      </c>
      <c r="F59" s="1437">
        <f t="shared" ref="F59:N59" si="9">+F58/$D58*100</f>
        <v>55.961672694967959</v>
      </c>
      <c r="G59" s="1437">
        <f t="shared" si="9"/>
        <v>19.804556126657783</v>
      </c>
      <c r="H59" s="1437">
        <f t="shared" si="9"/>
        <v>20.312202550923281</v>
      </c>
      <c r="I59" s="1437">
        <f t="shared" si="9"/>
        <v>12.361190430864903</v>
      </c>
      <c r="J59" s="1437">
        <f t="shared" si="9"/>
        <v>11.796433783869535</v>
      </c>
      <c r="K59" s="1437">
        <f t="shared" si="9"/>
        <v>17.723205787169235</v>
      </c>
      <c r="L59" s="1437">
        <f t="shared" si="9"/>
        <v>10.685957230788755</v>
      </c>
      <c r="M59" s="1437">
        <f t="shared" si="9"/>
        <v>6.2250142775556823</v>
      </c>
      <c r="N59" s="1437">
        <f t="shared" si="9"/>
        <v>1.0914398121708231</v>
      </c>
      <c r="O59" s="81"/>
      <c r="P59" s="344" t="s">
        <v>879</v>
      </c>
    </row>
    <row r="60" spans="1:16" customFormat="1" ht="15.75" customHeight="1">
      <c r="A60" s="706"/>
      <c r="B60" s="695"/>
      <c r="C60" s="1410"/>
      <c r="D60" s="475"/>
      <c r="E60" s="475"/>
      <c r="F60" s="475"/>
      <c r="G60" s="475"/>
      <c r="H60" s="475"/>
      <c r="I60" s="475"/>
      <c r="J60" s="475"/>
      <c r="K60" s="475"/>
      <c r="L60" s="475"/>
      <c r="M60" s="475"/>
      <c r="N60" s="1690"/>
      <c r="O60" s="1700"/>
      <c r="P60" s="8"/>
    </row>
    <row r="61" spans="1:16" customFormat="1" ht="15.75" customHeight="1">
      <c r="A61" s="1821" t="s">
        <v>43</v>
      </c>
      <c r="B61" s="1821"/>
      <c r="C61" s="1822"/>
      <c r="D61" s="146">
        <f>(D58-D57)/D57*100</f>
        <v>-43.625241468126205</v>
      </c>
      <c r="E61" s="146">
        <f>(E58-E57)/E57*100</f>
        <v>-42.272500415904176</v>
      </c>
      <c r="F61" s="146">
        <f t="shared" ref="F61:N61" si="10">(F58-F57)/F57*100</f>
        <v>-44.645995480793374</v>
      </c>
      <c r="G61" s="146">
        <f t="shared" si="10"/>
        <v>-52.647549688969811</v>
      </c>
      <c r="H61" s="146">
        <f t="shared" si="10"/>
        <v>-31.338481338481337</v>
      </c>
      <c r="I61" s="146">
        <f t="shared" si="10"/>
        <v>-36.131147540983605</v>
      </c>
      <c r="J61" s="146">
        <f t="shared" si="10"/>
        <v>-48.087126500977377</v>
      </c>
      <c r="K61" s="146">
        <f t="shared" si="10"/>
        <v>-40.294997862334334</v>
      </c>
      <c r="L61" s="146">
        <f t="shared" si="10"/>
        <v>-49.169936613341378</v>
      </c>
      <c r="M61" s="146">
        <f t="shared" si="10"/>
        <v>-44.607566346696778</v>
      </c>
      <c r="N61" s="146">
        <f t="shared" si="10"/>
        <v>-44.155844155844157</v>
      </c>
      <c r="P61" s="344" t="s">
        <v>879</v>
      </c>
    </row>
    <row r="62" spans="1:16" customFormat="1" ht="15.75" customHeight="1">
      <c r="A62" s="1868" t="s">
        <v>262</v>
      </c>
      <c r="B62" s="1868"/>
      <c r="C62" s="1869"/>
      <c r="D62" s="147">
        <f>(D58-D46)/D46*100</f>
        <v>2.1388294769589735</v>
      </c>
      <c r="E62" s="148">
        <f>(E58-E46)/E46*100</f>
        <v>-0.15825061142281685</v>
      </c>
      <c r="F62" s="148">
        <f t="shared" ref="F62:N62" si="11">(F58-F46)/F46*100</f>
        <v>4.0221750412833215</v>
      </c>
      <c r="G62" s="148">
        <f t="shared" si="11"/>
        <v>-15.374186550976138</v>
      </c>
      <c r="H62" s="148">
        <f t="shared" si="11"/>
        <v>-3.7293233082706765</v>
      </c>
      <c r="I62" s="148">
        <f t="shared" si="11"/>
        <v>7.3278236914600541</v>
      </c>
      <c r="J62" s="148">
        <f t="shared" si="11"/>
        <v>2.1990104452996153</v>
      </c>
      <c r="K62" s="148">
        <f t="shared" si="11"/>
        <v>17.897847192908401</v>
      </c>
      <c r="L62" s="148">
        <f t="shared" si="11"/>
        <v>12.717536813922356</v>
      </c>
      <c r="M62" s="148">
        <f t="shared" si="11"/>
        <v>28.740157480314959</v>
      </c>
      <c r="N62" s="148">
        <f t="shared" si="11"/>
        <v>9.5541401273885356</v>
      </c>
      <c r="P62" s="344" t="s">
        <v>879</v>
      </c>
    </row>
    <row r="63" spans="1:16" customFormat="1" ht="12" customHeight="1">
      <c r="A63" s="2138"/>
      <c r="B63" s="2139"/>
      <c r="C63" s="2139"/>
      <c r="D63" s="2139"/>
      <c r="E63" s="2139"/>
      <c r="F63" s="2139"/>
      <c r="G63" s="2139"/>
      <c r="H63" s="2139"/>
      <c r="I63" s="2139"/>
      <c r="J63" s="2139"/>
      <c r="K63" s="2139"/>
      <c r="L63" s="2139"/>
      <c r="N63" s="1609" t="s">
        <v>200</v>
      </c>
    </row>
    <row r="64" spans="1:16" customFormat="1" ht="4.5" customHeight="1">
      <c r="A64" s="11"/>
      <c r="B64" s="11"/>
      <c r="C64" s="11"/>
      <c r="D64" s="11"/>
      <c r="E64" s="11"/>
      <c r="F64" s="11"/>
      <c r="G64" s="11"/>
      <c r="H64" s="11"/>
      <c r="I64" s="11"/>
      <c r="J64" s="11"/>
      <c r="K64" s="11"/>
      <c r="L64" s="11"/>
      <c r="M64" s="11"/>
      <c r="N64" s="11"/>
    </row>
    <row r="65" ht="4.5" customHeight="1"/>
    <row r="66" ht="4.5" customHeight="1"/>
  </sheetData>
  <sheetProtection formatCells="0"/>
  <mergeCells count="18">
    <mergeCell ref="A26:C26"/>
    <mergeCell ref="L1:M1"/>
    <mergeCell ref="L34:M34"/>
    <mergeCell ref="A3:C4"/>
    <mergeCell ref="E3:E4"/>
    <mergeCell ref="F3:F4"/>
    <mergeCell ref="D3:D4"/>
    <mergeCell ref="A11:C11"/>
    <mergeCell ref="A62:C62"/>
    <mergeCell ref="A63:L63"/>
    <mergeCell ref="A28:C28"/>
    <mergeCell ref="A29:C29"/>
    <mergeCell ref="A44:C44"/>
    <mergeCell ref="A59:C59"/>
    <mergeCell ref="E36:F36"/>
    <mergeCell ref="A36:C37"/>
    <mergeCell ref="D36:D37"/>
    <mergeCell ref="A61:C61"/>
  </mergeCells>
  <phoneticPr fontId="3"/>
  <pageMargins left="0.59055118110236227" right="0.59055118110236227" top="0.70866141732283472" bottom="0.39370078740157483" header="0.39370078740157483" footer="0.19685039370078741"/>
  <pageSetup paperSize="9" scale="83" orientation="portrait" r:id="rId1"/>
  <headerFooter>
    <oddHeader>&amp;L&amp;"ＭＳ ゴシック,太字"&amp;18 10　警察・国際交流</oddHeader>
    <oddFooter>&amp;C- 24 -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▲目次</vt:lpstr>
      <vt:lpstr>1-1.2</vt:lpstr>
      <vt:lpstr>1-1.2つづき</vt:lpstr>
      <vt:lpstr>2-1</vt:lpstr>
      <vt:lpstr>2-1つづき</vt:lpstr>
      <vt:lpstr>2-2.3</vt:lpstr>
      <vt:lpstr>3-1.2.3</vt:lpstr>
      <vt:lpstr>3-4.5.6</vt:lpstr>
      <vt:lpstr>▽3-7.8</vt:lpstr>
      <vt:lpstr>4-1</vt:lpstr>
      <vt:lpstr>4-1つづき</vt:lpstr>
      <vt:lpstr>4-2</vt:lpstr>
      <vt:lpstr>4-3</vt:lpstr>
      <vt:lpstr>∇5-1.2</vt:lpstr>
      <vt:lpstr>5-3</vt:lpstr>
      <vt:lpstr>▽5-4</vt:lpstr>
      <vt:lpstr>∇6-1.2</vt:lpstr>
      <vt:lpstr>∇7-1.2</vt:lpstr>
      <vt:lpstr>7-3.4.∇5</vt:lpstr>
      <vt:lpstr>▽8-1</vt:lpstr>
      <vt:lpstr>▽8-2.3</vt:lpstr>
      <vt:lpstr>9-1</vt:lpstr>
      <vt:lpstr>9-2 3</vt:lpstr>
      <vt:lpstr>∇10-1.2</vt:lpstr>
      <vt:lpstr>'∇10-1.2'!Print_Area</vt:lpstr>
      <vt:lpstr>'∇5-1.2'!Print_Area</vt:lpstr>
      <vt:lpstr>'∇6-1.2'!Print_Area</vt:lpstr>
      <vt:lpstr>'∇7-1.2'!Print_Area</vt:lpstr>
      <vt:lpstr>▲目次!Print_Area</vt:lpstr>
      <vt:lpstr>'▽3-7.8'!Print_Area</vt:lpstr>
      <vt:lpstr>'▽5-4'!Print_Area</vt:lpstr>
      <vt:lpstr>'▽8-1'!Print_Area</vt:lpstr>
      <vt:lpstr>'▽8-2.3'!Print_Area</vt:lpstr>
      <vt:lpstr>'1-1.2'!Print_Area</vt:lpstr>
      <vt:lpstr>'1-1.2つづき'!Print_Area</vt:lpstr>
      <vt:lpstr>'2-1'!Print_Area</vt:lpstr>
      <vt:lpstr>'2-1つづき'!Print_Area</vt:lpstr>
      <vt:lpstr>'2-2.3'!Print_Area</vt:lpstr>
      <vt:lpstr>'3-1.2.3'!Print_Area</vt:lpstr>
      <vt:lpstr>'3-4.5.6'!Print_Area</vt:lpstr>
      <vt:lpstr>'4-1'!Print_Area</vt:lpstr>
      <vt:lpstr>'4-1つづき'!Print_Area</vt:lpstr>
      <vt:lpstr>'4-2'!Print_Area</vt:lpstr>
      <vt:lpstr>'4-3'!Print_Area</vt:lpstr>
      <vt:lpstr>'5-3'!Print_Area</vt:lpstr>
      <vt:lpstr>'7-3.4.∇5'!Print_Area</vt:lpstr>
      <vt:lpstr>'9-1'!Print_Area</vt:lpstr>
      <vt:lpstr>'9-2 3'!Print_Area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播本　政直</cp:lastModifiedBy>
  <cp:lastPrinted>2026-10-14T07:28:07Z</cp:lastPrinted>
  <dcterms:created xsi:type="dcterms:W3CDTF">2000-02-01T04:43:26Z</dcterms:created>
  <dcterms:modified xsi:type="dcterms:W3CDTF">2026-10-14T07:28:55Z</dcterms:modified>
</cp:coreProperties>
</file>